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6" sheetId="1" state="visible" r:id="rId1"/>
  </sheets>
  <calcPr/>
</workbook>
</file>

<file path=xl/sharedStrings.xml><?xml version="1.0" encoding="utf-8"?>
<sst xmlns="http://schemas.openxmlformats.org/spreadsheetml/2006/main" count="25" uniqueCount="25">
  <si>
    <t xml:space="preserve">ПРИЛОЖЕНИЕ 6</t>
  </si>
  <si>
    <t xml:space="preserve">к решению</t>
  </si>
  <si>
    <t xml:space="preserve">Пермской городской Думы</t>
  </si>
  <si>
    <t xml:space="preserve">от 19.12.2023 № 265</t>
  </si>
  <si>
    <t xml:space="preserve">Программа муниципальных внутренних заимствований города Перми
 на 2024 год и на плановый период  2025 и 2026 годов</t>
  </si>
  <si>
    <t>тыс.руб.</t>
  </si>
  <si>
    <t xml:space="preserve">№ 
п/п</t>
  </si>
  <si>
    <t xml:space="preserve">Перечень муниципальных внутренних заимствований</t>
  </si>
  <si>
    <t xml:space="preserve">2024 год</t>
  </si>
  <si>
    <t xml:space="preserve">2025 год</t>
  </si>
  <si>
    <t xml:space="preserve">2026 год</t>
  </si>
  <si>
    <t>1.</t>
  </si>
  <si>
    <t xml:space="preserve">Кредиты кредитных организаций в валюте Российской Федерации</t>
  </si>
  <si>
    <t xml:space="preserve">задолженность на начало финансового года</t>
  </si>
  <si>
    <t xml:space="preserve">привлечение средств в финансовом году</t>
  </si>
  <si>
    <t xml:space="preserve">погашение основной суммы задолженности в финансовом году</t>
  </si>
  <si>
    <t xml:space="preserve">задолженность на конец финансового года</t>
  </si>
  <si>
    <t>2.</t>
  </si>
  <si>
    <t xml:space="preserve">Бюджетные кредиты из других бюджетов бюджетной системы Российской Федерации</t>
  </si>
  <si>
    <t xml:space="preserve">в том числе</t>
  </si>
  <si>
    <t>2.1.</t>
  </si>
  <si>
    <t xml:space="preserve">Бюджетные кредиты, предоставленные для частичного покрытия дефицита бюджета</t>
  </si>
  <si>
    <t>2.2.</t>
  </si>
  <si>
    <t xml:space="preserve">Бюджетные кредиты, предоставленные для  погашения долговых обязательств в виде обязательств по кредитам, полученным от кредитных организаций, сложившихся на 1 января 2022 года</t>
  </si>
  <si>
    <t xml:space="preserve">МД на начало очередного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</si>
</sst>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00"/>
  </numFmts>
  <fonts count="11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sz val="14.000000"/>
      <color theme="1"/>
      <name val="Times New Roman"/>
    </font>
    <font>
      <b/>
      <sz val="14.000000"/>
      <color theme="1"/>
      <name val="Times New Roman"/>
    </font>
    <font>
      <sz val="13.000000"/>
      <color theme="1"/>
      <name val="Times New Roman"/>
    </font>
    <font>
      <sz val="13.000000"/>
      <name val="Times New Roman"/>
    </font>
    <font>
      <sz val="14.000000"/>
      <name val="Times New Roman"/>
    </font>
    <font>
      <sz val="14.000000"/>
      <color indexed="2"/>
      <name val="Times New Roman"/>
    </font>
    <font>
      <sz val="11.000000"/>
      <color indexed="2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2" fillId="0" borderId="0" numFmtId="0" xfId="0" applyFont="1"/>
    <xf fontId="2" fillId="0" borderId="0" numFmtId="0" xfId="0" applyFont="1" applyAlignment="1">
      <alignment wrapText="1"/>
    </xf>
    <xf fontId="3" fillId="0" borderId="0" numFmtId="0" xfId="0" applyFont="1"/>
    <xf fontId="3" fillId="0" borderId="0" numFmtId="0" xfId="0" applyFont="1" applyAlignment="1">
      <alignment wrapText="1"/>
    </xf>
    <xf fontId="3" fillId="0" borderId="0" numFmtId="0" xfId="0" applyFont="1" applyAlignment="1">
      <alignment horizontal="right"/>
    </xf>
    <xf fontId="4" fillId="0" borderId="0" numFmtId="0" xfId="0" applyFont="1" applyAlignment="1">
      <alignment vertical="center"/>
    </xf>
    <xf fontId="4" fillId="0" borderId="0" numFmtId="0" xfId="0" applyFont="1" applyAlignment="1">
      <alignment horizontal="center" vertical="center" wrapText="1"/>
    </xf>
    <xf fontId="5" fillId="0" borderId="0" numFmtId="0" xfId="0" applyFont="1"/>
    <xf fontId="6" fillId="0" borderId="1" numFmtId="3" xfId="3" applyNumberFormat="1" applyFont="1" applyBorder="1" applyAlignment="1">
      <alignment horizontal="center" vertical="center" wrapText="1"/>
    </xf>
    <xf fontId="6" fillId="0" borderId="1" numFmtId="160" xfId="3" applyNumberFormat="1" applyFont="1" applyBorder="1" applyAlignment="1">
      <alignment horizontal="center" vertical="center" wrapText="1"/>
    </xf>
    <xf fontId="5" fillId="0" borderId="1" numFmtId="160" xfId="1" applyNumberFormat="1" applyFont="1" applyBorder="1" applyAlignment="1">
      <alignment horizontal="center" vertical="center"/>
    </xf>
    <xf fontId="7" fillId="0" borderId="2" numFmtId="3" xfId="3" applyNumberFormat="1" applyFont="1" applyBorder="1" applyAlignment="1">
      <alignment horizontal="center" vertical="center" wrapText="1"/>
    </xf>
    <xf fontId="7" fillId="2" borderId="2" numFmtId="3" xfId="3" applyNumberFormat="1" applyFont="1" applyFill="1" applyBorder="1" applyAlignment="1">
      <alignment horizontal="left" vertical="center" wrapText="1"/>
    </xf>
    <xf fontId="7" fillId="2" borderId="2" numFmtId="3" xfId="3" applyNumberFormat="1" applyFont="1" applyFill="1" applyBorder="1" applyAlignment="1">
      <alignment horizontal="left" vertical="top" wrapText="1"/>
    </xf>
    <xf fontId="7" fillId="0" borderId="2" numFmtId="160" xfId="3" applyNumberFormat="1" applyFont="1" applyBorder="1" applyAlignment="1">
      <alignment horizontal="right" vertical="center" wrapText="1"/>
    </xf>
    <xf fontId="3" fillId="0" borderId="2" numFmtId="160" xfId="1" applyNumberFormat="1" applyFont="1" applyBorder="1" applyAlignment="1">
      <alignment horizontal="right" vertical="center"/>
    </xf>
    <xf fontId="7" fillId="2" borderId="2" numFmtId="160" xfId="3" applyNumberFormat="1" applyFont="1" applyFill="1" applyBorder="1" applyAlignment="1">
      <alignment vertical="center" wrapText="1"/>
    </xf>
    <xf fontId="7" fillId="0" borderId="2" numFmtId="160" xfId="3" applyNumberFormat="1" applyFont="1" applyBorder="1" applyAlignment="1">
      <alignment vertical="center" wrapText="1"/>
    </xf>
    <xf fontId="7" fillId="0" borderId="2" numFmtId="160" xfId="1" applyNumberFormat="1" applyFont="1" applyBorder="1" applyAlignment="1">
      <alignment vertical="center"/>
    </xf>
    <xf fontId="2" fillId="0" borderId="0" numFmtId="0" xfId="0" applyFont="1" applyAlignment="1">
      <alignment vertical="center"/>
    </xf>
    <xf fontId="7" fillId="0" borderId="2" numFmtId="3" xfId="3" applyNumberFormat="1" applyFont="1" applyBorder="1" applyAlignment="1">
      <alignment horizontal="left" vertical="center" wrapText="1"/>
    </xf>
    <xf fontId="7" fillId="0" borderId="1" numFmtId="3" xfId="3" applyNumberFormat="1" applyFont="1" applyBorder="1" applyAlignment="1">
      <alignment horizontal="center" vertical="center" wrapText="1"/>
    </xf>
    <xf fontId="3" fillId="0" borderId="2" numFmtId="0" xfId="1" applyFont="1" applyBorder="1" applyAlignment="1">
      <alignment horizontal="center" vertical="center"/>
    </xf>
    <xf fontId="3" fillId="0" borderId="2" numFmtId="0" xfId="1" applyFont="1" applyBorder="1" applyAlignment="1">
      <alignment horizontal="left" vertical="center" wrapText="1"/>
    </xf>
    <xf fontId="8" fillId="0" borderId="2" numFmtId="160" xfId="1" applyNumberFormat="1" applyFont="1" applyBorder="1" applyAlignment="1">
      <alignment vertical="center" wrapText="1"/>
    </xf>
    <xf fontId="8" fillId="0" borderId="2" numFmtId="160" xfId="1" applyNumberFormat="1" applyFont="1" applyBorder="1" applyAlignment="1">
      <alignment vertical="center"/>
    </xf>
    <xf fontId="9" fillId="0" borderId="2" numFmtId="160" xfId="1" applyNumberFormat="1" applyFont="1" applyBorder="1" applyAlignment="1">
      <alignment vertical="center"/>
    </xf>
    <xf fontId="3" fillId="0" borderId="2" numFmtId="0" xfId="1" applyFont="1" applyBorder="1" applyAlignment="1">
      <alignment vertical="center"/>
    </xf>
    <xf fontId="2" fillId="0" borderId="2" numFmtId="0" xfId="1" applyFont="1" applyBorder="1" applyAlignment="1">
      <alignment vertical="center"/>
    </xf>
    <xf fontId="8" fillId="0" borderId="2" numFmtId="160" xfId="3" applyNumberFormat="1" applyFont="1" applyBorder="1" applyAlignment="1">
      <alignment vertical="center" wrapText="1"/>
    </xf>
    <xf fontId="8" fillId="2" borderId="2" numFmtId="160" xfId="3" applyNumberFormat="1" applyFont="1" applyFill="1" applyBorder="1" applyAlignment="1">
      <alignment vertical="center" wrapText="1"/>
    </xf>
    <xf fontId="7" fillId="2" borderId="2" numFmtId="0" xfId="1" applyFont="1" applyFill="1" applyBorder="1" applyAlignment="1">
      <alignment horizontal="center" vertical="center"/>
    </xf>
    <xf fontId="7" fillId="2" borderId="2" numFmtId="0" xfId="1" applyFont="1" applyFill="1" applyBorder="1" applyAlignment="1">
      <alignment horizontal="left" vertical="center" wrapText="1"/>
    </xf>
    <xf fontId="8" fillId="2" borderId="2" numFmtId="160" xfId="1" applyNumberFormat="1" applyFont="1" applyFill="1" applyBorder="1"/>
    <xf fontId="7" fillId="2" borderId="2" numFmtId="0" xfId="1" applyFont="1" applyFill="1" applyBorder="1" applyAlignment="1">
      <alignment vertical="center"/>
    </xf>
    <xf fontId="7" fillId="2" borderId="2" numFmtId="160" xfId="1" applyNumberFormat="1" applyFont="1" applyFill="1" applyBorder="1" applyAlignment="1">
      <alignment vertical="center"/>
    </xf>
    <xf fontId="10" fillId="2" borderId="2" numFmtId="0" xfId="1" applyFont="1" applyFill="1" applyBorder="1" applyAlignment="1">
      <alignment vertical="center"/>
    </xf>
    <xf fontId="2" fillId="0" borderId="0" numFmtId="160" xfId="0" applyNumberFormat="1" applyFont="1"/>
  </cellXfs>
  <cellStyles count="4">
    <cellStyle name="Обычный" xfId="0" builtinId="0"/>
    <cellStyle name="Обычный 11" xfId="1"/>
    <cellStyle name="Обычный 2 3 2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B43" activeCellId="0" sqref="B43"/>
    </sheetView>
  </sheetViews>
  <sheetFormatPr defaultRowHeight="14.25"/>
  <cols>
    <col customWidth="1" min="1" max="1" style="1" width="5.5703125"/>
    <col customWidth="1" min="2" max="2" style="2" width="62.7109375"/>
    <col customWidth="1" min="3" max="3" style="1" width="17.28515625"/>
    <col customWidth="1" min="4" max="4" style="1" width="16"/>
    <col customWidth="1" min="5" max="5" style="1" width="17"/>
    <col min="6" max="16384" style="1" width="9.140625"/>
  </cols>
  <sheetData>
    <row r="1" s="3" customFormat="1" ht="18.75" hidden="1">
      <c r="B1" s="4"/>
      <c r="E1" s="5"/>
    </row>
    <row r="2" s="3" customFormat="1" ht="17.25">
      <c r="B2" s="4"/>
      <c r="E2" s="5" t="s">
        <v>0</v>
      </c>
    </row>
    <row r="3" s="3" customFormat="1" ht="17.25">
      <c r="B3" s="4"/>
      <c r="E3" s="5" t="s">
        <v>1</v>
      </c>
    </row>
    <row r="4" s="3" customFormat="1" ht="17.25">
      <c r="B4" s="4"/>
      <c r="D4" s="3" t="s">
        <v>2</v>
      </c>
      <c r="E4" s="5"/>
    </row>
    <row r="5" s="3" customFormat="1" ht="17.25">
      <c r="B5" s="4"/>
      <c r="E5" s="5" t="s">
        <v>3</v>
      </c>
    </row>
    <row r="6" s="3" customFormat="1" ht="18.75">
      <c r="B6" s="4"/>
    </row>
    <row r="7" s="6" customFormat="1" ht="40.5" customHeight="1">
      <c r="A7" s="7" t="s">
        <v>4</v>
      </c>
      <c r="B7" s="7"/>
      <c r="C7" s="7"/>
      <c r="D7" s="7"/>
      <c r="E7" s="7"/>
    </row>
    <row r="8" s="3" customFormat="1" ht="17.25">
      <c r="B8" s="4"/>
      <c r="E8" s="5" t="s">
        <v>5</v>
      </c>
    </row>
    <row r="9" s="8" customFormat="1" ht="31.5">
      <c r="A9" s="9" t="s">
        <v>6</v>
      </c>
      <c r="B9" s="9" t="s">
        <v>7</v>
      </c>
      <c r="C9" s="9" t="s">
        <v>8</v>
      </c>
      <c r="D9" s="10" t="s">
        <v>9</v>
      </c>
      <c r="E9" s="11" t="s">
        <v>10</v>
      </c>
    </row>
    <row r="10" ht="34.5">
      <c r="A10" s="12" t="s">
        <v>11</v>
      </c>
      <c r="B10" s="13" t="s">
        <v>12</v>
      </c>
      <c r="C10" s="14"/>
      <c r="D10" s="15"/>
      <c r="E10" s="16"/>
    </row>
    <row r="11" ht="17.25">
      <c r="A11" s="12"/>
      <c r="B11" s="13" t="s">
        <v>13</v>
      </c>
      <c r="C11" s="17">
        <v>0</v>
      </c>
      <c r="D11" s="18">
        <f>C14</f>
        <v>0</v>
      </c>
      <c r="E11" s="19">
        <f>D14</f>
        <v>0</v>
      </c>
    </row>
    <row r="12" s="20" customFormat="1" ht="17.25">
      <c r="A12" s="12"/>
      <c r="B12" s="21" t="s">
        <v>14</v>
      </c>
      <c r="C12" s="18">
        <v>0</v>
      </c>
      <c r="D12" s="17">
        <f>C14</f>
        <v>0</v>
      </c>
      <c r="E12" s="19">
        <f>E11</f>
        <v>0</v>
      </c>
    </row>
    <row r="13" ht="34.5">
      <c r="A13" s="12"/>
      <c r="B13" s="21" t="s">
        <v>15</v>
      </c>
      <c r="C13" s="18">
        <v>0</v>
      </c>
      <c r="D13" s="17">
        <f>C14</f>
        <v>0</v>
      </c>
      <c r="E13" s="19">
        <f>E11</f>
        <v>0</v>
      </c>
    </row>
    <row r="14" ht="17.25">
      <c r="A14" s="22"/>
      <c r="B14" s="13" t="s">
        <v>16</v>
      </c>
      <c r="C14" s="18">
        <f>C11+C12-C13</f>
        <v>0</v>
      </c>
      <c r="D14" s="17">
        <f>D11+D12-D13</f>
        <v>0</v>
      </c>
      <c r="E14" s="17">
        <f>E11+E12-E13</f>
        <v>0</v>
      </c>
    </row>
    <row r="15" ht="34.5">
      <c r="A15" s="23" t="s">
        <v>17</v>
      </c>
      <c r="B15" s="24" t="s">
        <v>18</v>
      </c>
      <c r="C15" s="25"/>
      <c r="D15" s="26"/>
      <c r="E15" s="27"/>
    </row>
    <row r="16" ht="17.25">
      <c r="A16" s="28"/>
      <c r="B16" s="13" t="s">
        <v>13</v>
      </c>
      <c r="C16" s="17">
        <f t="shared" ref="C16:C18" si="0">C22+C27</f>
        <v>2778404</v>
      </c>
      <c r="D16" s="19">
        <f>C19</f>
        <v>2778404</v>
      </c>
      <c r="E16" s="19">
        <f>D19</f>
        <v>2568404</v>
      </c>
    </row>
    <row r="17" ht="17.25">
      <c r="A17" s="29"/>
      <c r="B17" s="21" t="s">
        <v>14</v>
      </c>
      <c r="C17" s="18">
        <f t="shared" si="0"/>
        <v>0</v>
      </c>
      <c r="D17" s="18">
        <f t="shared" ref="D17:D18" si="1">D23+D28</f>
        <v>0</v>
      </c>
      <c r="E17" s="18">
        <f t="shared" ref="E17:E18" si="2">E23+E28</f>
        <v>0</v>
      </c>
    </row>
    <row r="18" ht="34.5">
      <c r="A18" s="29"/>
      <c r="B18" s="21" t="s">
        <v>15</v>
      </c>
      <c r="C18" s="18">
        <f t="shared" si="0"/>
        <v>0</v>
      </c>
      <c r="D18" s="18">
        <f t="shared" si="1"/>
        <v>210000</v>
      </c>
      <c r="E18" s="18">
        <f t="shared" si="2"/>
        <v>590861.80000000005</v>
      </c>
    </row>
    <row r="19" ht="17.25">
      <c r="A19" s="29"/>
      <c r="B19" s="13" t="s">
        <v>16</v>
      </c>
      <c r="C19" s="18">
        <f>C16+C17-C18</f>
        <v>2778404</v>
      </c>
      <c r="D19" s="17">
        <f>D16+D17-D18</f>
        <v>2568404</v>
      </c>
      <c r="E19" s="17">
        <f>E16+E17-E18</f>
        <v>1977542.2</v>
      </c>
    </row>
    <row r="20" ht="17.25">
      <c r="A20" s="29"/>
      <c r="B20" s="13" t="s">
        <v>19</v>
      </c>
      <c r="C20" s="30"/>
      <c r="D20" s="31"/>
      <c r="E20" s="31"/>
    </row>
    <row r="21" ht="34.5">
      <c r="A21" s="23" t="s">
        <v>20</v>
      </c>
      <c r="B21" s="24" t="s">
        <v>21</v>
      </c>
      <c r="C21" s="25"/>
      <c r="D21" s="26"/>
      <c r="E21" s="27"/>
    </row>
    <row r="22" ht="17.25">
      <c r="A22" s="28"/>
      <c r="B22" s="13" t="s">
        <v>13</v>
      </c>
      <c r="C22" s="17">
        <f>938404+500000+500000</f>
        <v>1938404</v>
      </c>
      <c r="D22" s="19">
        <f>C25</f>
        <v>1938404</v>
      </c>
      <c r="E22" s="19">
        <f>D25</f>
        <v>1938404</v>
      </c>
    </row>
    <row r="23" ht="17.25">
      <c r="A23" s="29"/>
      <c r="B23" s="21" t="s">
        <v>14</v>
      </c>
      <c r="C23" s="18">
        <v>0</v>
      </c>
      <c r="D23" s="19">
        <v>0</v>
      </c>
      <c r="E23" s="19">
        <v>0</v>
      </c>
    </row>
    <row r="24" ht="34.5">
      <c r="A24" s="29"/>
      <c r="B24" s="21" t="s">
        <v>15</v>
      </c>
      <c r="C24" s="19">
        <v>0</v>
      </c>
      <c r="D24" s="19">
        <v>0</v>
      </c>
      <c r="E24" s="19">
        <f>380861.8</f>
        <v>380861.79999999999</v>
      </c>
    </row>
    <row r="25" ht="17.25">
      <c r="A25" s="29"/>
      <c r="B25" s="13" t="s">
        <v>16</v>
      </c>
      <c r="C25" s="18">
        <f>C22+C23-C24</f>
        <v>1938404</v>
      </c>
      <c r="D25" s="18">
        <f>D22+D23-D24</f>
        <v>1938404</v>
      </c>
      <c r="E25" s="18">
        <f>E22+E23-E24</f>
        <v>1557542.2</v>
      </c>
    </row>
    <row r="26" ht="69">
      <c r="A26" s="32" t="s">
        <v>22</v>
      </c>
      <c r="B26" s="33" t="s">
        <v>23</v>
      </c>
      <c r="C26" s="34"/>
      <c r="D26" s="34"/>
      <c r="E26" s="34"/>
    </row>
    <row r="27" ht="17.25">
      <c r="A27" s="35"/>
      <c r="B27" s="13" t="s">
        <v>13</v>
      </c>
      <c r="C27" s="36">
        <v>840000</v>
      </c>
      <c r="D27" s="36">
        <f>C30</f>
        <v>840000</v>
      </c>
      <c r="E27" s="36">
        <f>D30</f>
        <v>630000</v>
      </c>
    </row>
    <row r="28" ht="17.25">
      <c r="A28" s="37"/>
      <c r="B28" s="13" t="s">
        <v>14</v>
      </c>
      <c r="C28" s="36">
        <v>0</v>
      </c>
      <c r="D28" s="36">
        <v>0</v>
      </c>
      <c r="E28" s="36">
        <v>0</v>
      </c>
    </row>
    <row r="29" ht="34.5">
      <c r="A29" s="37"/>
      <c r="B29" s="13" t="s">
        <v>15</v>
      </c>
      <c r="C29" s="36">
        <v>0</v>
      </c>
      <c r="D29" s="36">
        <v>210000</v>
      </c>
      <c r="E29" s="36">
        <v>210000</v>
      </c>
    </row>
    <row r="30" ht="17.25">
      <c r="A30" s="37"/>
      <c r="B30" s="13" t="s">
        <v>16</v>
      </c>
      <c r="C30" s="36">
        <f>C27+C28-C29</f>
        <v>840000</v>
      </c>
      <c r="D30" s="36">
        <f>D27+D28-D29</f>
        <v>630000</v>
      </c>
      <c r="E30" s="36">
        <f>E27+E28-E29</f>
        <v>420000</v>
      </c>
    </row>
    <row r="33" ht="14.25">
      <c r="C33" s="1"/>
      <c r="D33" s="1"/>
      <c r="E33" s="1"/>
    </row>
    <row r="34" hidden="1">
      <c r="B34" s="2" t="s">
        <v>24</v>
      </c>
      <c r="C34" s="38">
        <f>C14+C19</f>
        <v>2778404</v>
      </c>
      <c r="D34" s="38">
        <f>D14+D19</f>
        <v>2568404</v>
      </c>
      <c r="E34" s="38">
        <f>E14+E19</f>
        <v>1977542.2</v>
      </c>
    </row>
    <row r="35" hidden="1">
      <c r="D35" s="38">
        <f>C34-D34</f>
        <v>210000</v>
      </c>
      <c r="E35" s="38">
        <f>D34-E34</f>
        <v>590861.80000000005</v>
      </c>
    </row>
    <row r="36" hidden="1"/>
    <row r="37" hidden="1">
      <c r="C37" s="1"/>
      <c r="D37" s="1"/>
      <c r="E37" s="1"/>
    </row>
    <row r="38" ht="14.25">
      <c r="D38" s="1"/>
      <c r="E38" s="1"/>
    </row>
  </sheetData>
  <mergeCells count="1">
    <mergeCell ref="A7:E7"/>
  </mergeCells>
  <printOptions headings="0" gridLines="0"/>
  <pageMargins left="0.90551181102362222" right="0.39370078740157477" top="0.35433070866141736" bottom="0.35433070866141736" header="0.31496062992125984" footer="0.31496062992125984"/>
  <pageSetup paperSize="9" scale="74" fitToWidth="1" fitToHeight="1" pageOrder="downThenOver" orientation="portrait" usePrinterDefaults="1" blackAndWhite="0" draft="0" cellComments="none" useFirstPageNumber="0" errors="displayed" horizontalDpi="2147483648" verticalDpi="2147483648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ermolina-an</cp:lastModifiedBy>
  <cp:revision>1</cp:revision>
  <dcterms:created xsi:type="dcterms:W3CDTF">2006-09-16T00:00:00Z</dcterms:created>
  <dcterms:modified xsi:type="dcterms:W3CDTF">2024-12-25T06:56:34Z</dcterms:modified>
</cp:coreProperties>
</file>