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9425" windowHeight="106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Лист1!$A$5:$K$29</definedName>
  </definedNames>
  <calcPr calcId="145621" refMode="R1C1"/>
</workbook>
</file>

<file path=xl/calcChain.xml><?xml version="1.0" encoding="utf-8"?>
<calcChain xmlns="http://schemas.openxmlformats.org/spreadsheetml/2006/main">
  <c r="D16" i="1" l="1"/>
  <c r="E16" i="1"/>
  <c r="F16" i="1"/>
  <c r="G16" i="1"/>
  <c r="G29" i="1" s="1"/>
  <c r="H16" i="1"/>
  <c r="I16" i="1"/>
  <c r="J16" i="1"/>
  <c r="C16" i="1"/>
  <c r="C29" i="1" s="1"/>
  <c r="D11" i="1"/>
  <c r="E11" i="1"/>
  <c r="F11" i="1"/>
  <c r="G11" i="1"/>
  <c r="H11" i="1"/>
  <c r="H29" i="1" s="1"/>
  <c r="I11" i="1"/>
  <c r="J11" i="1"/>
  <c r="J29" i="1" s="1"/>
  <c r="D9" i="1"/>
  <c r="E9" i="1"/>
  <c r="F9" i="1"/>
  <c r="G9" i="1"/>
  <c r="H9" i="1"/>
  <c r="I9" i="1"/>
  <c r="J9" i="1"/>
  <c r="D7" i="1"/>
  <c r="D29" i="1" s="1"/>
  <c r="E7" i="1"/>
  <c r="F7" i="1"/>
  <c r="G7" i="1"/>
  <c r="H7" i="1"/>
  <c r="I7" i="1"/>
  <c r="J7" i="1"/>
  <c r="F29" i="1"/>
  <c r="I29" i="1" l="1"/>
  <c r="E29" i="1"/>
  <c r="J28" i="1"/>
  <c r="I28" i="1"/>
  <c r="H28" i="1"/>
  <c r="G28" i="1"/>
  <c r="F28" i="1"/>
  <c r="E28" i="1"/>
  <c r="D28" i="1"/>
  <c r="C27" i="1"/>
  <c r="D26" i="1"/>
  <c r="C26" i="1" s="1"/>
  <c r="J25" i="1"/>
  <c r="I25" i="1"/>
  <c r="H25" i="1"/>
  <c r="G25" i="1"/>
  <c r="F25" i="1"/>
  <c r="E25" i="1"/>
  <c r="D25" i="1"/>
  <c r="C24" i="1"/>
  <c r="C25" i="1" s="1"/>
  <c r="C28" i="1" l="1"/>
  <c r="D20" i="1"/>
  <c r="E20" i="1"/>
  <c r="F20" i="1"/>
  <c r="G20" i="1"/>
  <c r="H20" i="1"/>
  <c r="I20" i="1"/>
  <c r="J20" i="1"/>
  <c r="D23" i="1"/>
  <c r="E23" i="1"/>
  <c r="F23" i="1"/>
  <c r="G23" i="1"/>
  <c r="H23" i="1"/>
  <c r="I23" i="1"/>
  <c r="J23" i="1"/>
  <c r="C22" i="1"/>
  <c r="C21" i="1"/>
  <c r="C23" i="1" l="1"/>
  <c r="C8" i="1"/>
  <c r="C9" i="1" s="1"/>
  <c r="C11" i="1"/>
  <c r="C7" i="1"/>
  <c r="C20" i="1" l="1"/>
  <c r="C17" i="1" l="1"/>
  <c r="C18" i="1" s="1"/>
  <c r="D18" i="1"/>
  <c r="E18" i="1"/>
  <c r="F18" i="1"/>
  <c r="G18" i="1"/>
  <c r="H18" i="1"/>
  <c r="I18" i="1"/>
  <c r="J18" i="1"/>
  <c r="D14" i="1" l="1"/>
  <c r="F14" i="1"/>
  <c r="C13" i="1" l="1"/>
  <c r="C12" i="1"/>
  <c r="C14" i="1" s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<sst xmlns="http://schemas.openxmlformats.org/spreadsheetml/2006/main" count="64" uniqueCount="37">
  <si>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</si>
  <si>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</si>
  <si>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во взыскании которой судами отказано</t>
  </si>
  <si>
    <t>Задолженность, безнадежная к взысканию в связи со смертью должника</t>
  </si>
  <si>
    <t xml:space="preserve">                     (тыс. руб.)</t>
  </si>
  <si>
    <t>Ликвидация, исключение юридического лица  из ЕГРЮЛ  по различным основаниям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</si>
  <si>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</si>
  <si>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 xml:space="preserve">Вступление в законную силу судебного акта о признании недействующим нормативного правового акта (или его части), на основании которого были произведены начисления </t>
  </si>
  <si>
    <t>Примечание (№ и дата постановления администрации города Перми  о признании безнадежной к взысканию задолженности по неналоговым платежам)</t>
  </si>
  <si>
    <t>ВСЕГО</t>
  </si>
  <si>
    <t>Экономическая нецелесообраз-ность ко взыс-канию - задол-женность, составляющая менее 1 500 руб.</t>
  </si>
  <si>
    <t>Основания для списания, установленные постановлением администрации города Перми от 30.11.2012 № 841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</si>
  <si>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</si>
  <si>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</si>
  <si>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Доходы от сдачи в аренду имущества, составляющего казну городских округов (за исключением земельных участков)</t>
  </si>
  <si>
    <t xml:space="preserve">Департамент имущественных отношений администрации города Перми </t>
  </si>
  <si>
    <t>ИТОГО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</si>
  <si>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</si>
  <si>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поступления от денежных взысканий (штрафов) и иных сумм в возмещение ущерба, зачисляемые в бюджеты городских округов
</t>
  </si>
  <si>
    <t>Постановление администрации города Перми от 30.11.2015 № 999</t>
  </si>
  <si>
    <t>Постановление администрации города Перми от 02.12.2015 № 1016</t>
  </si>
  <si>
    <t>Постановление администрации города Перми от 08.12.2015 № 1031</t>
  </si>
  <si>
    <t>Постановление администрации города Перми от 22.12.2015 № 1095</t>
  </si>
  <si>
    <t>Постановление администрации города Перми от 25.12.2015 № 1122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</si>
  <si>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имуществу)
</t>
  </si>
  <si>
    <t>Постановление администрации города Перми от 20.11.2015 № 962</t>
  </si>
  <si>
    <t>Постановление администрации города Перми от 03.11.2015 № 905</t>
  </si>
  <si>
    <t>Постановление администрации города Перми от 22.12.2015 № 1096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</si>
  <si>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</si>
  <si>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Постановление администрации города Перми от 31.12.2015 № 1144</t>
  </si>
  <si>
    <t>Постановление администрации города Перми от 31.12.2015 № 1165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</si>
  <si>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</si>
  <si>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Департамент образования администрации города Перми </t>
  </si>
  <si>
    <t xml:space="preserve">Администрация Свердловского района города Перми </t>
  </si>
  <si>
    <t xml:space="preserve">Администрация Мотовилихинского района города Перми </t>
  </si>
  <si>
    <t xml:space="preserve">Департамент земельных отношений администрации города Перми </t>
  </si>
  <si>
    <t>Информация о списании безнадежной к взысканию задолженности по неналоговым доходам  бюджета города Перми в ноябре-декабре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</si>
</sst>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3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64" fontId="4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zoomScale="70" zoomScaleNormal="70" workbookViewId="0">
      <selection activeCell="K4" sqref="K4:K5"/>
    </sheetView>
  </sheetViews>
  <sheetFormatPr defaultRowHeight="15" x14ac:dyDescent="0.25"/>
  <cols>
    <col min="1" max="1" width="42.140625" style="17" customWidth="1"/>
    <col min="2" max="2" width="21.5703125" style="17" customWidth="1"/>
    <col min="3" max="3" width="14.42578125" customWidth="1"/>
    <col min="4" max="4" width="14" customWidth="1"/>
    <col min="5" max="5" width="16.5703125" customWidth="1"/>
    <col min="6" max="6" width="20.5703125" customWidth="1"/>
    <col min="7" max="7" width="15" customWidth="1"/>
    <col min="8" max="8" width="16.7109375" customWidth="1"/>
    <col min="9" max="9" width="22.5703125" customWidth="1"/>
    <col min="10" max="10" width="23" customWidth="1"/>
    <col min="11" max="11" width="32.140625" style="3" customWidth="1"/>
  </cols>
  <sheetData>
    <row r="2" spans="1:11" ht="18.75" x14ac:dyDescent="0.3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8.75" x14ac:dyDescent="0.3">
      <c r="A3" s="13"/>
      <c r="B3" s="13"/>
      <c r="C3" s="1"/>
      <c r="D3" s="1"/>
      <c r="E3" s="1"/>
      <c r="F3" s="1"/>
      <c r="G3" s="1"/>
      <c r="K3" s="4" t="s">
        <v>4</v>
      </c>
    </row>
    <row r="4" spans="1:11" ht="15.75" x14ac:dyDescent="0.25">
      <c r="A4" s="19" t="s">
        <v>0</v>
      </c>
      <c r="B4" s="19" t="s">
        <v>12</v>
      </c>
      <c r="C4" s="19" t="s">
        <v>1</v>
      </c>
      <c r="D4" s="23" t="s">
        <v>11</v>
      </c>
      <c r="E4" s="24"/>
      <c r="F4" s="24"/>
      <c r="G4" s="24"/>
      <c r="H4" s="24"/>
      <c r="I4" s="24"/>
      <c r="J4" s="25"/>
      <c r="K4" s="19" t="s">
        <v>8</v>
      </c>
    </row>
    <row r="5" spans="1:11" ht="180" customHeight="1" x14ac:dyDescent="0.25">
      <c r="A5" s="22"/>
      <c r="B5" s="21"/>
      <c r="C5" s="21"/>
      <c r="D5" s="6" t="s">
        <v>5</v>
      </c>
      <c r="E5" s="6" t="s">
        <v>2</v>
      </c>
      <c r="F5" s="6" t="s">
        <v>6</v>
      </c>
      <c r="G5" s="6" t="s">
        <v>3</v>
      </c>
      <c r="H5" s="6" t="s">
        <v>10</v>
      </c>
      <c r="I5" s="6" t="s">
        <v>13</v>
      </c>
      <c r="J5" s="6" t="s">
        <v>7</v>
      </c>
      <c r="K5" s="20"/>
    </row>
    <row r="6" spans="1:11" ht="72.599999999999994" customHeight="1" x14ac:dyDescent="0.25">
      <c r="A6" s="5" t="s">
        <v>18</v>
      </c>
      <c r="B6" s="14" t="s">
        <v>32</v>
      </c>
      <c r="C6" s="10">
        <v>300</v>
      </c>
      <c r="D6" s="10"/>
      <c r="E6" s="10"/>
      <c r="F6" s="10">
        <v>300</v>
      </c>
      <c r="G6" s="9"/>
      <c r="H6" s="9"/>
      <c r="I6" s="9"/>
      <c r="J6" s="9"/>
      <c r="K6" s="7" t="s">
        <v>26</v>
      </c>
    </row>
    <row r="7" spans="1:11" ht="15.75" x14ac:dyDescent="0.25">
      <c r="A7" s="16" t="s">
        <v>16</v>
      </c>
      <c r="B7" s="14"/>
      <c r="C7" s="9">
        <f>C6</f>
        <v>300</v>
      </c>
      <c r="D7" s="9">
        <f t="shared" ref="D7:J7" si="0">D6</f>
        <v>0</v>
      </c>
      <c r="E7" s="9">
        <f t="shared" si="0"/>
        <v>0</v>
      </c>
      <c r="F7" s="9">
        <f t="shared" si="0"/>
        <v>300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7"/>
    </row>
    <row r="8" spans="1:11" ht="147" customHeight="1" x14ac:dyDescent="0.25">
      <c r="A8" s="5" t="s">
        <v>24</v>
      </c>
      <c r="B8" s="14" t="s">
        <v>33</v>
      </c>
      <c r="C8" s="10">
        <f>F8</f>
        <v>7.3</v>
      </c>
      <c r="D8" s="10"/>
      <c r="E8" s="10"/>
      <c r="F8" s="10">
        <v>7.3</v>
      </c>
      <c r="G8" s="9"/>
      <c r="H8" s="9"/>
      <c r="I8" s="9"/>
      <c r="J8" s="9"/>
      <c r="K8" s="7" t="s">
        <v>25</v>
      </c>
    </row>
    <row r="9" spans="1:11" ht="18.600000000000001" customHeight="1" x14ac:dyDescent="0.25">
      <c r="A9" s="16" t="s">
        <v>16</v>
      </c>
      <c r="B9" s="14"/>
      <c r="C9" s="9">
        <f>C8</f>
        <v>7.3</v>
      </c>
      <c r="D9" s="9">
        <f t="shared" ref="D9:J9" si="1">D8</f>
        <v>0</v>
      </c>
      <c r="E9" s="9">
        <f t="shared" si="1"/>
        <v>0</v>
      </c>
      <c r="F9" s="9">
        <f t="shared" si="1"/>
        <v>7.3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  <c r="K9" s="7"/>
    </row>
    <row r="10" spans="1:11" ht="63" customHeight="1" x14ac:dyDescent="0.25">
      <c r="A10" s="5" t="s">
        <v>18</v>
      </c>
      <c r="B10" s="14" t="s">
        <v>32</v>
      </c>
      <c r="C10" s="10">
        <v>2838.4</v>
      </c>
      <c r="D10" s="10"/>
      <c r="E10" s="10"/>
      <c r="F10" s="10">
        <v>2838.4</v>
      </c>
      <c r="G10" s="9"/>
      <c r="H10" s="9"/>
      <c r="I10" s="9"/>
      <c r="J10" s="9"/>
      <c r="K10" s="7" t="s">
        <v>19</v>
      </c>
    </row>
    <row r="11" spans="1:11" ht="15.75" x14ac:dyDescent="0.25">
      <c r="A11" s="16" t="s">
        <v>16</v>
      </c>
      <c r="B11" s="14"/>
      <c r="C11" s="9">
        <f>C10</f>
        <v>2838.4</v>
      </c>
      <c r="D11" s="9">
        <f t="shared" ref="D11:J11" si="2">D10</f>
        <v>0</v>
      </c>
      <c r="E11" s="9">
        <f t="shared" si="2"/>
        <v>0</v>
      </c>
      <c r="F11" s="9">
        <f t="shared" si="2"/>
        <v>2838.4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7"/>
    </row>
    <row r="12" spans="1:11" ht="79.5" customHeight="1" x14ac:dyDescent="0.25">
      <c r="A12" s="5" t="s">
        <v>14</v>
      </c>
      <c r="B12" s="11" t="s">
        <v>15</v>
      </c>
      <c r="C12" s="10">
        <f>SUM(D12:J12)</f>
        <v>10523.5</v>
      </c>
      <c r="D12" s="10">
        <v>10523.5</v>
      </c>
      <c r="E12" s="10"/>
      <c r="F12" s="9"/>
      <c r="G12" s="9"/>
      <c r="H12" s="9"/>
      <c r="I12" s="9"/>
      <c r="J12" s="9"/>
      <c r="K12" s="7" t="s">
        <v>20</v>
      </c>
    </row>
    <row r="13" spans="1:11" ht="111.95" customHeight="1" x14ac:dyDescent="0.25">
      <c r="A13" s="5" t="s">
        <v>17</v>
      </c>
      <c r="B13" s="11" t="s">
        <v>15</v>
      </c>
      <c r="C13" s="10">
        <f>SUM(D13:J13)</f>
        <v>316.834</v>
      </c>
      <c r="D13" s="10">
        <v>316.834</v>
      </c>
      <c r="E13" s="10"/>
      <c r="F13" s="9"/>
      <c r="G13" s="9"/>
      <c r="H13" s="9"/>
      <c r="I13" s="9"/>
      <c r="J13" s="9"/>
      <c r="K13" s="7" t="s">
        <v>20</v>
      </c>
    </row>
    <row r="14" spans="1:11" ht="15.75" x14ac:dyDescent="0.25">
      <c r="A14" s="16" t="s">
        <v>16</v>
      </c>
      <c r="B14" s="14"/>
      <c r="C14" s="9">
        <f t="shared" ref="C14:J14" si="3">SUM(C12:C13)</f>
        <v>10840.334000000001</v>
      </c>
      <c r="D14" s="9">
        <f t="shared" si="3"/>
        <v>10840.334000000001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7"/>
    </row>
    <row r="15" spans="1:11" ht="81.75" customHeight="1" x14ac:dyDescent="0.25">
      <c r="A15" s="5" t="s">
        <v>18</v>
      </c>
      <c r="B15" s="11" t="s">
        <v>34</v>
      </c>
      <c r="C15" s="10">
        <v>350</v>
      </c>
      <c r="D15" s="10"/>
      <c r="E15" s="10"/>
      <c r="F15" s="10">
        <v>350</v>
      </c>
      <c r="G15" s="9"/>
      <c r="H15" s="9"/>
      <c r="I15" s="9"/>
      <c r="J15" s="9"/>
      <c r="K15" s="7" t="s">
        <v>21</v>
      </c>
    </row>
    <row r="16" spans="1:11" ht="22.5" customHeight="1" x14ac:dyDescent="0.25">
      <c r="A16" s="16" t="s">
        <v>16</v>
      </c>
      <c r="B16" s="11"/>
      <c r="C16" s="9">
        <f>C15</f>
        <v>350</v>
      </c>
      <c r="D16" s="9">
        <f t="shared" ref="D16:J16" si="4">D15</f>
        <v>0</v>
      </c>
      <c r="E16" s="9">
        <f t="shared" si="4"/>
        <v>0</v>
      </c>
      <c r="F16" s="9">
        <f t="shared" si="4"/>
        <v>350</v>
      </c>
      <c r="G16" s="9">
        <f t="shared" si="4"/>
        <v>0</v>
      </c>
      <c r="H16" s="9">
        <f t="shared" si="4"/>
        <v>0</v>
      </c>
      <c r="I16" s="9">
        <f t="shared" si="4"/>
        <v>0</v>
      </c>
      <c r="J16" s="9">
        <f t="shared" si="4"/>
        <v>0</v>
      </c>
      <c r="K16" s="7"/>
    </row>
    <row r="17" spans="1:11" ht="81.75" customHeight="1" x14ac:dyDescent="0.25">
      <c r="A17" s="5" t="s">
        <v>14</v>
      </c>
      <c r="B17" s="14" t="s">
        <v>15</v>
      </c>
      <c r="C17" s="10">
        <f>SUM(D17:J17)</f>
        <v>3489.3</v>
      </c>
      <c r="D17" s="10"/>
      <c r="E17" s="10">
        <v>3489.3</v>
      </c>
      <c r="F17" s="9"/>
      <c r="G17" s="9"/>
      <c r="H17" s="9"/>
      <c r="I17" s="9"/>
      <c r="J17" s="9"/>
      <c r="K17" s="7" t="s">
        <v>22</v>
      </c>
    </row>
    <row r="18" spans="1:11" ht="22.5" customHeight="1" x14ac:dyDescent="0.25">
      <c r="A18" s="16" t="s">
        <v>16</v>
      </c>
      <c r="B18" s="11"/>
      <c r="C18" s="9">
        <f>SUM(C17)</f>
        <v>3489.3</v>
      </c>
      <c r="D18" s="9">
        <f t="shared" ref="D18:J18" si="5">SUM(D17)</f>
        <v>0</v>
      </c>
      <c r="E18" s="9">
        <f t="shared" si="5"/>
        <v>3489.3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 t="shared" si="5"/>
        <v>0</v>
      </c>
      <c r="J18" s="9">
        <f t="shared" si="5"/>
        <v>0</v>
      </c>
      <c r="K18" s="7"/>
    </row>
    <row r="19" spans="1:11" ht="75" customHeight="1" x14ac:dyDescent="0.25">
      <c r="A19" s="5" t="s">
        <v>18</v>
      </c>
      <c r="B19" s="14" t="s">
        <v>32</v>
      </c>
      <c r="C19" s="10">
        <v>465.3</v>
      </c>
      <c r="D19" s="9"/>
      <c r="E19" s="9"/>
      <c r="F19" s="10">
        <v>465.3</v>
      </c>
      <c r="G19" s="9"/>
      <c r="H19" s="9"/>
      <c r="I19" s="9"/>
      <c r="J19" s="9"/>
      <c r="K19" s="7" t="s">
        <v>23</v>
      </c>
    </row>
    <row r="20" spans="1:11" ht="22.5" customHeight="1" x14ac:dyDescent="0.25">
      <c r="A20" s="16" t="s">
        <v>16</v>
      </c>
      <c r="B20" s="11"/>
      <c r="C20" s="9">
        <f>C19</f>
        <v>465.3</v>
      </c>
      <c r="D20" s="9">
        <f t="shared" ref="D20:J20" si="6">D19</f>
        <v>0</v>
      </c>
      <c r="E20" s="9">
        <f t="shared" si="6"/>
        <v>0</v>
      </c>
      <c r="F20" s="9">
        <f t="shared" si="6"/>
        <v>465.3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7"/>
    </row>
    <row r="21" spans="1:11" ht="78" customHeight="1" x14ac:dyDescent="0.25">
      <c r="A21" s="5" t="s">
        <v>14</v>
      </c>
      <c r="B21" s="14" t="s">
        <v>15</v>
      </c>
      <c r="C21" s="10">
        <f>SUM(D21:J21)</f>
        <v>16832.89</v>
      </c>
      <c r="D21" s="10">
        <v>16832.89</v>
      </c>
      <c r="E21" s="9"/>
      <c r="F21" s="9"/>
      <c r="G21" s="9"/>
      <c r="H21" s="9"/>
      <c r="I21" s="9"/>
      <c r="J21" s="9"/>
      <c r="K21" s="7" t="s">
        <v>27</v>
      </c>
    </row>
    <row r="22" spans="1:11" ht="81" customHeight="1" x14ac:dyDescent="0.25">
      <c r="A22" s="5" t="s">
        <v>17</v>
      </c>
      <c r="B22" s="14" t="s">
        <v>15</v>
      </c>
      <c r="C22" s="10">
        <f>SUM(D22:J22)</f>
        <v>48.295000000000002</v>
      </c>
      <c r="D22" s="10">
        <v>48.295000000000002</v>
      </c>
      <c r="E22" s="9"/>
      <c r="F22" s="9"/>
      <c r="G22" s="9"/>
      <c r="H22" s="9"/>
      <c r="I22" s="9"/>
      <c r="J22" s="9"/>
      <c r="K22" s="7" t="s">
        <v>27</v>
      </c>
    </row>
    <row r="23" spans="1:11" ht="21" customHeight="1" x14ac:dyDescent="0.25">
      <c r="A23" s="16" t="s">
        <v>16</v>
      </c>
      <c r="B23" s="11"/>
      <c r="C23" s="9">
        <f>C22+C21</f>
        <v>16881.184999999998</v>
      </c>
      <c r="D23" s="9">
        <f t="shared" ref="D23:J23" si="7">D22+D21</f>
        <v>16881.184999999998</v>
      </c>
      <c r="E23" s="9">
        <f t="shared" si="7"/>
        <v>0</v>
      </c>
      <c r="F23" s="9">
        <f t="shared" si="7"/>
        <v>0</v>
      </c>
      <c r="G23" s="9">
        <f t="shared" si="7"/>
        <v>0</v>
      </c>
      <c r="H23" s="9">
        <f t="shared" si="7"/>
        <v>0</v>
      </c>
      <c r="I23" s="9">
        <f t="shared" si="7"/>
        <v>0</v>
      </c>
      <c r="J23" s="9">
        <f t="shared" si="7"/>
        <v>0</v>
      </c>
      <c r="K23" s="7"/>
    </row>
    <row r="24" spans="1:11" ht="150" customHeight="1" x14ac:dyDescent="0.25">
      <c r="A24" s="5" t="s">
        <v>28</v>
      </c>
      <c r="B24" s="14" t="s">
        <v>35</v>
      </c>
      <c r="C24" s="10">
        <f>SUM(D24:J24)</f>
        <v>33899.879999999997</v>
      </c>
      <c r="D24" s="10">
        <v>33899.879999999997</v>
      </c>
      <c r="E24" s="9"/>
      <c r="F24" s="9"/>
      <c r="G24" s="9"/>
      <c r="H24" s="9"/>
      <c r="I24" s="9"/>
      <c r="J24" s="9"/>
      <c r="K24" s="7" t="s">
        <v>29</v>
      </c>
    </row>
    <row r="25" spans="1:11" ht="21.95" customHeight="1" x14ac:dyDescent="0.25">
      <c r="A25" s="16" t="s">
        <v>16</v>
      </c>
      <c r="B25" s="14"/>
      <c r="C25" s="9">
        <f>C24</f>
        <v>33899.879999999997</v>
      </c>
      <c r="D25" s="9">
        <f>D24</f>
        <v>33899.879999999997</v>
      </c>
      <c r="E25" s="9">
        <f t="shared" ref="E25:J25" si="8">E24</f>
        <v>0</v>
      </c>
      <c r="F25" s="9">
        <f t="shared" si="8"/>
        <v>0</v>
      </c>
      <c r="G25" s="9">
        <f t="shared" si="8"/>
        <v>0</v>
      </c>
      <c r="H25" s="9">
        <f t="shared" si="8"/>
        <v>0</v>
      </c>
      <c r="I25" s="9">
        <f t="shared" si="8"/>
        <v>0</v>
      </c>
      <c r="J25" s="9">
        <f t="shared" si="8"/>
        <v>0</v>
      </c>
      <c r="K25" s="7"/>
    </row>
    <row r="26" spans="1:11" ht="135" customHeight="1" x14ac:dyDescent="0.25">
      <c r="A26" s="5" t="s">
        <v>28</v>
      </c>
      <c r="B26" s="14" t="s">
        <v>35</v>
      </c>
      <c r="C26" s="10">
        <f>SUM(D26:J26)</f>
        <v>58723.9</v>
      </c>
      <c r="D26" s="10">
        <f>59741.8-1017.9</f>
        <v>58723.9</v>
      </c>
      <c r="E26" s="9"/>
      <c r="F26" s="9"/>
      <c r="G26" s="9"/>
      <c r="H26" s="9"/>
      <c r="I26" s="9"/>
      <c r="J26" s="9"/>
      <c r="K26" s="12" t="s">
        <v>30</v>
      </c>
    </row>
    <row r="27" spans="1:11" ht="120" customHeight="1" x14ac:dyDescent="0.25">
      <c r="A27" s="5" t="s">
        <v>31</v>
      </c>
      <c r="B27" s="14" t="s">
        <v>35</v>
      </c>
      <c r="C27" s="10">
        <f>SUM(D27:J27)</f>
        <v>1017.9</v>
      </c>
      <c r="D27" s="10">
        <v>1017.9</v>
      </c>
      <c r="E27" s="9"/>
      <c r="F27" s="9"/>
      <c r="G27" s="9"/>
      <c r="H27" s="9"/>
      <c r="I27" s="9"/>
      <c r="J27" s="9"/>
      <c r="K27" s="12" t="s">
        <v>30</v>
      </c>
    </row>
    <row r="28" spans="1:11" ht="19.5" customHeight="1" x14ac:dyDescent="0.25">
      <c r="A28" s="16" t="s">
        <v>16</v>
      </c>
      <c r="B28" s="15"/>
      <c r="C28" s="9">
        <f>C26+C27</f>
        <v>59741.8</v>
      </c>
      <c r="D28" s="9">
        <f t="shared" ref="D28:J28" si="9">D26+D27</f>
        <v>59741.8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7"/>
    </row>
    <row r="29" spans="1:11" ht="19.5" customHeight="1" x14ac:dyDescent="0.25">
      <c r="A29" s="16" t="s">
        <v>9</v>
      </c>
      <c r="B29" s="16"/>
      <c r="C29" s="2">
        <f>C7+C9+C11+C14+C16+C18+C20+C23+C25+C28</f>
        <v>128813.499</v>
      </c>
      <c r="D29" s="2">
        <f t="shared" ref="D29:J29" si="10">D7+D9+D11+D14+D16+D18+D20+D23+D25+D28</f>
        <v>121363.19899999999</v>
      </c>
      <c r="E29" s="2">
        <f t="shared" si="10"/>
        <v>3489.3</v>
      </c>
      <c r="F29" s="2">
        <f t="shared" si="10"/>
        <v>3961.0000000000005</v>
      </c>
      <c r="G29" s="2">
        <f t="shared" si="10"/>
        <v>0</v>
      </c>
      <c r="H29" s="2">
        <f t="shared" si="10"/>
        <v>0</v>
      </c>
      <c r="I29" s="2">
        <f t="shared" si="10"/>
        <v>0</v>
      </c>
      <c r="J29" s="2">
        <f t="shared" si="10"/>
        <v>0</v>
      </c>
      <c r="K29" s="8"/>
    </row>
  </sheetData>
  <autoFilter ref="A5:K29"/>
  <mergeCells count="6">
    <mergeCell ref="A2:K2"/>
    <mergeCell ref="K4:K5"/>
    <mergeCell ref="B4:B5"/>
    <mergeCell ref="A4:A5"/>
    <mergeCell ref="C4:C5"/>
    <mergeCell ref="D4:J4"/>
  </mergeCells>
  <pageMargins left="0" right="0" top="0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Пользователь</cp:lastModifiedBy>
  <cp:lastPrinted>2016-01-28T07:12:11Z</cp:lastPrinted>
  <dcterms:created xsi:type="dcterms:W3CDTF">2013-06-05T04:07:34Z</dcterms:created>
  <dcterms:modified xsi:type="dcterms:W3CDTF">2016-02-03T08:20:25Z</dcterms:modified>
</cp:coreProperties>
</file>