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Лист1!$A$4:$X$31</definedName>
  </definedNames>
  <calcPr calcId="145621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29" i="1"/>
  <c r="C30" i="1" s="1"/>
  <c r="C28" i="1"/>
  <c r="J27" i="1"/>
  <c r="I27" i="1"/>
  <c r="H27" i="1"/>
  <c r="G27" i="1"/>
  <c r="F27" i="1"/>
  <c r="E27" i="1"/>
  <c r="D27" i="1"/>
  <c r="C27" i="1"/>
  <c r="C26" i="1"/>
  <c r="J25" i="1"/>
  <c r="I25" i="1"/>
  <c r="H25" i="1"/>
  <c r="H31" i="1" s="1"/>
  <c r="G25" i="1"/>
  <c r="F25" i="1"/>
  <c r="E25" i="1"/>
  <c r="D25" i="1"/>
  <c r="D31" i="1" s="1"/>
  <c r="C24" i="1"/>
  <c r="C23" i="1"/>
  <c r="C22" i="1"/>
  <c r="C21" i="1"/>
  <c r="C25" i="1" s="1"/>
  <c r="J20" i="1"/>
  <c r="I20" i="1"/>
  <c r="H20" i="1"/>
  <c r="G20" i="1"/>
  <c r="F20" i="1"/>
  <c r="E20" i="1"/>
  <c r="D20" i="1"/>
  <c r="C19" i="1"/>
  <c r="C18" i="1"/>
  <c r="C20" i="1" s="1"/>
  <c r="J17" i="1"/>
  <c r="I17" i="1"/>
  <c r="H17" i="1"/>
  <c r="G17" i="1"/>
  <c r="F17" i="1"/>
  <c r="E17" i="1"/>
  <c r="D17" i="1"/>
  <c r="C16" i="1"/>
  <c r="C17" i="1" s="1"/>
  <c r="I15" i="1"/>
  <c r="H15" i="1"/>
  <c r="G15" i="1"/>
  <c r="G31" i="1" s="1"/>
  <c r="F15" i="1"/>
  <c r="E15" i="1"/>
  <c r="D15" i="1"/>
  <c r="C15" i="1"/>
  <c r="J14" i="1"/>
  <c r="J15" i="1" s="1"/>
  <c r="J31" i="1" s="1"/>
  <c r="C14" i="1"/>
  <c r="J13" i="1"/>
  <c r="I13" i="1"/>
  <c r="I31" i="1" s="1"/>
  <c r="H13" i="1"/>
  <c r="G13" i="1"/>
  <c r="F13" i="1"/>
  <c r="F31" i="1" s="1"/>
  <c r="E13" i="1"/>
  <c r="E31" i="1" s="1"/>
  <c r="D13" i="1"/>
  <c r="C12" i="1"/>
  <c r="C13" i="1" s="1"/>
  <c r="J11" i="1"/>
  <c r="I11" i="1"/>
  <c r="H11" i="1"/>
  <c r="G11" i="1"/>
  <c r="F11" i="1"/>
  <c r="E11" i="1"/>
  <c r="D11" i="1"/>
  <c r="C10" i="1"/>
  <c r="C11" i="1" s="1"/>
  <c r="J9" i="1"/>
  <c r="I9" i="1"/>
  <c r="H9" i="1"/>
  <c r="G9" i="1"/>
  <c r="F9" i="1"/>
  <c r="E9" i="1"/>
  <c r="D9" i="1"/>
  <c r="C9" i="1"/>
  <c r="C8" i="1"/>
  <c r="J7" i="1"/>
  <c r="I7" i="1"/>
  <c r="H7" i="1"/>
  <c r="G7" i="1"/>
  <c r="F7" i="1"/>
  <c r="E7" i="1"/>
  <c r="D7" i="1"/>
  <c r="C6" i="1"/>
  <c r="C7" i="1" s="1"/>
  <c r="C31" i="1" l="1"/>
</calcChain>
</file>

<file path=xl/sharedStrings.xml><?xml version="1.0" encoding="utf-8"?>
<sst xmlns="http://schemas.openxmlformats.org/spreadsheetml/2006/main" count="60" uniqueCount="46">
  <si>
    <t>Информация о списании безнадежной к взысканию задолженности по неналоговым доходам бюджета города Перми в декабре 2024 года</t>
  </si>
  <si>
    <t xml:space="preserve">                     (тыс. руб.)</t>
  </si>
  <si>
    <t>Администратор доходов</t>
  </si>
  <si>
    <t>Виды неналоговых доходов бюджета города Перми</t>
  </si>
  <si>
    <t>Сумма списанной задолженности, невозможной к взысканию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</si>
  <si>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</si>
  <si>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</si>
  <si>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Смерть физического лица или объявление его умершим</t>
  </si>
  <si>
    <r>
      <rPr>
        <sz val="12"/>
        <rFont val="Times New Roman"/>
        <family val="1"/>
        <charset val="204"/>
      </rPr>
      <t>Завершения процедуры банкротства гражданина, индивидуального предпринимателя в соответствии с Федеральным</t>
    </r>
    <r>
      <rPr>
        <sz val="12"/>
        <rFont val="Times New Roman"/>
        <family val="1"/>
        <charset val="204"/>
      </rPr>
      <t xml:space="preserve"> законом </t>
    </r>
    <r>
      <rPr>
        <sz val="12"/>
        <rFont val="Times New Roman"/>
        <family val="1"/>
        <charset val="204"/>
      </rPr>
      <t>от 26.10.2002 № 127-ФЗ - в части задолженности по платежам в бюджет, от исполнения обязанности по уплате которой он освобожден в соответствии с указанным Федеральным законом</t>
    </r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</si>
  <si>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</si>
  <si>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помилования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 задолженности, в том числе в связи с истечением установленного срока ее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</si>
  <si>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 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</si>
  <si>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</si>
  <si>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</si>
  <si>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Администрация Ленинского района города Перми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</si>
  <si>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</si>
  <si>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Акт о признании
безнадежной к взысканию задолженности по доходам № 00ГУ-000007 от 19.12.2024</t>
  </si>
  <si>
    <t>Итого</t>
  </si>
  <si>
    <t>Администрация Мотовилихинского района города Перми</t>
  </si>
  <si>
    <t>Акт о признании безнадежной к
взысканию задолженности по доходам № 00ГУ-000016 от 20.12.2024</t>
  </si>
  <si>
    <t>Администрация Индустриального района города Перми</t>
  </si>
  <si>
    <t xml:space="preserve">Акты о признании безнадежной к
взысканию задолженности по доходам № 00ГУ-000017 от 05.12.2024, № 00ГУ-000018 от 05.12.2024 </t>
  </si>
  <si>
    <t>Администрация Орджоникидзевского района города Перми</t>
  </si>
  <si>
    <t>Акт о признании безнадежной к
взысканию задолженности по доходам № 0АГУ-000013 от 09.12.2024</t>
  </si>
  <si>
    <t>Контрольный департамент администрации города Перми</t>
  </si>
  <si>
    <t>Акты о признании безнадежной к взысканию задолженности по доходам № 00ГУ-000011 от 05.12.2024, № 00ГУ-000012 от 17.12.2024</t>
  </si>
  <si>
    <t>Департамент дорог и благоустройства администрации города Перми</t>
  </si>
  <si>
    <t>Приказы руководителя МКУ "Пермская дирекция дорожного движения" от 23.12.2024 № 10,  от 23.12.2024 № 101</t>
  </si>
  <si>
    <t>Управление жилищных отношений администрации города Перми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</si>
  <si>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</si>
  <si>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Приказ директора МКУ "УМЖФ" от 26.12.2024 № 01-03-644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</si>
  <si>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</si>
  <si>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>Департамент имущественных отношений администрации города Перми</t>
  </si>
  <si>
    <t>Доходы от сдачи в аренду имущества, составляющего казну городских округов (за исключением земельных участков) (сумма платежа (перерасчеты, недоимка и задолженность) по данному виду дохода)</t>
  </si>
  <si>
    <t>Акт о признании безнадежной к взысканию задолженности по доходам от 25.12.2024 № 00ГУ-0028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</si>
  <si>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</si>
  <si>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(штрафы, неустойки, пени, уплаченные по договорам аренды муниципального имущества, составляющего казну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</si>
  <si>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(штрафы, неустойки, пени, уплаченные по договорам купли-продажи муниципального имущества, реализованного в порядке, установленном Федеральным законом от 22.07.2008 №159-ФЗ)</t>
  </si>
  <si>
    <t>Департамент жилищно-коммунального хозяйства администрации города Перми</t>
  </si>
  <si>
    <t>Прочие доходы от оказания платных услуг (работ) получателями средств бюджетов городских округов (прочие доходы)</t>
  </si>
  <si>
    <t>Приказы руководителя МКУ "Городская коммунальная служба" от 24.06.2024 № 059-01-03-29</t>
  </si>
  <si>
    <t>Департамент земельных отношений администрации города Перми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</si>
  <si>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</si>
  <si>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Внесены изменения в приказ начальника департамента земельных отношений администрации города Перми от 26.03.2024 № 059-21-01-04-29 на основании Протокола заседания Комиссии по принятию решений о признании безнадежной к взысканию и списании (восстановлении) задолженности по платежам в бюджет города Перми от 20.12.2024 № 4</t>
  </si>
  <si>
    <t>Доходы от денежных взысканий (штрафов), поступающие в счет погашения задолженности, образовавшейся до 1 января 2020 г., подлежащие зачислению в бюджет муниципального образования по нормативам, действовавшим в 2019 году (Доходы от денежных взысканий (штрафов),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</si>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</sst>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scheme val="minor"/>
    </font>
    <font>
      <sz val="10"/>
      <name val="Arial Cyr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indexed="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0">
    <xf numFmtId="0" fontId="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</cellStyleXfs>
  <cellXfs count="5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64" fontId="7" fillId="0" borderId="0" xfId="29" applyNumberFormat="1" applyFont="1" applyAlignment="1">
      <alignment horizontal="right" vertical="center" wrapText="1"/>
    </xf>
    <xf numFmtId="164" fontId="2" fillId="0" borderId="1" xfId="29" applyNumberFormat="1" applyFont="1" applyBorder="1" applyAlignment="1">
      <alignment horizontal="right" vertical="center" wrapText="1"/>
    </xf>
    <xf numFmtId="164" fontId="2" fillId="0" borderId="0" xfId="29" applyNumberFormat="1" applyFont="1" applyAlignment="1">
      <alignment horizontal="right" vertical="center" wrapText="1"/>
    </xf>
    <xf numFmtId="0" fontId="2" fillId="0" borderId="1" xfId="29" applyFont="1" applyBorder="1" applyAlignment="1">
      <alignment horizontal="left" vertical="center" wrapText="1"/>
    </xf>
    <xf numFmtId="164" fontId="7" fillId="0" borderId="1" xfId="29" applyNumberFormat="1" applyFont="1" applyBorder="1" applyAlignment="1">
      <alignment horizontal="right" vertical="center" wrapText="1"/>
    </xf>
    <xf numFmtId="0" fontId="8" fillId="0" borderId="1" xfId="29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2" fillId="0" borderId="2" xfId="29" applyFont="1" applyBorder="1" applyAlignment="1">
      <alignment horizontal="center" vertical="center" wrapText="1"/>
    </xf>
    <xf numFmtId="164" fontId="7" fillId="0" borderId="3" xfId="29" applyNumberFormat="1" applyFont="1" applyBorder="1" applyAlignment="1">
      <alignment horizontal="right" vertical="center" wrapText="1"/>
    </xf>
    <xf numFmtId="0" fontId="2" fillId="0" borderId="1" xfId="29" applyFont="1" applyBorder="1" applyAlignment="1">
      <alignment horizontal="center" vertical="center" wrapText="1"/>
    </xf>
    <xf numFmtId="0" fontId="2" fillId="0" borderId="4" xfId="29" applyFont="1" applyBorder="1" applyAlignment="1">
      <alignment horizontal="left" vertical="center" wrapText="1"/>
    </xf>
    <xf numFmtId="0" fontId="8" fillId="0" borderId="4" xfId="29" applyFont="1" applyBorder="1" applyAlignment="1">
      <alignment vertical="center" wrapText="1"/>
    </xf>
    <xf numFmtId="49" fontId="2" fillId="0" borderId="1" xfId="28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1" xfId="29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64" fontId="7" fillId="0" borderId="2" xfId="29" applyNumberFormat="1" applyFont="1" applyBorder="1" applyAlignment="1">
      <alignment horizontal="left" vertical="center" wrapText="1"/>
    </xf>
    <xf numFmtId="164" fontId="7" fillId="0" borderId="6" xfId="29" applyNumberFormat="1" applyFont="1" applyBorder="1" applyAlignment="1">
      <alignment horizontal="left" vertical="center" wrapText="1"/>
    </xf>
    <xf numFmtId="164" fontId="7" fillId="0" borderId="3" xfId="29" applyNumberFormat="1" applyFont="1" applyBorder="1" applyAlignment="1">
      <alignment horizontal="left" vertical="center" wrapText="1"/>
    </xf>
    <xf numFmtId="0" fontId="2" fillId="2" borderId="4" xfId="28" applyFont="1" applyFill="1" applyBorder="1" applyAlignment="1">
      <alignment horizontal="center" vertical="center" wrapText="1"/>
    </xf>
    <xf numFmtId="0" fontId="2" fillId="2" borderId="1" xfId="28" applyFont="1" applyFill="1" applyBorder="1" applyAlignment="1">
      <alignment horizontal="center" vertical="center" wrapText="1"/>
    </xf>
    <xf numFmtId="0" fontId="2" fillId="0" borderId="4" xfId="29" applyFont="1" applyBorder="1" applyAlignment="1">
      <alignment horizontal="left" vertical="center" wrapText="1"/>
    </xf>
    <xf numFmtId="0" fontId="2" fillId="0" borderId="7" xfId="29" applyFont="1" applyBorder="1" applyAlignment="1">
      <alignment horizontal="left" vertical="center" wrapText="1"/>
    </xf>
    <xf numFmtId="164" fontId="7" fillId="0" borderId="8" xfId="29" applyNumberFormat="1" applyFont="1" applyBorder="1" applyAlignment="1">
      <alignment horizontal="left" vertical="center" wrapText="1"/>
    </xf>
    <xf numFmtId="0" fontId="2" fillId="2" borderId="9" xfId="28" applyFont="1" applyFill="1" applyBorder="1" applyAlignment="1">
      <alignment horizontal="center" vertical="center" wrapText="1"/>
    </xf>
    <xf numFmtId="0" fontId="2" fillId="2" borderId="10" xfId="28" applyFont="1" applyFill="1" applyBorder="1" applyAlignment="1">
      <alignment horizontal="center" vertical="center" wrapText="1"/>
    </xf>
    <xf numFmtId="0" fontId="2" fillId="2" borderId="12" xfId="28" applyFont="1" applyFill="1" applyBorder="1" applyAlignment="1">
      <alignment horizontal="center" vertical="center" wrapText="1"/>
    </xf>
    <xf numFmtId="0" fontId="2" fillId="0" borderId="11" xfId="29" applyFont="1" applyBorder="1" applyAlignment="1">
      <alignment horizontal="left" vertical="center" wrapText="1"/>
    </xf>
    <xf numFmtId="164" fontId="2" fillId="0" borderId="9" xfId="29" applyNumberFormat="1" applyFont="1" applyBorder="1" applyAlignment="1">
      <alignment horizontal="center" vertical="center" wrapText="1"/>
    </xf>
    <xf numFmtId="164" fontId="2" fillId="0" borderId="12" xfId="29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zoomScale="70" workbookViewId="0">
      <pane ySplit="5" topLeftCell="A6" activePane="bottomLeft" state="frozen"/>
      <selection activeCell="C42" sqref="C42"/>
      <selection pane="bottomLeft"/>
    </sheetView>
  </sheetViews>
  <sheetFormatPr defaultRowHeight="15" x14ac:dyDescent="0.25"/>
  <cols>
    <col min="1" max="1" width="23.85546875" style="1" customWidth="1"/>
    <col min="2" max="2" width="59.140625" style="1" customWidth="1"/>
    <col min="3" max="3" width="18.42578125" customWidth="1"/>
    <col min="4" max="4" width="16.5703125" customWidth="1"/>
    <col min="5" max="5" width="29.7109375" customWidth="1"/>
    <col min="6" max="6" width="27" customWidth="1"/>
    <col min="7" max="7" width="30.5703125" customWidth="1"/>
    <col min="8" max="8" width="24.140625" customWidth="1"/>
    <col min="9" max="9" width="18" customWidth="1"/>
    <col min="10" max="10" width="36.140625" style="2" customWidth="1"/>
    <col min="11" max="11" width="37.42578125" style="3" customWidth="1"/>
    <col min="12" max="12" width="29.140625" customWidth="1"/>
  </cols>
  <sheetData>
    <row r="2" spans="1:11" ht="18.75" x14ac:dyDescent="0.3">
      <c r="A2" s="2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</row>
    <row r="3" spans="1:11" ht="18.75" x14ac:dyDescent="0.3">
      <c r="A3" s="4"/>
      <c r="B3" s="4"/>
      <c r="C3" s="5"/>
      <c r="D3" s="5"/>
      <c r="E3" s="5"/>
      <c r="F3" s="5"/>
      <c r="G3" s="5"/>
      <c r="H3" s="5"/>
      <c r="K3" s="6" t="s">
        <v>1</v>
      </c>
    </row>
    <row r="4" spans="1:11" ht="23.25" customHeight="1" x14ac:dyDescent="0.25">
      <c r="A4" s="36" t="s">
        <v>2</v>
      </c>
      <c r="B4" s="36" t="s">
        <v>3</v>
      </c>
      <c r="C4" s="36" t="s">
        <v>4</v>
      </c>
      <c r="D4" s="36" t="s">
        <v>5</v>
      </c>
      <c r="E4" s="36"/>
      <c r="F4" s="36"/>
      <c r="G4" s="36"/>
      <c r="H4" s="36"/>
      <c r="I4" s="36"/>
      <c r="J4" s="36"/>
      <c r="K4" s="36" t="s">
        <v>6</v>
      </c>
    </row>
    <row r="5" spans="1:11" ht="198.75" customHeight="1" x14ac:dyDescent="0.25">
      <c r="A5" s="37"/>
      <c r="B5" s="38"/>
      <c r="C5" s="37"/>
      <c r="D5" s="7" t="s">
        <v>7</v>
      </c>
      <c r="E5" s="7" t="s">
        <v>8</v>
      </c>
      <c r="F5" s="7" t="s">
        <v>9</v>
      </c>
      <c r="G5" s="8" t="s">
        <v>10</v>
      </c>
      <c r="H5" s="7" t="s">
        <v>11</v>
      </c>
      <c r="I5" s="7" t="s">
        <v>12</v>
      </c>
      <c r="J5" s="7" t="s">
        <v>13</v>
      </c>
      <c r="K5" s="36"/>
    </row>
    <row r="6" spans="1:11" ht="66.75" customHeight="1" x14ac:dyDescent="0.25">
      <c r="A6" s="9" t="s">
        <v>14</v>
      </c>
      <c r="B6" s="10" t="s">
        <v>15</v>
      </c>
      <c r="C6" s="11">
        <f>D6+E6+F6+G6+H6+I6+J6</f>
        <v>127.6</v>
      </c>
      <c r="D6" s="12">
        <v>0</v>
      </c>
      <c r="E6" s="13">
        <v>0</v>
      </c>
      <c r="F6" s="12">
        <v>0</v>
      </c>
      <c r="G6" s="13">
        <v>0</v>
      </c>
      <c r="H6" s="12">
        <v>0</v>
      </c>
      <c r="I6" s="13">
        <v>0</v>
      </c>
      <c r="J6" s="12">
        <v>127.6</v>
      </c>
      <c r="K6" s="14" t="s">
        <v>16</v>
      </c>
    </row>
    <row r="7" spans="1:11" ht="23.25" customHeight="1" x14ac:dyDescent="0.25">
      <c r="A7" s="39" t="s">
        <v>17</v>
      </c>
      <c r="B7" s="40"/>
      <c r="C7" s="15">
        <f t="shared" ref="C7:J7" si="0">C6</f>
        <v>127.6</v>
      </c>
      <c r="D7" s="11">
        <f t="shared" si="0"/>
        <v>0</v>
      </c>
      <c r="E7" s="15">
        <f t="shared" si="0"/>
        <v>0</v>
      </c>
      <c r="F7" s="11">
        <f t="shared" si="0"/>
        <v>0</v>
      </c>
      <c r="G7" s="15">
        <f t="shared" si="0"/>
        <v>0</v>
      </c>
      <c r="H7" s="11">
        <f t="shared" si="0"/>
        <v>0</v>
      </c>
      <c r="I7" s="15">
        <f t="shared" si="0"/>
        <v>0</v>
      </c>
      <c r="J7" s="11">
        <f t="shared" si="0"/>
        <v>127.6</v>
      </c>
      <c r="K7" s="16"/>
    </row>
    <row r="8" spans="1:11" ht="64.5" customHeight="1" x14ac:dyDescent="0.25">
      <c r="A8" s="9" t="s">
        <v>18</v>
      </c>
      <c r="B8" s="10" t="s">
        <v>15</v>
      </c>
      <c r="C8" s="17">
        <f>SUM(D8:K8)</f>
        <v>89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89</v>
      </c>
      <c r="K8" s="19" t="s">
        <v>19</v>
      </c>
    </row>
    <row r="9" spans="1:11" ht="23.25" customHeight="1" x14ac:dyDescent="0.25">
      <c r="A9" s="39" t="s">
        <v>17</v>
      </c>
      <c r="B9" s="40"/>
      <c r="C9" s="17">
        <f t="shared" ref="C9:J9" si="1">SUM(C8:C8)</f>
        <v>89</v>
      </c>
      <c r="D9" s="20">
        <f t="shared" si="1"/>
        <v>0</v>
      </c>
      <c r="E9" s="17">
        <f t="shared" si="1"/>
        <v>0</v>
      </c>
      <c r="F9" s="20">
        <f t="shared" si="1"/>
        <v>0</v>
      </c>
      <c r="G9" s="17">
        <f t="shared" si="1"/>
        <v>0</v>
      </c>
      <c r="H9" s="20">
        <f t="shared" si="1"/>
        <v>0</v>
      </c>
      <c r="I9" s="17">
        <f t="shared" si="1"/>
        <v>0</v>
      </c>
      <c r="J9" s="20">
        <f t="shared" si="1"/>
        <v>89</v>
      </c>
      <c r="K9" s="17"/>
    </row>
    <row r="10" spans="1:11" ht="78.75" customHeight="1" x14ac:dyDescent="0.25">
      <c r="A10" s="9" t="s">
        <v>20</v>
      </c>
      <c r="B10" s="10" t="s">
        <v>15</v>
      </c>
      <c r="C10" s="17">
        <f>SUM(D10:K10)</f>
        <v>60.6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60.6</v>
      </c>
      <c r="K10" s="19" t="s">
        <v>21</v>
      </c>
    </row>
    <row r="11" spans="1:11" ht="23.25" customHeight="1" x14ac:dyDescent="0.25">
      <c r="A11" s="39" t="s">
        <v>17</v>
      </c>
      <c r="B11" s="40"/>
      <c r="C11" s="17">
        <f t="shared" ref="C11:J11" si="2">SUM(C10:C10)</f>
        <v>60.6</v>
      </c>
      <c r="D11" s="21">
        <f t="shared" si="2"/>
        <v>0</v>
      </c>
      <c r="E11" s="17">
        <f t="shared" si="2"/>
        <v>0</v>
      </c>
      <c r="F11" s="21">
        <f t="shared" si="2"/>
        <v>0</v>
      </c>
      <c r="G11" s="17">
        <f t="shared" si="2"/>
        <v>0</v>
      </c>
      <c r="H11" s="21">
        <f t="shared" si="2"/>
        <v>0</v>
      </c>
      <c r="I11" s="17">
        <f t="shared" si="2"/>
        <v>0</v>
      </c>
      <c r="J11" s="21">
        <f t="shared" si="2"/>
        <v>60.6</v>
      </c>
      <c r="K11" s="22"/>
    </row>
    <row r="12" spans="1:11" ht="65.25" customHeight="1" x14ac:dyDescent="0.25">
      <c r="A12" s="9" t="s">
        <v>22</v>
      </c>
      <c r="B12" s="10" t="s">
        <v>15</v>
      </c>
      <c r="C12" s="17">
        <f>SUM(D12:K12)</f>
        <v>9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9</v>
      </c>
      <c r="K12" s="19" t="s">
        <v>23</v>
      </c>
    </row>
    <row r="13" spans="1:11" ht="23.25" customHeight="1" x14ac:dyDescent="0.25">
      <c r="A13" s="39" t="s">
        <v>17</v>
      </c>
      <c r="B13" s="41"/>
      <c r="C13" s="17">
        <f t="shared" ref="C13:J13" si="3">SUM(C12:C12)</f>
        <v>9</v>
      </c>
      <c r="D13" s="21">
        <f t="shared" si="3"/>
        <v>0</v>
      </c>
      <c r="E13" s="17">
        <f t="shared" si="3"/>
        <v>0</v>
      </c>
      <c r="F13" s="21">
        <f t="shared" si="3"/>
        <v>0</v>
      </c>
      <c r="G13" s="17">
        <f t="shared" si="3"/>
        <v>0</v>
      </c>
      <c r="H13" s="21">
        <f t="shared" si="3"/>
        <v>0</v>
      </c>
      <c r="I13" s="17">
        <f t="shared" si="3"/>
        <v>0</v>
      </c>
      <c r="J13" s="21">
        <f t="shared" si="3"/>
        <v>9</v>
      </c>
      <c r="K13" s="17"/>
    </row>
    <row r="14" spans="1:11" s="23" customFormat="1" ht="79.5" customHeight="1" x14ac:dyDescent="0.25">
      <c r="A14" s="24" t="s">
        <v>24</v>
      </c>
      <c r="B14" s="10" t="s">
        <v>15</v>
      </c>
      <c r="C14" s="25">
        <f>D14+E14+F14+G14+H14+I14+J14</f>
        <v>167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f>17+150</f>
        <v>167</v>
      </c>
      <c r="K14" s="14" t="s">
        <v>25</v>
      </c>
    </row>
    <row r="15" spans="1:11" s="23" customFormat="1" ht="15.75" x14ac:dyDescent="0.25">
      <c r="A15" s="42" t="s">
        <v>17</v>
      </c>
      <c r="B15" s="43"/>
      <c r="C15" s="15">
        <f t="shared" ref="C15:J15" si="4">C14</f>
        <v>167</v>
      </c>
      <c r="D15" s="15">
        <f t="shared" si="4"/>
        <v>0</v>
      </c>
      <c r="E15" s="15">
        <f t="shared" si="4"/>
        <v>0</v>
      </c>
      <c r="F15" s="15">
        <f t="shared" si="4"/>
        <v>0</v>
      </c>
      <c r="G15" s="15">
        <f t="shared" si="4"/>
        <v>0</v>
      </c>
      <c r="H15" s="15">
        <f t="shared" si="4"/>
        <v>0</v>
      </c>
      <c r="I15" s="15">
        <f t="shared" si="4"/>
        <v>0</v>
      </c>
      <c r="J15" s="15">
        <f t="shared" si="4"/>
        <v>167</v>
      </c>
      <c r="K15" s="16"/>
    </row>
    <row r="16" spans="1:11" s="23" customFormat="1" ht="64.5" customHeight="1" x14ac:dyDescent="0.25">
      <c r="A16" s="26" t="s">
        <v>26</v>
      </c>
      <c r="B16" s="10" t="s">
        <v>15</v>
      </c>
      <c r="C16" s="25">
        <f>D16+E16+F16+G16+H16+I16+J16</f>
        <v>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3</v>
      </c>
      <c r="K16" s="27" t="s">
        <v>27</v>
      </c>
    </row>
    <row r="17" spans="1:11" s="23" customFormat="1" ht="15.75" x14ac:dyDescent="0.25">
      <c r="A17" s="42" t="s">
        <v>17</v>
      </c>
      <c r="B17" s="44"/>
      <c r="C17" s="25">
        <f t="shared" ref="C17:J17" si="5">C16</f>
        <v>3</v>
      </c>
      <c r="D17" s="15">
        <f t="shared" si="5"/>
        <v>0</v>
      </c>
      <c r="E17" s="15">
        <f t="shared" si="5"/>
        <v>0</v>
      </c>
      <c r="F17" s="15">
        <f t="shared" si="5"/>
        <v>0</v>
      </c>
      <c r="G17" s="15">
        <f t="shared" si="5"/>
        <v>0</v>
      </c>
      <c r="H17" s="15">
        <f t="shared" si="5"/>
        <v>0</v>
      </c>
      <c r="I17" s="15">
        <f t="shared" si="5"/>
        <v>0</v>
      </c>
      <c r="J17" s="15">
        <f t="shared" si="5"/>
        <v>3</v>
      </c>
      <c r="K17" s="28"/>
    </row>
    <row r="18" spans="1:11" s="23" customFormat="1" ht="93" customHeight="1" x14ac:dyDescent="0.25">
      <c r="A18" s="45" t="s">
        <v>28</v>
      </c>
      <c r="B18" s="29" t="s">
        <v>29</v>
      </c>
      <c r="C18" s="25">
        <f t="shared" ref="C18:C19" si="6">D18+E18+F18+G18+H18+I18+J18</f>
        <v>21.6</v>
      </c>
      <c r="D18" s="12">
        <v>21.6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47" t="s">
        <v>30</v>
      </c>
    </row>
    <row r="19" spans="1:11" s="23" customFormat="1" ht="93" customHeight="1" x14ac:dyDescent="0.25">
      <c r="A19" s="46"/>
      <c r="B19" s="29" t="s">
        <v>31</v>
      </c>
      <c r="C19" s="25">
        <f t="shared" si="6"/>
        <v>10.1</v>
      </c>
      <c r="D19" s="12">
        <v>10.1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48"/>
    </row>
    <row r="20" spans="1:11" s="23" customFormat="1" ht="15.75" x14ac:dyDescent="0.25">
      <c r="A20" s="42" t="s">
        <v>17</v>
      </c>
      <c r="B20" s="49"/>
      <c r="C20" s="15">
        <f t="shared" ref="C20:J20" si="7">C18+C19</f>
        <v>31.700000000000003</v>
      </c>
      <c r="D20" s="15">
        <f t="shared" si="7"/>
        <v>31.700000000000003</v>
      </c>
      <c r="E20" s="15">
        <f t="shared" si="7"/>
        <v>0</v>
      </c>
      <c r="F20" s="15">
        <f t="shared" si="7"/>
        <v>0</v>
      </c>
      <c r="G20" s="15">
        <f t="shared" si="7"/>
        <v>0</v>
      </c>
      <c r="H20" s="15">
        <f t="shared" si="7"/>
        <v>0</v>
      </c>
      <c r="I20" s="15">
        <f t="shared" si="7"/>
        <v>0</v>
      </c>
      <c r="J20" s="15">
        <f t="shared" si="7"/>
        <v>0</v>
      </c>
      <c r="K20" s="16"/>
    </row>
    <row r="21" spans="1:11" s="23" customFormat="1" ht="63" x14ac:dyDescent="0.25">
      <c r="A21" s="50" t="s">
        <v>32</v>
      </c>
      <c r="B21" s="29" t="s">
        <v>33</v>
      </c>
      <c r="C21" s="15">
        <f t="shared" ref="C21:C24" si="8">D21+E21+F21+G21+H21+I21+J21</f>
        <v>643.5</v>
      </c>
      <c r="D21" s="12">
        <v>0</v>
      </c>
      <c r="E21" s="12">
        <v>643.5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47" t="s">
        <v>34</v>
      </c>
    </row>
    <row r="22" spans="1:11" s="23" customFormat="1" ht="94.5" x14ac:dyDescent="0.25">
      <c r="A22" s="51"/>
      <c r="B22" s="29" t="s">
        <v>35</v>
      </c>
      <c r="C22" s="15">
        <f t="shared" si="8"/>
        <v>8.6999999999999993</v>
      </c>
      <c r="D22" s="12">
        <v>0</v>
      </c>
      <c r="E22" s="12">
        <v>8.6999999999999993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53"/>
    </row>
    <row r="23" spans="1:11" s="23" customFormat="1" ht="126" x14ac:dyDescent="0.25">
      <c r="A23" s="51"/>
      <c r="B23" s="29" t="s">
        <v>36</v>
      </c>
      <c r="C23" s="15">
        <f t="shared" si="8"/>
        <v>30</v>
      </c>
      <c r="D23" s="12">
        <v>0</v>
      </c>
      <c r="E23" s="12">
        <v>30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53"/>
    </row>
    <row r="24" spans="1:11" s="23" customFormat="1" ht="141.75" x14ac:dyDescent="0.25">
      <c r="A24" s="52"/>
      <c r="B24" s="29" t="s">
        <v>37</v>
      </c>
      <c r="C24" s="15">
        <f t="shared" si="8"/>
        <v>4.4000000000000004</v>
      </c>
      <c r="D24" s="12">
        <v>4.4000000000000004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48"/>
    </row>
    <row r="25" spans="1:11" s="23" customFormat="1" ht="15.75" x14ac:dyDescent="0.25">
      <c r="A25" s="42" t="s">
        <v>17</v>
      </c>
      <c r="B25" s="44"/>
      <c r="C25" s="15">
        <f t="shared" ref="C25:J25" si="9">SUM(C21:C24)</f>
        <v>686.6</v>
      </c>
      <c r="D25" s="15">
        <f t="shared" si="9"/>
        <v>4.4000000000000004</v>
      </c>
      <c r="E25" s="15">
        <f t="shared" si="9"/>
        <v>682.2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6"/>
    </row>
    <row r="26" spans="1:11" s="23" customFormat="1" ht="94.5" x14ac:dyDescent="0.25">
      <c r="A26" s="30" t="s">
        <v>38</v>
      </c>
      <c r="B26" s="31" t="s">
        <v>39</v>
      </c>
      <c r="C26" s="21">
        <f>SUM(D26:K26)</f>
        <v>17</v>
      </c>
      <c r="D26" s="18">
        <v>0</v>
      </c>
      <c r="E26" s="32">
        <v>0</v>
      </c>
      <c r="F26" s="18">
        <v>5.3</v>
      </c>
      <c r="G26" s="32">
        <v>0</v>
      </c>
      <c r="H26" s="18">
        <v>11.7</v>
      </c>
      <c r="I26" s="32">
        <v>0</v>
      </c>
      <c r="J26" s="18">
        <v>0</v>
      </c>
      <c r="K26" s="19" t="s">
        <v>40</v>
      </c>
    </row>
    <row r="27" spans="1:11" s="23" customFormat="1" ht="15.75" x14ac:dyDescent="0.25">
      <c r="A27" s="39" t="s">
        <v>17</v>
      </c>
      <c r="B27" s="40"/>
      <c r="C27" s="17">
        <f t="shared" ref="C27:J27" si="10">SUM(C26:C26)</f>
        <v>17</v>
      </c>
      <c r="D27" s="20">
        <f t="shared" si="10"/>
        <v>0</v>
      </c>
      <c r="E27" s="17">
        <f t="shared" si="10"/>
        <v>0</v>
      </c>
      <c r="F27" s="20">
        <f t="shared" si="10"/>
        <v>5.3</v>
      </c>
      <c r="G27" s="17">
        <f t="shared" si="10"/>
        <v>0</v>
      </c>
      <c r="H27" s="20">
        <f t="shared" si="10"/>
        <v>11.7</v>
      </c>
      <c r="I27" s="17">
        <f t="shared" si="10"/>
        <v>0</v>
      </c>
      <c r="J27" s="20">
        <f t="shared" si="10"/>
        <v>0</v>
      </c>
      <c r="K27" s="17"/>
    </row>
    <row r="28" spans="1:11" s="23" customFormat="1" ht="189" x14ac:dyDescent="0.25">
      <c r="A28" s="54" t="s">
        <v>41</v>
      </c>
      <c r="B28" s="33" t="s">
        <v>42</v>
      </c>
      <c r="C28" s="15">
        <f t="shared" ref="C28:C29" si="11">D28+E28+F28+G28+H28+I28+J28</f>
        <v>0.2</v>
      </c>
      <c r="D28" s="12">
        <v>0.2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47" t="s">
        <v>43</v>
      </c>
    </row>
    <row r="29" spans="1:11" s="23" customFormat="1" ht="189" x14ac:dyDescent="0.25">
      <c r="A29" s="55"/>
      <c r="B29" s="33" t="s">
        <v>44</v>
      </c>
      <c r="C29" s="15">
        <f t="shared" si="11"/>
        <v>-0.2</v>
      </c>
      <c r="D29" s="12">
        <v>-0.2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48"/>
    </row>
    <row r="30" spans="1:11" s="23" customFormat="1" ht="15.75" x14ac:dyDescent="0.25">
      <c r="A30" s="42" t="s">
        <v>17</v>
      </c>
      <c r="B30" s="44"/>
      <c r="C30" s="15">
        <f t="shared" ref="C30:J30" si="12">C29+C28</f>
        <v>0</v>
      </c>
      <c r="D30" s="15">
        <f t="shared" si="12"/>
        <v>0</v>
      </c>
      <c r="E30" s="15">
        <f t="shared" si="12"/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6"/>
    </row>
    <row r="31" spans="1:11" s="23" customFormat="1" ht="15.75" x14ac:dyDescent="0.25">
      <c r="A31" s="56" t="s">
        <v>45</v>
      </c>
      <c r="B31" s="56"/>
      <c r="C31" s="17">
        <f t="shared" ref="C31:J31" si="13">C25+C15+C20+C13+C11+C9+C7+C17+C30+C27</f>
        <v>1191.5</v>
      </c>
      <c r="D31" s="17">
        <f t="shared" si="13"/>
        <v>36.1</v>
      </c>
      <c r="E31" s="17">
        <f t="shared" si="13"/>
        <v>682.2</v>
      </c>
      <c r="F31" s="17">
        <f t="shared" si="13"/>
        <v>5.3</v>
      </c>
      <c r="G31" s="17">
        <f t="shared" si="13"/>
        <v>0</v>
      </c>
      <c r="H31" s="17">
        <f t="shared" si="13"/>
        <v>11.7</v>
      </c>
      <c r="I31" s="17">
        <f t="shared" si="13"/>
        <v>0</v>
      </c>
      <c r="J31" s="17">
        <f t="shared" si="13"/>
        <v>456.20000000000005</v>
      </c>
      <c r="K31" s="34"/>
    </row>
  </sheetData>
  <autoFilter ref="A4:X31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3">
    <mergeCell ref="A31:B31"/>
    <mergeCell ref="A25:B25"/>
    <mergeCell ref="A27:B27"/>
    <mergeCell ref="A28:A29"/>
    <mergeCell ref="K28:K29"/>
    <mergeCell ref="A30:B30"/>
    <mergeCell ref="A17:B17"/>
    <mergeCell ref="A18:A19"/>
    <mergeCell ref="K18:K19"/>
    <mergeCell ref="A20:B20"/>
    <mergeCell ref="A21:A24"/>
    <mergeCell ref="K21:K24"/>
    <mergeCell ref="A7:B7"/>
    <mergeCell ref="A9:B9"/>
    <mergeCell ref="A11:B11"/>
    <mergeCell ref="A13:B13"/>
    <mergeCell ref="A15:B15"/>
    <mergeCell ref="B2:K2"/>
    <mergeCell ref="A4:A5"/>
    <mergeCell ref="B4:B5"/>
    <mergeCell ref="C4:C5"/>
    <mergeCell ref="D4:J4"/>
    <mergeCell ref="K4:K5"/>
  </mergeCells>
  <pageMargins left="0.54330708661417315" right="0.14960629921259841" top="0.75196850393700776" bottom="0.24015748031496065" header="0.3" footer="0.3"/>
  <pageSetup paperSize="9" scale="4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revision>41</cp:revision>
  <dcterms:created xsi:type="dcterms:W3CDTF">2013-06-05T04:07:34Z</dcterms:created>
  <dcterms:modified xsi:type="dcterms:W3CDTF">2025-02-28T06:27:07Z</dcterms:modified>
</cp:coreProperties>
</file>