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definedNames>
    <definedName name="_xlnm._FilterDatabase" localSheetId="0" hidden="1">Лист1!$A$4:$X$16</definedName>
  </definedNames>
  <calcPr calcId="145621"/>
</workbook>
</file>

<file path=xl/calcChain.xml><?xml version="1.0" encoding="utf-8"?>
<calcChain xmlns="http://schemas.openxmlformats.org/spreadsheetml/2006/main">
  <c r="J16" i="1" l="1"/>
  <c r="J15" i="1"/>
  <c r="I15" i="1"/>
  <c r="H15" i="1"/>
  <c r="G15" i="1"/>
  <c r="F15" i="1"/>
  <c r="E15" i="1"/>
  <c r="D15" i="1"/>
  <c r="C14" i="1"/>
  <c r="C15" i="1" s="1"/>
  <c r="J13" i="1"/>
  <c r="I13" i="1"/>
  <c r="I16" i="1" s="1"/>
  <c r="H13" i="1"/>
  <c r="H16" i="1" s="1"/>
  <c r="G13" i="1"/>
  <c r="G16" i="1" s="1"/>
  <c r="F13" i="1"/>
  <c r="E13" i="1"/>
  <c r="E16" i="1" s="1"/>
  <c r="D13" i="1"/>
  <c r="D16" i="1" s="1"/>
  <c r="C13" i="1"/>
  <c r="C12" i="1"/>
  <c r="J11" i="1"/>
  <c r="I11" i="1"/>
  <c r="H11" i="1"/>
  <c r="G11" i="1"/>
  <c r="F11" i="1"/>
  <c r="E11" i="1"/>
  <c r="D11" i="1"/>
  <c r="C10" i="1"/>
  <c r="C11" i="1" s="1"/>
  <c r="J9" i="1"/>
  <c r="I9" i="1"/>
  <c r="H9" i="1"/>
  <c r="G9" i="1"/>
  <c r="F9" i="1"/>
  <c r="E9" i="1"/>
  <c r="D9" i="1"/>
  <c r="C8" i="1"/>
  <c r="C9" i="1" s="1"/>
  <c r="J7" i="1"/>
  <c r="I7" i="1"/>
  <c r="H7" i="1"/>
  <c r="G7" i="1"/>
  <c r="F7" i="1"/>
  <c r="F16" i="1" s="1"/>
  <c r="E7" i="1"/>
  <c r="D7" i="1"/>
  <c r="C6" i="1"/>
  <c r="C7" i="1" s="1"/>
  <c r="C16" i="1" l="1"/>
</calcChain>
</file>

<file path=xl/sharedStrings.xml><?xml version="1.0" encoding="utf-8"?>
<sst xmlns="http://schemas.openxmlformats.org/spreadsheetml/2006/main" count="35" uniqueCount="28">
  <si>
    <t>Информация о списании безнадежной к взысканию задолженности по неналоговым доходам бюджета города Перми в январе-феврале 2025 года</t>
  </si>
  <si>
    <t xml:space="preserve">                     (тыс. руб.)</t>
  </si>
  <si>
    <t>Администратор доходов</t>
  </si>
  <si>
    <t>Виды неналоговых доходов бюджета города Перми</t>
  </si>
  <si>
    <t>Сумма списанной задолженности, невозможной к взысканию</t>
  </si>
  <si>
    <t>Основания для списания, установленные статьей 47.2 Бюджетного кодекса Российской Федерации</t>
  </si>
  <si>
    <t>Примечание (№ и дата акта о признании безнадежной к взысканию задолженности по платежам в бюджет города Перми)</t>
  </si>
  <si>
    <t>Смерть физического лица или объявление его умершим</t>
  </si>
  <si>
    <r>
      <rPr>
        <sz val="12"/>
        <rFont val="Times New Roman"/>
      </rPr>
      <t>Завершения процедуры банкротства гражданина, индивидуального предпринимателя в соответствии с Федеральным</t>
    </r>
    <r>
      <rPr>
        <sz val="12"/>
        <rFont val="Times New Roman"/>
      </rPr>
      <t xml:space="preserve"> законом </t>
    </r>
    <r>
      <rPr>
        <sz val="12"/>
        <rFont val="Times New Roman"/>
      </rPr>
      <t>от 26.10.2002 № 127-ФЗ - в части задолженности по платежам в бюджет, от исполнения обязанности по уплате которой он освобожден в соответствии с указанным Федеральным законом</t>
    </r>
  </si>
  <si>
    <t xml:space="preserve">Ликвидации организации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</si>
  <si>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>Применения актов об амнистии или помилования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 задолженности, в том числе в связи с истечением установленного срока ее взыскания</t>
  </si>
  <si>
    <t>Наличие постановления судебных приставов об окончании исполнительного производства по основаниям, установленным п.п.3,4 п.1 ст.46 ФЗ от 02.10.2007 № 229-ФЗ</t>
  </si>
  <si>
    <t>Исключение юридического лица из ЕГРЮЛ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</si>
  <si>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</si>
  <si>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>Администрация Ленинского района города Перми</t>
  </si>
  <si>
    <t>Прочие доходы от компенсации затрат бюджетов городских округов (прочие доходы)</t>
  </si>
  <si>
    <t>Акт о признании
безнадежной к взысканию задолженности по доходам № 00ГУ-000001 от 20.02.2025</t>
  </si>
  <si>
    <t>Итого</t>
  </si>
  <si>
    <t>Администрация Мотовилихинского района города Перми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</si>
  <si>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</si>
  <si>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Акт о признании безнадежной к взысканию задолженности по доходам № 00ГУ-000001 от 27.02.2025</t>
  </si>
  <si>
    <t>Администрация Индустриального района города Перми</t>
  </si>
  <si>
    <t>Акты о признании безнадежной к
взысканию задолженности по доходам № 00ГУ-000001 от 06.02.2025, № 00ГУ-000002 от 19.02.2025,  № 00ГУ-000003 от 28.02.2025</t>
  </si>
  <si>
    <t>Контрольный департамент администрации города Перми</t>
  </si>
  <si>
    <t>Акты о признании безнадежной к взысканию задолженности по доходам № 00ГУ-000001 от 10.02.2025, № 00ГУ-000002 от 17.02.2025</t>
  </si>
  <si>
    <t>Департамент дорог и благоустройства администрации города Перми</t>
  </si>
  <si>
    <t>Приказы руководителя МКУ "Пермская дирекция дорожного движения" от 12.02.2025 № 2, от 12.02.2025 № 3 от 13.02.2025 № 4, от 13.02.2025 № 5, от 14.02.2024 № 6,  от 21.02.2025 № 7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</si>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</sst>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scheme val="minor"/>
    </font>
    <font>
      <sz val="10"/>
      <name val="Arial Cyr"/>
    </font>
    <font>
      <sz val="12"/>
      <name val="Times New Roman"/>
    </font>
    <font>
      <sz val="11"/>
      <name val="Calibri"/>
    </font>
    <font>
      <b/>
      <sz val="14"/>
      <color theme="1"/>
      <name val="Times New Roman"/>
    </font>
    <font>
      <sz val="12"/>
      <color theme="1"/>
      <name val="Times New Roman"/>
    </font>
    <font>
      <sz val="12"/>
      <color theme="1"/>
      <name val="Calibri"/>
      <scheme val="minor"/>
    </font>
    <font>
      <sz val="11"/>
      <color indexed="2"/>
      <name val="Calibri"/>
      <scheme val="minor"/>
    </font>
    <font>
      <b/>
      <sz val="12"/>
      <name val="Times New Roman"/>
    </font>
    <font>
      <sz val="11"/>
      <name val="Calibri"/>
      <scheme val="minor"/>
    </font>
    <font>
      <sz val="12"/>
      <color indexed="2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0">
    <xf numFmtId="0" fontId="0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11" fillId="0" borderId="0"/>
  </cellStyleXfs>
  <cellXfs count="4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right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164" fontId="8" fillId="0" borderId="0" xfId="29" applyNumberFormat="1" applyFont="1" applyAlignment="1">
      <alignment horizontal="right" vertical="center" wrapText="1"/>
    </xf>
    <xf numFmtId="164" fontId="2" fillId="0" borderId="1" xfId="29" applyNumberFormat="1" applyFont="1" applyBorder="1" applyAlignment="1">
      <alignment horizontal="right" vertical="center" wrapText="1"/>
    </xf>
    <xf numFmtId="164" fontId="2" fillId="0" borderId="0" xfId="29" applyNumberFormat="1" applyFont="1" applyAlignment="1">
      <alignment horizontal="right" vertical="center" wrapText="1"/>
    </xf>
    <xf numFmtId="0" fontId="2" fillId="0" borderId="1" xfId="29" applyFont="1" applyBorder="1" applyAlignment="1">
      <alignment horizontal="left" vertical="center" wrapText="1"/>
    </xf>
    <xf numFmtId="164" fontId="8" fillId="0" borderId="1" xfId="29" applyNumberFormat="1" applyFont="1" applyBorder="1" applyAlignment="1">
      <alignment horizontal="right" vertical="center" wrapText="1"/>
    </xf>
    <xf numFmtId="0" fontId="9" fillId="0" borderId="1" xfId="29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0" fontId="9" fillId="0" borderId="0" xfId="0" applyFont="1"/>
    <xf numFmtId="164" fontId="8" fillId="0" borderId="0" xfId="0" applyNumberFormat="1" applyFont="1" applyAlignment="1">
      <alignment horizontal="right" vertical="center" wrapText="1"/>
    </xf>
    <xf numFmtId="0" fontId="2" fillId="0" borderId="2" xfId="29" applyFont="1" applyBorder="1" applyAlignment="1">
      <alignment horizontal="center" vertical="center" wrapText="1"/>
    </xf>
    <xf numFmtId="164" fontId="8" fillId="0" borderId="3" xfId="29" applyNumberFormat="1" applyFont="1" applyBorder="1" applyAlignment="1">
      <alignment horizontal="right" vertical="center" wrapText="1"/>
    </xf>
    <xf numFmtId="0" fontId="2" fillId="0" borderId="1" xfId="29" applyFont="1" applyBorder="1" applyAlignment="1">
      <alignment horizontal="center" vertical="center" wrapText="1"/>
    </xf>
    <xf numFmtId="4" fontId="2" fillId="0" borderId="1" xfId="29" applyNumberFormat="1" applyFont="1" applyBorder="1" applyAlignment="1">
      <alignment horizontal="right" vertical="center" wrapText="1"/>
    </xf>
    <xf numFmtId="0" fontId="2" fillId="0" borderId="4" xfId="29" applyFont="1" applyBorder="1" applyAlignment="1">
      <alignment horizontal="left" vertical="center" wrapText="1"/>
    </xf>
    <xf numFmtId="0" fontId="9" fillId="0" borderId="4" xfId="29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164" fontId="8" fillId="0" borderId="2" xfId="29" applyNumberFormat="1" applyFont="1" applyBorder="1" applyAlignment="1">
      <alignment horizontal="left" vertical="center" wrapText="1"/>
    </xf>
    <xf numFmtId="164" fontId="8" fillId="0" borderId="5" xfId="29" applyNumberFormat="1" applyFont="1" applyBorder="1" applyAlignment="1">
      <alignment horizontal="left" vertical="center" wrapText="1"/>
    </xf>
    <xf numFmtId="164" fontId="8" fillId="0" borderId="3" xfId="29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</cellXfs>
  <cellStyles count="30">
    <cellStyle name="Обычный" xfId="0" builtinId="0"/>
    <cellStyle name="Обычный 2" xfId="1"/>
    <cellStyle name="Обычный 2 2" xfId="2"/>
    <cellStyle name="Обычный 2 2 2" xfId="3"/>
    <cellStyle name="Обычный 2 2 3" xfId="4"/>
    <cellStyle name="Обычный 2 2 3 2" xfId="5"/>
    <cellStyle name="Обычный 2 2 3 3" xfId="6"/>
    <cellStyle name="Обычный 2 2 4" xfId="7"/>
    <cellStyle name="Обычный 2 3" xfId="8"/>
    <cellStyle name="Обычный 2 3 2" xfId="9"/>
    <cellStyle name="Обычный 2 3 3" xfId="10"/>
    <cellStyle name="Обычный 2 4" xfId="11"/>
    <cellStyle name="Обычный 2 5" xfId="12"/>
    <cellStyle name="Обычный 3" xfId="13"/>
    <cellStyle name="Обычный 3 2" xfId="14"/>
    <cellStyle name="Обычный 3 2 2" xfId="15"/>
    <cellStyle name="Обычный 3 2 3" xfId="16"/>
    <cellStyle name="Обычный 3 3" xfId="17"/>
    <cellStyle name="Обычный 3 4" xfId="18"/>
    <cellStyle name="Обычный 4" xfId="19"/>
    <cellStyle name="Обычный 4 2" xfId="20"/>
    <cellStyle name="Обычный 4 3" xfId="21"/>
    <cellStyle name="Обычный 5" xfId="22"/>
    <cellStyle name="Обычный 5 2" xfId="23"/>
    <cellStyle name="Обычный 5 3" xfId="24"/>
    <cellStyle name="Обычный 5 3 2" xfId="25"/>
    <cellStyle name="Обычный 5 3 3" xfId="26"/>
    <cellStyle name="Обычный 5 4" xfId="27"/>
    <cellStyle name="Обычный 6" xfId="28"/>
    <cellStyle name="Обычный 7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6"/>
  <sheetViews>
    <sheetView tabSelected="1" zoomScale="70" workbookViewId="0">
      <pane ySplit="5" topLeftCell="A6" activePane="bottomLeft" state="frozen"/>
      <selection activeCell="C42" sqref="C42"/>
      <selection pane="bottomLeft"/>
    </sheetView>
  </sheetViews>
  <sheetFormatPr defaultRowHeight="15" x14ac:dyDescent="0.25"/>
  <cols>
    <col min="1" max="1" width="23.85546875" style="1" customWidth="1"/>
    <col min="2" max="2" width="59.140625" style="1" customWidth="1"/>
    <col min="3" max="3" width="18.42578125" customWidth="1"/>
    <col min="4" max="4" width="16.5703125" customWidth="1"/>
    <col min="5" max="5" width="29.7109375" customWidth="1"/>
    <col min="6" max="6" width="27" customWidth="1"/>
    <col min="7" max="7" width="30.5703125" customWidth="1"/>
    <col min="8" max="8" width="24.140625" customWidth="1"/>
    <col min="9" max="9" width="18" customWidth="1"/>
    <col min="10" max="10" width="36.140625" style="2" customWidth="1"/>
    <col min="11" max="11" width="37.42578125" style="3" customWidth="1"/>
    <col min="12" max="12" width="29.140625" customWidth="1"/>
  </cols>
  <sheetData>
    <row r="2" spans="1:11" ht="18.75" x14ac:dyDescent="0.3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</row>
    <row r="3" spans="1:11" ht="18.75" x14ac:dyDescent="0.3">
      <c r="A3" s="4"/>
      <c r="B3" s="4"/>
      <c r="C3" s="5"/>
      <c r="D3" s="5"/>
      <c r="E3" s="5"/>
      <c r="F3" s="5"/>
      <c r="G3" s="5"/>
      <c r="H3" s="5"/>
      <c r="K3" s="6" t="s">
        <v>1</v>
      </c>
    </row>
    <row r="4" spans="1:11" ht="23.25" customHeight="1" x14ac:dyDescent="0.25">
      <c r="A4" s="32" t="s">
        <v>2</v>
      </c>
      <c r="B4" s="32" t="s">
        <v>3</v>
      </c>
      <c r="C4" s="32" t="s">
        <v>4</v>
      </c>
      <c r="D4" s="32" t="s">
        <v>5</v>
      </c>
      <c r="E4" s="32"/>
      <c r="F4" s="32"/>
      <c r="G4" s="32"/>
      <c r="H4" s="32"/>
      <c r="I4" s="32"/>
      <c r="J4" s="32"/>
      <c r="K4" s="32" t="s">
        <v>6</v>
      </c>
    </row>
    <row r="5" spans="1:11" ht="198.75" customHeight="1" x14ac:dyDescent="0.25">
      <c r="A5" s="33"/>
      <c r="B5" s="34"/>
      <c r="C5" s="33"/>
      <c r="D5" s="7" t="s">
        <v>7</v>
      </c>
      <c r="E5" s="7" t="s">
        <v>8</v>
      </c>
      <c r="F5" s="7" t="s">
        <v>9</v>
      </c>
      <c r="G5" s="8" t="s">
        <v>10</v>
      </c>
      <c r="H5" s="7" t="s">
        <v>11</v>
      </c>
      <c r="I5" s="7" t="s">
        <v>12</v>
      </c>
      <c r="J5" s="7" t="s">
        <v>13</v>
      </c>
      <c r="K5" s="32"/>
    </row>
    <row r="6" spans="1:11" s="9" customFormat="1" ht="66.75" customHeight="1" x14ac:dyDescent="0.25">
      <c r="A6" s="10" t="s">
        <v>14</v>
      </c>
      <c r="B6" s="11" t="s">
        <v>15</v>
      </c>
      <c r="C6" s="12">
        <f>D6+E6+F6+G6+H6+I6+J6</f>
        <v>4</v>
      </c>
      <c r="D6" s="13">
        <v>0</v>
      </c>
      <c r="E6" s="14">
        <v>0</v>
      </c>
      <c r="F6" s="13">
        <v>0</v>
      </c>
      <c r="G6" s="14">
        <v>0</v>
      </c>
      <c r="H6" s="13">
        <v>1</v>
      </c>
      <c r="I6" s="14">
        <v>3</v>
      </c>
      <c r="J6" s="13">
        <v>0</v>
      </c>
      <c r="K6" s="15" t="s">
        <v>16</v>
      </c>
    </row>
    <row r="7" spans="1:11" s="9" customFormat="1" ht="23.25" customHeight="1" x14ac:dyDescent="0.25">
      <c r="A7" s="35" t="s">
        <v>17</v>
      </c>
      <c r="B7" s="36"/>
      <c r="C7" s="16">
        <f t="shared" ref="C7:J7" si="0">C6</f>
        <v>4</v>
      </c>
      <c r="D7" s="12">
        <f t="shared" si="0"/>
        <v>0</v>
      </c>
      <c r="E7" s="16">
        <f t="shared" si="0"/>
        <v>0</v>
      </c>
      <c r="F7" s="12">
        <f t="shared" si="0"/>
        <v>0</v>
      </c>
      <c r="G7" s="16">
        <f t="shared" si="0"/>
        <v>0</v>
      </c>
      <c r="H7" s="12">
        <f t="shared" si="0"/>
        <v>1</v>
      </c>
      <c r="I7" s="16">
        <f t="shared" si="0"/>
        <v>3</v>
      </c>
      <c r="J7" s="12">
        <f t="shared" si="0"/>
        <v>0</v>
      </c>
      <c r="K7" s="17"/>
    </row>
    <row r="8" spans="1:11" s="9" customFormat="1" ht="64.5" customHeight="1" x14ac:dyDescent="0.25">
      <c r="A8" s="10" t="s">
        <v>18</v>
      </c>
      <c r="B8" s="11" t="s">
        <v>19</v>
      </c>
      <c r="C8" s="18">
        <f>SUM(D8:K8)</f>
        <v>36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36</v>
      </c>
      <c r="K8" s="20" t="s">
        <v>20</v>
      </c>
    </row>
    <row r="9" spans="1:11" s="9" customFormat="1" ht="23.25" customHeight="1" x14ac:dyDescent="0.25">
      <c r="A9" s="35" t="s">
        <v>17</v>
      </c>
      <c r="B9" s="36"/>
      <c r="C9" s="18">
        <f t="shared" ref="C9:J9" si="1">SUM(C8:C8)</f>
        <v>36</v>
      </c>
      <c r="D9" s="21">
        <f t="shared" si="1"/>
        <v>0</v>
      </c>
      <c r="E9" s="18">
        <f t="shared" si="1"/>
        <v>0</v>
      </c>
      <c r="F9" s="21">
        <f t="shared" si="1"/>
        <v>0</v>
      </c>
      <c r="G9" s="18">
        <f t="shared" si="1"/>
        <v>0</v>
      </c>
      <c r="H9" s="21">
        <f t="shared" si="1"/>
        <v>0</v>
      </c>
      <c r="I9" s="18">
        <f t="shared" si="1"/>
        <v>0</v>
      </c>
      <c r="J9" s="21">
        <f t="shared" si="1"/>
        <v>36</v>
      </c>
      <c r="K9" s="18"/>
    </row>
    <row r="10" spans="1:11" s="22" customFormat="1" ht="92.25" customHeight="1" x14ac:dyDescent="0.25">
      <c r="A10" s="10" t="s">
        <v>21</v>
      </c>
      <c r="B10" s="11" t="s">
        <v>19</v>
      </c>
      <c r="C10" s="18">
        <f>SUM(D10:K10)</f>
        <v>45</v>
      </c>
      <c r="D10" s="19">
        <v>0</v>
      </c>
      <c r="E10" s="19">
        <v>0</v>
      </c>
      <c r="F10" s="19">
        <v>0</v>
      </c>
      <c r="G10" s="19">
        <v>45</v>
      </c>
      <c r="H10" s="19">
        <v>0</v>
      </c>
      <c r="I10" s="19">
        <v>0</v>
      </c>
      <c r="J10" s="19">
        <v>0</v>
      </c>
      <c r="K10" s="20" t="s">
        <v>22</v>
      </c>
    </row>
    <row r="11" spans="1:11" s="22" customFormat="1" ht="23.25" customHeight="1" x14ac:dyDescent="0.25">
      <c r="A11" s="35" t="s">
        <v>17</v>
      </c>
      <c r="B11" s="36"/>
      <c r="C11" s="18">
        <f t="shared" ref="C11:J11" si="2">SUM(C10:C10)</f>
        <v>45</v>
      </c>
      <c r="D11" s="23">
        <f t="shared" si="2"/>
        <v>0</v>
      </c>
      <c r="E11" s="18">
        <f t="shared" si="2"/>
        <v>0</v>
      </c>
      <c r="F11" s="23">
        <f t="shared" si="2"/>
        <v>0</v>
      </c>
      <c r="G11" s="18">
        <f t="shared" si="2"/>
        <v>45</v>
      </c>
      <c r="H11" s="23">
        <f t="shared" si="2"/>
        <v>0</v>
      </c>
      <c r="I11" s="18">
        <f t="shared" si="2"/>
        <v>0</v>
      </c>
      <c r="J11" s="23">
        <f t="shared" si="2"/>
        <v>0</v>
      </c>
      <c r="K11" s="18"/>
    </row>
    <row r="12" spans="1:11" s="22" customFormat="1" ht="79.5" customHeight="1" x14ac:dyDescent="0.25">
      <c r="A12" s="24" t="s">
        <v>23</v>
      </c>
      <c r="B12" s="11" t="s">
        <v>19</v>
      </c>
      <c r="C12" s="25">
        <f>D12+E12+F12+G12+H12+I12+J12</f>
        <v>45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45</v>
      </c>
      <c r="K12" s="15" t="s">
        <v>24</v>
      </c>
    </row>
    <row r="13" spans="1:11" s="22" customFormat="1" ht="15.75" x14ac:dyDescent="0.25">
      <c r="A13" s="37" t="s">
        <v>17</v>
      </c>
      <c r="B13" s="38"/>
      <c r="C13" s="16">
        <f t="shared" ref="C13:J13" si="3">C12</f>
        <v>45</v>
      </c>
      <c r="D13" s="16">
        <f t="shared" si="3"/>
        <v>0</v>
      </c>
      <c r="E13" s="16">
        <f t="shared" si="3"/>
        <v>0</v>
      </c>
      <c r="F13" s="16">
        <f t="shared" si="3"/>
        <v>0</v>
      </c>
      <c r="G13" s="16">
        <f t="shared" si="3"/>
        <v>0</v>
      </c>
      <c r="H13" s="16">
        <f t="shared" si="3"/>
        <v>0</v>
      </c>
      <c r="I13" s="16">
        <f t="shared" si="3"/>
        <v>0</v>
      </c>
      <c r="J13" s="16">
        <f t="shared" si="3"/>
        <v>45</v>
      </c>
      <c r="K13" s="17"/>
    </row>
    <row r="14" spans="1:11" s="22" customFormat="1" ht="102" customHeight="1" x14ac:dyDescent="0.25">
      <c r="A14" s="26" t="s">
        <v>25</v>
      </c>
      <c r="B14" s="11" t="s">
        <v>19</v>
      </c>
      <c r="C14" s="25">
        <f>D14+E14+F14+G14+H14+I14+J14</f>
        <v>2034.8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27">
        <v>2034.8</v>
      </c>
      <c r="K14" s="28" t="s">
        <v>26</v>
      </c>
    </row>
    <row r="15" spans="1:11" s="22" customFormat="1" ht="15.75" x14ac:dyDescent="0.25">
      <c r="A15" s="37" t="s">
        <v>17</v>
      </c>
      <c r="B15" s="39"/>
      <c r="C15" s="25">
        <f t="shared" ref="C15:J15" si="4">C14</f>
        <v>2034.8</v>
      </c>
      <c r="D15" s="16">
        <f t="shared" si="4"/>
        <v>0</v>
      </c>
      <c r="E15" s="16">
        <f t="shared" si="4"/>
        <v>0</v>
      </c>
      <c r="F15" s="16">
        <f t="shared" si="4"/>
        <v>0</v>
      </c>
      <c r="G15" s="16">
        <f t="shared" si="4"/>
        <v>0</v>
      </c>
      <c r="H15" s="16">
        <f t="shared" si="4"/>
        <v>0</v>
      </c>
      <c r="I15" s="16">
        <f t="shared" si="4"/>
        <v>0</v>
      </c>
      <c r="J15" s="16">
        <f t="shared" si="4"/>
        <v>2034.8</v>
      </c>
      <c r="K15" s="29"/>
    </row>
    <row r="16" spans="1:11" s="9" customFormat="1" ht="15.75" x14ac:dyDescent="0.25">
      <c r="A16" s="40" t="s">
        <v>27</v>
      </c>
      <c r="B16" s="40"/>
      <c r="C16" s="18">
        <f t="shared" ref="C16:J16" si="5">C13+C11+C9+C7+C15</f>
        <v>2164.8000000000002</v>
      </c>
      <c r="D16" s="18">
        <f t="shared" si="5"/>
        <v>0</v>
      </c>
      <c r="E16" s="18">
        <f t="shared" si="5"/>
        <v>0</v>
      </c>
      <c r="F16" s="18">
        <f t="shared" si="5"/>
        <v>0</v>
      </c>
      <c r="G16" s="18">
        <f t="shared" si="5"/>
        <v>45</v>
      </c>
      <c r="H16" s="18">
        <f t="shared" si="5"/>
        <v>1</v>
      </c>
      <c r="I16" s="18">
        <f t="shared" si="5"/>
        <v>3</v>
      </c>
      <c r="J16" s="18">
        <f t="shared" si="5"/>
        <v>2115.8000000000002</v>
      </c>
      <c r="K16" s="30"/>
    </row>
  </sheetData>
  <autoFilter ref="A4:X16"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2">
    <mergeCell ref="A16:B16"/>
    <mergeCell ref="A7:B7"/>
    <mergeCell ref="A9:B9"/>
    <mergeCell ref="A11:B11"/>
    <mergeCell ref="A13:B13"/>
    <mergeCell ref="A15:B15"/>
    <mergeCell ref="B2:K2"/>
    <mergeCell ref="A4:A5"/>
    <mergeCell ref="B4:B5"/>
    <mergeCell ref="C4:C5"/>
    <mergeCell ref="D4:J4"/>
    <mergeCell ref="K4:K5"/>
  </mergeCells>
  <pageMargins left="0.54330708661417315" right="0.14960629921259841" top="0.75196850393700776" bottom="0.24015748031496065" header="0.3" footer="0.3"/>
  <pageSetup paperSize="9" scale="4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revision>47</cp:revision>
  <dcterms:created xsi:type="dcterms:W3CDTF">2013-06-05T04:07:34Z</dcterms:created>
  <dcterms:modified xsi:type="dcterms:W3CDTF">2025-03-17T04:33:03Z</dcterms:modified>
</cp:coreProperties>
</file>