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Лист1!$A$4:$X$28</definedName>
  </definedNames>
  <calcPr calcId="145621"/>
</workbook>
</file>

<file path=xl/calcChain.xml><?xml version="1.0" encoding="utf-8"?>
<calcChain xmlns="http://schemas.openxmlformats.org/spreadsheetml/2006/main">
  <c r="G28" i="1" l="1"/>
  <c r="J27" i="1"/>
  <c r="I27" i="1"/>
  <c r="H27" i="1"/>
  <c r="G27" i="1"/>
  <c r="F27" i="1"/>
  <c r="E27" i="1"/>
  <c r="D27" i="1"/>
  <c r="C26" i="1"/>
  <c r="C25" i="1"/>
  <c r="C24" i="1"/>
  <c r="C23" i="1"/>
  <c r="C22" i="1"/>
  <c r="C27" i="1" s="1"/>
  <c r="C21" i="1"/>
  <c r="C20" i="1"/>
  <c r="I19" i="1"/>
  <c r="H19" i="1"/>
  <c r="G19" i="1"/>
  <c r="F19" i="1"/>
  <c r="E19" i="1"/>
  <c r="D19" i="1"/>
  <c r="J18" i="1"/>
  <c r="J19" i="1" s="1"/>
  <c r="C18" i="1"/>
  <c r="C19" i="1" s="1"/>
  <c r="J17" i="1"/>
  <c r="I17" i="1"/>
  <c r="H17" i="1"/>
  <c r="G17" i="1"/>
  <c r="F17" i="1"/>
  <c r="E17" i="1"/>
  <c r="D17" i="1"/>
  <c r="C17" i="1"/>
  <c r="C16" i="1"/>
  <c r="J15" i="1"/>
  <c r="I15" i="1"/>
  <c r="H15" i="1"/>
  <c r="G15" i="1"/>
  <c r="F15" i="1"/>
  <c r="E15" i="1"/>
  <c r="D15" i="1"/>
  <c r="C14" i="1"/>
  <c r="C15" i="1" s="1"/>
  <c r="J13" i="1"/>
  <c r="I13" i="1"/>
  <c r="H13" i="1"/>
  <c r="G13" i="1"/>
  <c r="F13" i="1"/>
  <c r="E13" i="1"/>
  <c r="D13" i="1"/>
  <c r="C12" i="1"/>
  <c r="C13" i="1" s="1"/>
  <c r="J11" i="1"/>
  <c r="J28" i="1" s="1"/>
  <c r="I11" i="1"/>
  <c r="I28" i="1" s="1"/>
  <c r="H11" i="1"/>
  <c r="H28" i="1" s="1"/>
  <c r="G11" i="1"/>
  <c r="F11" i="1"/>
  <c r="F28" i="1" s="1"/>
  <c r="E11" i="1"/>
  <c r="E28" i="1" s="1"/>
  <c r="D11" i="1"/>
  <c r="D28" i="1" s="1"/>
  <c r="C10" i="1"/>
  <c r="C9" i="1"/>
  <c r="C8" i="1"/>
  <c r="C7" i="1"/>
  <c r="C6" i="1"/>
  <c r="C11" i="1" s="1"/>
  <c r="C28" i="1" l="1"/>
</calcChain>
</file>

<file path=xl/sharedStrings.xml><?xml version="1.0" encoding="utf-8"?>
<sst xmlns="http://schemas.openxmlformats.org/spreadsheetml/2006/main" count="50" uniqueCount="42">
  <si>
    <t>Информация о списании безнадежной к взысканию задолженности по неналоговым доходам бюджета города Перми в марте 2025 года</t>
  </si>
  <si>
    <t xml:space="preserve">                     (тыс. руб.)</t>
  </si>
  <si>
    <t>Администратор доходов</t>
  </si>
  <si>
    <t>Виды неналоговых доходов бюджета города Перми</t>
  </si>
  <si>
    <t>Сумма списанной задолженности, невозможной к взысканию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</si>
  <si>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</si>
  <si>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</si>
  <si>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Смерть физического лица или объявление его умершим</t>
  </si>
  <si>
    <r>
      <rPr>
        <sz val="12"/>
        <rFont val="Times New Roman"/>
      </rPr>
      <t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</rPr>
      <t xml:space="preserve"> законом </t>
    </r>
    <r>
      <rPr>
        <sz val="12"/>
        <rFont val="Times New Roman"/>
      </rPr>
      <t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</si>
  <si>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</si>
  <si>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</si>
  <si>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</si>
  <si>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</si>
  <si>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</si>
  <si>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Департамент имущественных отношений администрации города Перми</t>
  </si>
  <si>
    <t>Доходы от сдачи в аренду имущества, составляющего казну городских округов (за исключением земельных участков) (сумма платежа (перерасчеты, недоимка и задолженность) по данному виду дохода)</t>
  </si>
  <si>
    <t>Акт о признании
безнадежной к взысканию задолженности по доходам № 00ГУ-000002 от 20.03.2025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</si>
  <si>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</si>
  <si>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 (штрафы, неустойки, пени, уплаченные по договорам аренды муниципального имущества, составляющего казну городских округов)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</si>
  <si>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(штрафы, неустойки, пени, уплаченные по договорам аренды муниципального имущества, составляющего казну городских округов)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</si>
  <si>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</t>
  </si>
  <si>
    <t>Итого</t>
  </si>
  <si>
    <t>Администрация Ленинского района города Перми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</si>
  <si>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</si>
  <si>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Акт о признании
безнадежной к взысканию задолженности по доходам № 00ГУ-000003 от 31.03.2025</t>
  </si>
  <si>
    <t>Администрация Индустриального района города Перми</t>
  </si>
  <si>
    <t>Акты о признании безнадежной к
взысканию задолженности по доходам № 00ГУ-000005 от 24.03.2025</t>
  </si>
  <si>
    <t>Контрольный департамент администрации города Перми</t>
  </si>
  <si>
    <t>Акт о признании безнадежной к взысканию задолженности по доходам № 00ГУ-000003 от 17.03.2025</t>
  </si>
  <si>
    <t>Департамент дорог и благоустройства администрации города Перми</t>
  </si>
  <si>
    <t>Приказы руководителя МКУ "Пермская дирекция дорожного движения" от 06.03.2025 № 9, от 06.03.2025 № 10</t>
  </si>
  <si>
    <t>Департамент земельных отношений администрации города Перми</t>
  </si>
  <si>
    <t>Доходы, получаемые в виде арендной платы за земельные участки, государственная собственность на которые не разграничена  и которые раcположены в границах городских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задолженность), кроме средств от продажи права на заключение договоров аренды по результатам аукциона и суммы платежей по договорам аренды, заключенным по итогам аукциона</t>
  </si>
  <si>
    <t>Акт о признании безнадежной к взысканию задолженности по доходам от 19.03.2025 № 00ГУ-000002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</si>
  <si>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(сумма платежа (перерасчеты, недоимка и задолженность) по данному виду дохода)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</si>
  <si>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</si>
  <si>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</si>
  <si>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Доходы от денежных взысканий (штрафов), поступающие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 (Доходы от денежных взысканий (штрафов),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</si>
  <si>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(прочие штрафы, неустойки, пени)</t>
  </si>
  <si>
    <t>Прочие неналоговые доходы бюджетов городских округов (Прочие доходы)</t>
  </si>
  <si>
    <t>ВСЕГО</t>
  </si>
  <si>
    <t>Приложение2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</si>
</sst>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scheme val="minor"/>
    </font>
    <font>
      <sz val="10"/>
      <name val="Arial Cyr"/>
    </font>
    <font>
      <sz val="12"/>
      <name val="Times New Roman"/>
    </font>
    <font>
      <sz val="11"/>
      <name val="Calibri"/>
    </font>
    <font>
      <b/>
      <sz val="14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12"/>
      <name val="Times New Roman"/>
    </font>
    <font>
      <sz val="11"/>
      <color indexed="2"/>
      <name val="Calibri"/>
      <scheme val="minor"/>
    </font>
    <font>
      <sz val="1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0">
    <xf numFmtId="0" fontId="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</cellStyleXfs>
  <cellXfs count="6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164" fontId="7" fillId="0" borderId="4" xfId="29" applyNumberFormat="1" applyFont="1" applyBorder="1" applyAlignment="1">
      <alignment horizontal="right" vertical="center" wrapText="1"/>
    </xf>
    <xf numFmtId="164" fontId="2" fillId="0" borderId="4" xfId="29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left" vertical="top" wrapText="1"/>
    </xf>
    <xf numFmtId="164" fontId="7" fillId="0" borderId="12" xfId="29" applyNumberFormat="1" applyFont="1" applyBorder="1" applyAlignment="1">
      <alignment horizontal="right" vertical="center" wrapText="1"/>
    </xf>
    <xf numFmtId="0" fontId="8" fillId="0" borderId="12" xfId="29" applyFont="1" applyBorder="1" applyAlignment="1">
      <alignment vertical="center" wrapText="1"/>
    </xf>
    <xf numFmtId="0" fontId="8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64" fontId="7" fillId="0" borderId="0" xfId="29" applyNumberFormat="1" applyFont="1" applyAlignment="1">
      <alignment horizontal="right" vertical="center" wrapText="1"/>
    </xf>
    <xf numFmtId="164" fontId="2" fillId="0" borderId="1" xfId="29" applyNumberFormat="1" applyFont="1" applyBorder="1" applyAlignment="1">
      <alignment horizontal="right" vertical="center" wrapText="1"/>
    </xf>
    <xf numFmtId="164" fontId="2" fillId="0" borderId="0" xfId="29" applyNumberFormat="1" applyFont="1" applyAlignment="1">
      <alignment horizontal="right" vertical="center" wrapText="1"/>
    </xf>
    <xf numFmtId="0" fontId="2" fillId="0" borderId="1" xfId="29" applyFont="1" applyBorder="1" applyAlignment="1">
      <alignment horizontal="left" vertical="center" wrapText="1"/>
    </xf>
    <xf numFmtId="164" fontId="7" fillId="0" borderId="1" xfId="29" applyNumberFormat="1" applyFont="1" applyBorder="1" applyAlignment="1">
      <alignment horizontal="right" vertical="center" wrapText="1"/>
    </xf>
    <xf numFmtId="0" fontId="9" fillId="0" borderId="1" xfId="29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2" fillId="0" borderId="10" xfId="29" applyFont="1" applyBorder="1" applyAlignment="1">
      <alignment horizontal="center" vertical="center" wrapText="1"/>
    </xf>
    <xf numFmtId="164" fontId="7" fillId="0" borderId="13" xfId="29" applyNumberFormat="1" applyFont="1" applyBorder="1" applyAlignment="1">
      <alignment horizontal="right" vertical="center" wrapText="1"/>
    </xf>
    <xf numFmtId="0" fontId="9" fillId="0" borderId="0" xfId="0" applyFont="1"/>
    <xf numFmtId="0" fontId="2" fillId="0" borderId="1" xfId="29" applyFont="1" applyBorder="1" applyAlignment="1">
      <alignment horizontal="center" vertical="center" wrapText="1"/>
    </xf>
    <xf numFmtId="0" fontId="2" fillId="0" borderId="2" xfId="29" applyFont="1" applyBorder="1" applyAlignment="1">
      <alignment horizontal="left" vertical="center" wrapText="1"/>
    </xf>
    <xf numFmtId="164" fontId="7" fillId="0" borderId="15" xfId="29" applyNumberFormat="1" applyFont="1" applyBorder="1" applyAlignment="1">
      <alignment horizontal="right" vertical="center" wrapText="1"/>
    </xf>
    <xf numFmtId="0" fontId="9" fillId="0" borderId="2" xfId="29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2" fillId="0" borderId="10" xfId="29" applyNumberFormat="1" applyFont="1" applyBorder="1" applyAlignment="1">
      <alignment horizontal="right" vertical="center" wrapText="1"/>
    </xf>
    <xf numFmtId="164" fontId="2" fillId="0" borderId="13" xfId="29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5" xfId="29" applyFont="1" applyBorder="1" applyAlignment="1">
      <alignment horizontal="left" vertical="center" wrapText="1"/>
    </xf>
    <xf numFmtId="0" fontId="2" fillId="0" borderId="7" xfId="29" applyFont="1" applyBorder="1" applyAlignment="1">
      <alignment horizontal="left" vertical="center" wrapText="1"/>
    </xf>
    <xf numFmtId="0" fontId="2" fillId="0" borderId="9" xfId="29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164" fontId="7" fillId="0" borderId="10" xfId="29" applyNumberFormat="1" applyFont="1" applyBorder="1" applyAlignment="1">
      <alignment horizontal="left" vertical="center" wrapText="1"/>
    </xf>
    <xf numFmtId="164" fontId="7" fillId="0" borderId="14" xfId="29" applyNumberFormat="1" applyFont="1" applyBorder="1" applyAlignment="1">
      <alignment horizontal="left" vertical="center" wrapText="1"/>
    </xf>
    <xf numFmtId="164" fontId="7" fillId="0" borderId="3" xfId="29" applyNumberFormat="1" applyFont="1" applyBorder="1" applyAlignment="1">
      <alignment horizontal="left" vertical="center" wrapText="1"/>
    </xf>
    <xf numFmtId="164" fontId="7" fillId="0" borderId="15" xfId="29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64" fontId="7" fillId="0" borderId="16" xfId="0" applyNumberFormat="1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70" workbookViewId="0">
      <pane xSplit="1" ySplit="5" topLeftCell="B6" activePane="bottomRight" state="frozen"/>
      <selection activeCell="C42" sqref="C42"/>
      <selection pane="topRight"/>
      <selection pane="bottomLeft"/>
      <selection pane="bottomRight" activeCell="B2" sqref="B2:K2"/>
    </sheetView>
  </sheetViews>
  <sheetFormatPr defaultRowHeight="15" x14ac:dyDescent="0.25"/>
  <cols>
    <col min="1" max="1" width="23.85546875" style="1" customWidth="1"/>
    <col min="2" max="2" width="59.140625" style="1" customWidth="1"/>
    <col min="3" max="3" width="18.42578125" customWidth="1"/>
    <col min="4" max="4" width="16.5703125" customWidth="1"/>
    <col min="5" max="5" width="29.7109375" customWidth="1"/>
    <col min="6" max="6" width="27" customWidth="1"/>
    <col min="7" max="7" width="30.5703125" customWidth="1"/>
    <col min="8" max="8" width="24.140625" customWidth="1"/>
    <col min="9" max="9" width="18" customWidth="1"/>
    <col min="10" max="10" width="36.140625" style="2" customWidth="1"/>
    <col min="11" max="11" width="37.42578125" style="3" customWidth="1"/>
    <col min="12" max="12" width="29.140625" customWidth="1"/>
  </cols>
  <sheetData>
    <row r="1" spans="1:24" x14ac:dyDescent="0.25">
      <c r="K1" s="3" t="s">
        <v>41</v>
      </c>
    </row>
    <row r="2" spans="1:24" ht="18.75" x14ac:dyDescent="0.3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</row>
    <row r="3" spans="1:24" ht="18.75" x14ac:dyDescent="0.3">
      <c r="A3" s="4"/>
      <c r="B3" s="4"/>
      <c r="C3" s="5"/>
      <c r="D3" s="5"/>
      <c r="E3" s="5"/>
      <c r="F3" s="5"/>
      <c r="G3" s="5"/>
      <c r="H3" s="5"/>
      <c r="K3" s="6" t="s">
        <v>1</v>
      </c>
    </row>
    <row r="4" spans="1:24" ht="23.25" customHeight="1" x14ac:dyDescent="0.25">
      <c r="A4" s="41" t="s">
        <v>2</v>
      </c>
      <c r="B4" s="41" t="s">
        <v>3</v>
      </c>
      <c r="C4" s="41" t="s">
        <v>4</v>
      </c>
      <c r="D4" s="41" t="s">
        <v>5</v>
      </c>
      <c r="E4" s="41"/>
      <c r="F4" s="41"/>
      <c r="G4" s="41"/>
      <c r="H4" s="41"/>
      <c r="I4" s="41"/>
      <c r="J4" s="41"/>
      <c r="K4" s="41" t="s">
        <v>6</v>
      </c>
    </row>
    <row r="5" spans="1:24" ht="198.75" customHeight="1" x14ac:dyDescent="0.25">
      <c r="A5" s="42"/>
      <c r="B5" s="43"/>
      <c r="C5" s="44"/>
      <c r="D5" s="7" t="s">
        <v>7</v>
      </c>
      <c r="E5" s="7" t="s">
        <v>8</v>
      </c>
      <c r="F5" s="7" t="s">
        <v>9</v>
      </c>
      <c r="G5" s="8" t="s">
        <v>10</v>
      </c>
      <c r="H5" s="7" t="s">
        <v>11</v>
      </c>
      <c r="I5" s="7" t="s">
        <v>12</v>
      </c>
      <c r="J5" s="7" t="s">
        <v>13</v>
      </c>
      <c r="K5" s="45"/>
    </row>
    <row r="6" spans="1:24" ht="66" customHeight="1" x14ac:dyDescent="0.25">
      <c r="A6" s="46" t="s">
        <v>14</v>
      </c>
      <c r="B6" s="9" t="s">
        <v>15</v>
      </c>
      <c r="C6" s="10">
        <f t="shared" ref="C6:C9" si="0">D6+E6+F6+G6+H6+I6+J6</f>
        <v>757.40000000000009</v>
      </c>
      <c r="D6" s="11">
        <v>0</v>
      </c>
      <c r="E6" s="11">
        <v>152</v>
      </c>
      <c r="F6" s="11">
        <v>0</v>
      </c>
      <c r="G6" s="11">
        <v>13.5</v>
      </c>
      <c r="H6" s="11">
        <v>583.70000000000005</v>
      </c>
      <c r="I6" s="11">
        <v>8.1999999999999993</v>
      </c>
      <c r="J6" s="11">
        <v>0</v>
      </c>
      <c r="K6" s="49" t="s">
        <v>16</v>
      </c>
    </row>
    <row r="7" spans="1:24" ht="93" customHeight="1" x14ac:dyDescent="0.25">
      <c r="A7" s="47"/>
      <c r="B7" s="12" t="s">
        <v>17</v>
      </c>
      <c r="C7" s="10">
        <f t="shared" si="0"/>
        <v>28.9</v>
      </c>
      <c r="D7" s="11">
        <v>0</v>
      </c>
      <c r="E7" s="11">
        <v>0</v>
      </c>
      <c r="F7" s="11">
        <v>0</v>
      </c>
      <c r="G7" s="11">
        <v>0.7</v>
      </c>
      <c r="H7" s="11">
        <v>28.2</v>
      </c>
      <c r="I7" s="11">
        <v>0</v>
      </c>
      <c r="J7" s="11">
        <v>0</v>
      </c>
      <c r="K7" s="50"/>
    </row>
    <row r="8" spans="1:24" ht="126" customHeight="1" x14ac:dyDescent="0.25">
      <c r="A8" s="47"/>
      <c r="B8" s="12" t="s">
        <v>18</v>
      </c>
      <c r="C8" s="10">
        <f t="shared" si="0"/>
        <v>7.2</v>
      </c>
      <c r="D8" s="11">
        <v>0</v>
      </c>
      <c r="E8" s="11">
        <v>0</v>
      </c>
      <c r="F8" s="11">
        <v>0</v>
      </c>
      <c r="G8" s="11">
        <v>7.2</v>
      </c>
      <c r="H8" s="11">
        <v>0</v>
      </c>
      <c r="I8" s="11">
        <v>0</v>
      </c>
      <c r="J8" s="11">
        <v>0</v>
      </c>
      <c r="K8" s="50"/>
    </row>
    <row r="9" spans="1:24" ht="123" customHeight="1" x14ac:dyDescent="0.25">
      <c r="A9" s="47"/>
      <c r="B9" s="12" t="s">
        <v>19</v>
      </c>
      <c r="C9" s="10">
        <f t="shared" si="0"/>
        <v>59.5</v>
      </c>
      <c r="D9" s="11">
        <v>0</v>
      </c>
      <c r="E9" s="11">
        <v>18.2</v>
      </c>
      <c r="F9" s="11">
        <v>0</v>
      </c>
      <c r="G9" s="11">
        <v>0</v>
      </c>
      <c r="H9" s="11">
        <v>41</v>
      </c>
      <c r="I9" s="11">
        <v>0.3</v>
      </c>
      <c r="J9" s="11">
        <v>0</v>
      </c>
      <c r="K9" s="50"/>
    </row>
    <row r="10" spans="1:24" ht="99.75" customHeight="1" x14ac:dyDescent="0.25">
      <c r="A10" s="48"/>
      <c r="B10" s="12" t="s">
        <v>20</v>
      </c>
      <c r="C10" s="10">
        <f>D10+E10+F10+G10+H10+I10+J10</f>
        <v>17.600000000000001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17.600000000000001</v>
      </c>
      <c r="K10" s="51"/>
    </row>
    <row r="11" spans="1:24" ht="17.25" customHeight="1" x14ac:dyDescent="0.25">
      <c r="A11" s="52" t="s">
        <v>21</v>
      </c>
      <c r="B11" s="53"/>
      <c r="C11" s="13">
        <f t="shared" ref="C11:J11" si="1">SUM(C6:C10)</f>
        <v>870.60000000000014</v>
      </c>
      <c r="D11" s="13">
        <f t="shared" si="1"/>
        <v>0</v>
      </c>
      <c r="E11" s="13">
        <f t="shared" si="1"/>
        <v>170.2</v>
      </c>
      <c r="F11" s="13">
        <f t="shared" si="1"/>
        <v>0</v>
      </c>
      <c r="G11" s="13">
        <f t="shared" si="1"/>
        <v>21.4</v>
      </c>
      <c r="H11" s="13">
        <f t="shared" si="1"/>
        <v>652.90000000000009</v>
      </c>
      <c r="I11" s="13">
        <f t="shared" si="1"/>
        <v>8.5</v>
      </c>
      <c r="J11" s="13">
        <f t="shared" si="1"/>
        <v>17.600000000000001</v>
      </c>
      <c r="K11" s="14"/>
    </row>
    <row r="12" spans="1:24" s="15" customFormat="1" ht="66.75" customHeight="1" x14ac:dyDescent="0.25">
      <c r="A12" s="16" t="s">
        <v>22</v>
      </c>
      <c r="B12" s="17" t="s">
        <v>23</v>
      </c>
      <c r="C12" s="18">
        <f>D12+E12+F12+G12+H12+I12+J12</f>
        <v>91.4</v>
      </c>
      <c r="D12" s="19">
        <v>0</v>
      </c>
      <c r="E12" s="20">
        <v>0</v>
      </c>
      <c r="F12" s="19">
        <v>0</v>
      </c>
      <c r="G12" s="20">
        <v>0</v>
      </c>
      <c r="H12" s="19">
        <v>0</v>
      </c>
      <c r="I12" s="20">
        <v>0</v>
      </c>
      <c r="J12" s="19">
        <v>91.4</v>
      </c>
      <c r="K12" s="21" t="s">
        <v>24</v>
      </c>
    </row>
    <row r="13" spans="1:24" s="15" customFormat="1" ht="23.25" customHeight="1" x14ac:dyDescent="0.25">
      <c r="A13" s="52" t="s">
        <v>21</v>
      </c>
      <c r="B13" s="54"/>
      <c r="C13" s="22">
        <f t="shared" ref="C13:J13" si="2">C12</f>
        <v>91.4</v>
      </c>
      <c r="D13" s="18">
        <f t="shared" si="2"/>
        <v>0</v>
      </c>
      <c r="E13" s="22">
        <f t="shared" si="2"/>
        <v>0</v>
      </c>
      <c r="F13" s="18">
        <f t="shared" si="2"/>
        <v>0</v>
      </c>
      <c r="G13" s="22">
        <f t="shared" si="2"/>
        <v>0</v>
      </c>
      <c r="H13" s="18">
        <f t="shared" si="2"/>
        <v>0</v>
      </c>
      <c r="I13" s="22">
        <f t="shared" si="2"/>
        <v>0</v>
      </c>
      <c r="J13" s="18">
        <f t="shared" si="2"/>
        <v>91.4</v>
      </c>
      <c r="K13" s="23"/>
    </row>
    <row r="14" spans="1:24" s="15" customFormat="1" ht="64.5" customHeight="1" x14ac:dyDescent="0.25">
      <c r="A14" s="16" t="s">
        <v>25</v>
      </c>
      <c r="B14" s="17" t="s">
        <v>23</v>
      </c>
      <c r="C14" s="24">
        <f>SUM(D14:K14)</f>
        <v>50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50</v>
      </c>
      <c r="K14" s="26" t="s">
        <v>26</v>
      </c>
    </row>
    <row r="15" spans="1:24" s="15" customFormat="1" ht="23.25" customHeight="1" x14ac:dyDescent="0.25">
      <c r="A15" s="52" t="s">
        <v>21</v>
      </c>
      <c r="B15" s="54"/>
      <c r="C15" s="24">
        <f t="shared" ref="C15:J15" si="3">SUM(C14:C14)</f>
        <v>50</v>
      </c>
      <c r="D15" s="27">
        <f t="shared" si="3"/>
        <v>0</v>
      </c>
      <c r="E15" s="24">
        <f t="shared" si="3"/>
        <v>0</v>
      </c>
      <c r="F15" s="27">
        <f t="shared" si="3"/>
        <v>0</v>
      </c>
      <c r="G15" s="24">
        <f t="shared" si="3"/>
        <v>0</v>
      </c>
      <c r="H15" s="27">
        <f t="shared" si="3"/>
        <v>0</v>
      </c>
      <c r="I15" s="24">
        <f t="shared" si="3"/>
        <v>0</v>
      </c>
      <c r="J15" s="27">
        <f t="shared" si="3"/>
        <v>50</v>
      </c>
      <c r="K15" s="24"/>
    </row>
    <row r="16" spans="1:24" s="15" customFormat="1" ht="79.5" customHeight="1" x14ac:dyDescent="0.25">
      <c r="A16" s="28" t="s">
        <v>27</v>
      </c>
      <c r="B16" s="17" t="s">
        <v>23</v>
      </c>
      <c r="C16" s="29">
        <f>D16+E16+F16+G16+H16+I16+J16</f>
        <v>10.2851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10.2851</v>
      </c>
      <c r="K16" s="21" t="s">
        <v>28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11" s="30" customFormat="1" ht="15.75" x14ac:dyDescent="0.25">
      <c r="A17" s="55" t="s">
        <v>21</v>
      </c>
      <c r="B17" s="56"/>
      <c r="C17" s="22">
        <f t="shared" ref="C17:J17" si="4">C16</f>
        <v>10.2851</v>
      </c>
      <c r="D17" s="22">
        <f t="shared" si="4"/>
        <v>0</v>
      </c>
      <c r="E17" s="22">
        <f t="shared" si="4"/>
        <v>0</v>
      </c>
      <c r="F17" s="22">
        <f t="shared" si="4"/>
        <v>0</v>
      </c>
      <c r="G17" s="22">
        <f t="shared" si="4"/>
        <v>0</v>
      </c>
      <c r="H17" s="22">
        <f t="shared" si="4"/>
        <v>0</v>
      </c>
      <c r="I17" s="22">
        <f t="shared" si="4"/>
        <v>0</v>
      </c>
      <c r="J17" s="22">
        <f t="shared" si="4"/>
        <v>10.2851</v>
      </c>
      <c r="K17" s="23"/>
    </row>
    <row r="18" spans="1:11" s="30" customFormat="1" ht="102" customHeight="1" x14ac:dyDescent="0.25">
      <c r="A18" s="31" t="s">
        <v>29</v>
      </c>
      <c r="B18" s="17" t="s">
        <v>23</v>
      </c>
      <c r="C18" s="29">
        <f>D18+E18+F18+G18+H18+I18+J18</f>
        <v>1447.287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f>764+683.287</f>
        <v>1447.287</v>
      </c>
      <c r="K18" s="32" t="s">
        <v>30</v>
      </c>
    </row>
    <row r="19" spans="1:11" s="30" customFormat="1" ht="15.75" x14ac:dyDescent="0.25">
      <c r="A19" s="57" t="s">
        <v>21</v>
      </c>
      <c r="B19" s="58"/>
      <c r="C19" s="33">
        <f t="shared" ref="C19:J19" si="5">C18</f>
        <v>1447.287</v>
      </c>
      <c r="D19" s="22">
        <f t="shared" si="5"/>
        <v>0</v>
      </c>
      <c r="E19" s="22">
        <f t="shared" si="5"/>
        <v>0</v>
      </c>
      <c r="F19" s="22">
        <f t="shared" si="5"/>
        <v>0</v>
      </c>
      <c r="G19" s="22">
        <f t="shared" si="5"/>
        <v>0</v>
      </c>
      <c r="H19" s="22">
        <f t="shared" si="5"/>
        <v>0</v>
      </c>
      <c r="I19" s="22">
        <f t="shared" si="5"/>
        <v>0</v>
      </c>
      <c r="J19" s="22">
        <f t="shared" si="5"/>
        <v>1447.287</v>
      </c>
      <c r="K19" s="34"/>
    </row>
    <row r="20" spans="1:11" s="30" customFormat="1" ht="157.5" x14ac:dyDescent="0.25">
      <c r="A20" s="59" t="s">
        <v>31</v>
      </c>
      <c r="B20" s="12" t="s">
        <v>32</v>
      </c>
      <c r="C20" s="35">
        <f t="shared" ref="C20:C26" si="6">D20+E20+F20+G20+H20+I20+J20</f>
        <v>651.5</v>
      </c>
      <c r="D20" s="19">
        <v>36.6</v>
      </c>
      <c r="E20" s="19">
        <v>6.8</v>
      </c>
      <c r="F20" s="19">
        <v>64.8</v>
      </c>
      <c r="G20" s="19">
        <v>543.29999999999995</v>
      </c>
      <c r="H20" s="19">
        <v>0</v>
      </c>
      <c r="I20" s="19">
        <v>0</v>
      </c>
      <c r="J20" s="36">
        <v>0</v>
      </c>
      <c r="K20" s="61" t="s">
        <v>33</v>
      </c>
    </row>
    <row r="21" spans="1:11" s="30" customFormat="1" ht="110.25" x14ac:dyDescent="0.25">
      <c r="A21" s="60"/>
      <c r="B21" s="12" t="s">
        <v>34</v>
      </c>
      <c r="C21" s="35">
        <f t="shared" si="6"/>
        <v>2.1</v>
      </c>
      <c r="D21" s="37">
        <v>0</v>
      </c>
      <c r="E21" s="19">
        <v>0</v>
      </c>
      <c r="F21" s="19">
        <v>0</v>
      </c>
      <c r="G21" s="19">
        <v>2.1</v>
      </c>
      <c r="H21" s="19">
        <v>0</v>
      </c>
      <c r="I21" s="19">
        <v>0</v>
      </c>
      <c r="J21" s="36">
        <v>0</v>
      </c>
      <c r="K21" s="62"/>
    </row>
    <row r="22" spans="1:11" s="30" customFormat="1" ht="189" x14ac:dyDescent="0.25">
      <c r="A22" s="60"/>
      <c r="B22" s="38" t="s">
        <v>35</v>
      </c>
      <c r="C22" s="35">
        <f t="shared" si="6"/>
        <v>310.613</v>
      </c>
      <c r="D22" s="37">
        <v>1.2999999999999999E-2</v>
      </c>
      <c r="E22" s="19">
        <v>1.9</v>
      </c>
      <c r="F22" s="19">
        <v>0</v>
      </c>
      <c r="G22" s="19">
        <v>308.7</v>
      </c>
      <c r="H22" s="19">
        <v>0</v>
      </c>
      <c r="I22" s="19">
        <v>0</v>
      </c>
      <c r="J22" s="36">
        <v>0</v>
      </c>
      <c r="K22" s="62"/>
    </row>
    <row r="23" spans="1:11" s="30" customFormat="1" ht="204.75" x14ac:dyDescent="0.25">
      <c r="A23" s="60"/>
      <c r="B23" s="38" t="s">
        <v>36</v>
      </c>
      <c r="C23" s="35">
        <f t="shared" si="6"/>
        <v>0.9</v>
      </c>
      <c r="D23" s="37">
        <v>0</v>
      </c>
      <c r="E23" s="19">
        <v>0</v>
      </c>
      <c r="F23" s="19">
        <v>0</v>
      </c>
      <c r="G23" s="19">
        <v>0.9</v>
      </c>
      <c r="H23" s="19">
        <v>0</v>
      </c>
      <c r="I23" s="19">
        <v>0</v>
      </c>
      <c r="J23" s="36">
        <v>0</v>
      </c>
      <c r="K23" s="62"/>
    </row>
    <row r="24" spans="1:11" s="30" customFormat="1" ht="189" x14ac:dyDescent="0.25">
      <c r="A24" s="60"/>
      <c r="B24" s="38" t="s">
        <v>37</v>
      </c>
      <c r="C24" s="35">
        <f t="shared" si="6"/>
        <v>7797.8</v>
      </c>
      <c r="D24" s="37">
        <v>16.5</v>
      </c>
      <c r="E24" s="19">
        <v>11</v>
      </c>
      <c r="F24" s="19">
        <v>567</v>
      </c>
      <c r="G24" s="19">
        <v>7203.3</v>
      </c>
      <c r="H24" s="19">
        <v>0</v>
      </c>
      <c r="I24" s="19">
        <v>0</v>
      </c>
      <c r="J24" s="36">
        <v>0</v>
      </c>
      <c r="K24" s="62"/>
    </row>
    <row r="25" spans="1:11" s="30" customFormat="1" ht="94.5" x14ac:dyDescent="0.25">
      <c r="A25" s="60"/>
      <c r="B25" s="38" t="s">
        <v>38</v>
      </c>
      <c r="C25" s="35">
        <f t="shared" si="6"/>
        <v>230.2</v>
      </c>
      <c r="D25" s="37">
        <v>0</v>
      </c>
      <c r="E25" s="19">
        <v>17.100000000000001</v>
      </c>
      <c r="F25" s="19">
        <v>213.1</v>
      </c>
      <c r="G25" s="19">
        <v>0</v>
      </c>
      <c r="H25" s="19">
        <v>0</v>
      </c>
      <c r="I25" s="19">
        <v>0</v>
      </c>
      <c r="J25" s="36">
        <v>0</v>
      </c>
      <c r="K25" s="62"/>
    </row>
    <row r="26" spans="1:11" s="30" customFormat="1" ht="31.5" x14ac:dyDescent="0.25">
      <c r="A26" s="60"/>
      <c r="B26" s="38" t="s">
        <v>39</v>
      </c>
      <c r="C26" s="35">
        <f t="shared" si="6"/>
        <v>2141.4</v>
      </c>
      <c r="D26" s="37">
        <v>0</v>
      </c>
      <c r="E26" s="19">
        <v>31.5</v>
      </c>
      <c r="F26" s="19">
        <v>2109.9</v>
      </c>
      <c r="G26" s="19">
        <v>0</v>
      </c>
      <c r="H26" s="19">
        <v>0</v>
      </c>
      <c r="I26" s="19">
        <v>0</v>
      </c>
      <c r="J26" s="36">
        <v>0</v>
      </c>
      <c r="K26" s="63"/>
    </row>
    <row r="27" spans="1:11" s="30" customFormat="1" ht="15.75" x14ac:dyDescent="0.25">
      <c r="A27" s="64" t="s">
        <v>21</v>
      </c>
      <c r="B27" s="65"/>
      <c r="C27" s="35">
        <f t="shared" ref="C27:J27" si="7">SUM(C20:C26)</f>
        <v>11134.513000000001</v>
      </c>
      <c r="D27" s="35">
        <f t="shared" si="7"/>
        <v>53.113</v>
      </c>
      <c r="E27" s="35">
        <f t="shared" si="7"/>
        <v>68.3</v>
      </c>
      <c r="F27" s="35">
        <f t="shared" si="7"/>
        <v>2954.8</v>
      </c>
      <c r="G27" s="35">
        <f t="shared" si="7"/>
        <v>8058.3</v>
      </c>
      <c r="H27" s="35">
        <f t="shared" si="7"/>
        <v>0</v>
      </c>
      <c r="I27" s="35">
        <f t="shared" si="7"/>
        <v>0</v>
      </c>
      <c r="J27" s="35">
        <f t="shared" si="7"/>
        <v>0</v>
      </c>
      <c r="K27" s="35"/>
    </row>
    <row r="28" spans="1:11" s="30" customFormat="1" ht="15.75" x14ac:dyDescent="0.25">
      <c r="A28" s="66" t="s">
        <v>40</v>
      </c>
      <c r="B28" s="66"/>
      <c r="C28" s="24">
        <f t="shared" ref="C28:J28" si="8">C11+C17+C15+C13+C19+C27</f>
        <v>13604.0851</v>
      </c>
      <c r="D28" s="24">
        <f t="shared" si="8"/>
        <v>53.113</v>
      </c>
      <c r="E28" s="24">
        <f t="shared" si="8"/>
        <v>238.5</v>
      </c>
      <c r="F28" s="24">
        <f t="shared" si="8"/>
        <v>2954.8</v>
      </c>
      <c r="G28" s="24">
        <f t="shared" si="8"/>
        <v>8079.7</v>
      </c>
      <c r="H28" s="24">
        <f t="shared" si="8"/>
        <v>652.90000000000009</v>
      </c>
      <c r="I28" s="24">
        <f t="shared" si="8"/>
        <v>8.5</v>
      </c>
      <c r="J28" s="24">
        <f t="shared" si="8"/>
        <v>1616.5721000000001</v>
      </c>
      <c r="K28" s="39"/>
    </row>
    <row r="29" spans="1:11" x14ac:dyDescent="0.25">
      <c r="J29"/>
    </row>
    <row r="30" spans="1:11" x14ac:dyDescent="0.25">
      <c r="J30"/>
    </row>
  </sheetData>
  <autoFilter ref="A4:X28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7">
    <mergeCell ref="A28:B28"/>
    <mergeCell ref="A17:B17"/>
    <mergeCell ref="A19:B19"/>
    <mergeCell ref="A20:A26"/>
    <mergeCell ref="K20:K26"/>
    <mergeCell ref="A27:B27"/>
    <mergeCell ref="A6:A10"/>
    <mergeCell ref="K6:K10"/>
    <mergeCell ref="A11:B11"/>
    <mergeCell ref="A13:B13"/>
    <mergeCell ref="A15:B15"/>
    <mergeCell ref="B2:K2"/>
    <mergeCell ref="A4:A5"/>
    <mergeCell ref="B4:B5"/>
    <mergeCell ref="C4:C5"/>
    <mergeCell ref="D4:J4"/>
    <mergeCell ref="K4:K5"/>
  </mergeCells>
  <pageMargins left="0.54330708661417315" right="0.14960629921259841" top="0.75196850393700776" bottom="0.24015748031496065" header="0.3" footer="0.3"/>
  <pageSetup paperSize="9" scale="4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revision>52</cp:revision>
  <dcterms:created xsi:type="dcterms:W3CDTF">2013-06-05T04:07:34Z</dcterms:created>
  <dcterms:modified xsi:type="dcterms:W3CDTF">2025-04-28T08:11:22Z</dcterms:modified>
</cp:coreProperties>
</file>