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Лист1!$A$4:$X$13</definedName>
    <definedName name="_xlnm.Print_Area" localSheetId="0" hidden="0">Лист1!$A$1:$K$13</definedName>
    <definedName name="_xlnm._FilterDatabase" localSheetId="0" hidden="1">Лист1!$A$4:$X$13</definedName>
  </definedNames>
  <calcPr/>
</workbook>
</file>

<file path=xl/sharedStrings.xml><?xml version="1.0" encoding="utf-8"?>
<sst xmlns="http://schemas.openxmlformats.org/spreadsheetml/2006/main" count="26" uniqueCount="26">
  <si>
    <t xml:space="preserve">Информация о списании безнадежной к взысканию задолженности по неналоговым доходам бюджета города Перми в мае 2025 года</t>
  </si>
  <si>
    <t xml:space="preserve">                     (тыс. руб.)</t>
  </si>
  <si>
    <t xml:space="preserve">Администратор доходов</t>
  </si>
  <si>
    <t xml:space="preserve">Виды неналоговых доходов бюджета города Перми</t>
  </si>
  <si>
    <t xml:space="preserve">Сумма списанной задолженности, невозможной к взысканию</t>
  </si>
  <si>
    <t xml:space="preserve">Основания для списания, установленные статьей 47.2 Бюджетного кодекса Российской Федерации</t>
  </si>
  <si>
    <t xml:space="preserve">Примечание (№ и дата акта о признании безнадежной к взысканию задолженности по платежам в бюджет города Перми)</t>
  </si>
  <si>
    <t xml:space="preserve">Смерть физического лица или объявление его умершим</t>
  </si>
  <si>
    <r>
      <rPr>
        <sz val="12"/>
        <rFont val="Times New Roman"/>
      </rPr>
      <t xml:space="preserve">Завершения процедуры банкротства гражданина, индивидуального предпринимателя в соответствии с Федеральным</t>
    </r>
    <r>
      <rPr>
        <sz val="12"/>
        <rFont val="Times New Roman"/>
      </rPr>
      <t xml:space="preserve"> законом </t>
    </r>
    <r>
      <rPr>
        <sz val="12"/>
        <rFont val="Times New Roman"/>
      </rPr>
      <t xml:space="preserve">от 26.10.2002 № 127-ФЗ - в части задолженности по платежам в бюджет, от исполнения обязанности по уплате которой он освобожден в соответствии с указанным Федеральным законом</t>
    </r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</si>
  <si>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</si>
  <si>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 xml:space="preserve">Применения актов об амнистии или помилования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 задолженности, в том числе в связи с истечением установленного срока ее взыскания</t>
  </si>
  <si>
    <t xml:space="preserve">Наличие постановления судебных приставов об окончании исполнительного производства по основаниям, установленным п.п.3,4 п.1 ст.46 ФЗ от 02.10.2007 № 229-ФЗ</t>
  </si>
  <si>
    <t xml:space="preserve"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</si>
  <si>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</si>
  <si>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 xml:space="preserve">Администрация Дзержинского района города Перми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</si>
  <si>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 (прочие штрафы, неустойки, пени)</t>
  </si>
  <si>
    <t xml:space="preserve">Акт о признании
безнадежной к взысканию задолженности по доходам № 00ГУ-000005 от 23.05.2025</t>
  </si>
  <si>
    <t xml:space="preserve">Прочие доходы от компенсации затрат бюджетов городских округов (прочие доходы)</t>
  </si>
  <si>
    <t xml:space="preserve">Акт о признании
безнадежной к взысканию задолженности по доходам № 00ГУ-000004 от 16.05.2025; № 00ГУ-000005 от 23.05.2025.</t>
  </si>
  <si>
    <t>Итого</t>
  </si>
  <si>
    <t xml:space="preserve">Контрольный департамент администрации города Перми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</si>
  <si>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</si>
  <si>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Акт о признании безнадежной к взысканию задолженности по доходам № 00ГУ-000004 от 23.05.2025</t>
  </si>
  <si>
    <t xml:space="preserve">Департамент дорог и благоустройства администрации города Перми</t>
  </si>
  <si>
    <t xml:space="preserve">Приказы руководителя МКУ "Пермская дирекция дорожного движения" от 12.05.2025 № 17, от 12.05.2025 № 18 от 13.05.2025 № 9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</si>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</sst>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"/>
  </numFmts>
  <fonts count="11">
    <font>
      <sz val="11.000000"/>
      <color theme="1"/>
      <name val="Calibri"/>
      <scheme val="minor"/>
    </font>
    <font>
      <sz val="10.000000"/>
      <name val="Arial Cyr"/>
    </font>
    <font>
      <sz val="12.000000"/>
      <name val="Times New Roman"/>
    </font>
    <font>
      <sz val="11.000000"/>
      <name val="Calibri"/>
    </font>
    <font>
      <b/>
      <sz val="14.000000"/>
      <color theme="1"/>
      <name val="Times New Roman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indexed="2"/>
      <name val="Calibri"/>
      <scheme val="minor"/>
    </font>
    <font>
      <b/>
      <sz val="12.000000"/>
      <name val="Times New Roman"/>
    </font>
    <font>
      <sz val="11.000000"/>
      <name val="Calibri"/>
      <scheme val="minor"/>
    </font>
    <font>
      <sz val="12.000000"/>
      <color indexed="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30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42">
    <xf fontId="0" fillId="0" borderId="0" numFmtId="0" xfId="0"/>
    <xf fontId="0" fillId="0" borderId="0" numFmtId="0" xfId="0" applyAlignment="1">
      <alignment horizontal="left" vertical="top"/>
    </xf>
    <xf fontId="0" fillId="0" borderId="0" numFmtId="0" xfId="0"/>
    <xf fontId="0" fillId="0" borderId="0" numFmtId="0" xfId="0" applyAlignment="1">
      <alignment horizontal="center" vertical="top"/>
    </xf>
    <xf fontId="4" fillId="0" borderId="0" numFmtId="0" xfId="0" applyFont="1" applyAlignment="1">
      <alignment horizontal="center"/>
    </xf>
    <xf fontId="4" fillId="0" borderId="0" numFmtId="0" xfId="0" applyFont="1" applyAlignment="1">
      <alignment horizontal="left" vertical="top"/>
    </xf>
    <xf fontId="4" fillId="0" borderId="0" numFmtId="0" xfId="0" applyFont="1"/>
    <xf fontId="4" fillId="0" borderId="0" numFmtId="0" xfId="0" applyFont="1" applyAlignment="1">
      <alignment horizontal="right" vertical="top"/>
    </xf>
    <xf fontId="5" fillId="0" borderId="1" numFmtId="0" xfId="0" applyFont="1" applyBorder="1" applyAlignment="1">
      <alignment horizontal="center" vertical="top" wrapText="1"/>
    </xf>
    <xf fontId="6" fillId="0" borderId="1" numFmtId="0" xfId="0" applyFont="1" applyBorder="1" applyAlignment="1">
      <alignment vertical="top"/>
    </xf>
    <xf fontId="6" fillId="0" borderId="2" numFmtId="0" xfId="0" applyFont="1" applyBorder="1" applyAlignment="1">
      <alignment horizontal="center" vertical="top"/>
    </xf>
    <xf fontId="6" fillId="0" borderId="2" numFmtId="0" xfId="0" applyFont="1" applyBorder="1" applyAlignment="1">
      <alignment vertical="top"/>
    </xf>
    <xf fontId="5" fillId="0" borderId="2" numFmtId="0" xfId="0" applyFont="1" applyBorder="1" applyAlignment="1">
      <alignment horizontal="center" vertical="top" wrapText="1"/>
    </xf>
    <xf fontId="2" fillId="0" borderId="2" numFmtId="0" xfId="0" applyFont="1" applyBorder="1" applyAlignment="1">
      <alignment horizontal="center" vertical="top" wrapText="1"/>
    </xf>
    <xf fontId="7" fillId="0" borderId="0" numFmtId="0" xfId="0" applyFont="1"/>
    <xf fontId="2" fillId="0" borderId="3" numFmtId="49" xfId="0" applyNumberFormat="1" applyFont="1" applyBorder="1" applyAlignment="1">
      <alignment horizontal="center" vertical="center" wrapText="1"/>
    </xf>
    <xf fontId="2" fillId="0" borderId="4" numFmtId="49" xfId="0" applyNumberFormat="1" applyFont="1" applyBorder="1" applyAlignment="1">
      <alignment horizontal="left" vertical="center" wrapText="1"/>
    </xf>
    <xf fontId="8" fillId="0" borderId="5" numFmtId="160" xfId="29" applyNumberFormat="1" applyFont="1" applyBorder="1" applyAlignment="1">
      <alignment horizontal="right" vertical="center" wrapText="1"/>
    </xf>
    <xf fontId="2" fillId="0" borderId="6" numFmtId="160" xfId="29" applyNumberFormat="1" applyFont="1" applyBorder="1" applyAlignment="1">
      <alignment horizontal="right" vertical="center" wrapText="1"/>
    </xf>
    <xf fontId="2" fillId="0" borderId="5" numFmtId="160" xfId="29" applyNumberFormat="1" applyFont="1" applyBorder="1" applyAlignment="1">
      <alignment horizontal="right" vertical="center" wrapText="1"/>
    </xf>
    <xf fontId="2" fillId="0" borderId="7" numFmtId="0" xfId="29" applyFont="1" applyBorder="1" applyAlignment="1">
      <alignment horizontal="left" vertical="center" wrapText="1"/>
    </xf>
    <xf fontId="2" fillId="0" borderId="8" numFmtId="49" xfId="0" applyNumberFormat="1" applyFont="1" applyBorder="1" applyAlignment="1">
      <alignment horizontal="center" vertical="center" wrapText="1"/>
    </xf>
    <xf fontId="2" fillId="0" borderId="8" numFmtId="49" xfId="0" applyNumberFormat="1" applyFont="1" applyBorder="1" applyAlignment="1">
      <alignment horizontal="left" vertical="center" wrapText="1"/>
    </xf>
    <xf fontId="8" fillId="0" borderId="9" numFmtId="160" xfId="29" applyNumberFormat="1" applyFont="1" applyBorder="1" applyAlignment="1">
      <alignment horizontal="right" vertical="center" wrapText="1"/>
    </xf>
    <xf fontId="2" fillId="0" borderId="10" numFmtId="160" xfId="29" applyNumberFormat="1" applyFont="1" applyBorder="1" applyAlignment="1">
      <alignment horizontal="right" vertical="center" wrapText="1"/>
    </xf>
    <xf fontId="2" fillId="0" borderId="11" numFmtId="160" xfId="29" applyNumberFormat="1" applyFont="1" applyBorder="1" applyAlignment="1">
      <alignment horizontal="right" vertical="center" wrapText="1"/>
    </xf>
    <xf fontId="2" fillId="0" borderId="11" numFmtId="0" xfId="29" applyFont="1" applyBorder="1" applyAlignment="1">
      <alignment horizontal="left" vertical="center" wrapText="1"/>
    </xf>
    <xf fontId="8" fillId="2" borderId="9" numFmtId="0" xfId="0" applyFont="1" applyFill="1" applyBorder="1" applyAlignment="1">
      <alignment horizontal="left" vertical="center" wrapText="1"/>
    </xf>
    <xf fontId="9" fillId="0" borderId="9" numFmtId="0" xfId="29" applyFont="1" applyBorder="1" applyAlignment="1">
      <alignment vertical="center" wrapText="1"/>
    </xf>
    <xf fontId="9" fillId="0" borderId="0" numFmtId="0" xfId="0" applyFont="1"/>
    <xf fontId="2" fillId="0" borderId="1" numFmtId="0" xfId="29" applyFont="1" applyBorder="1" applyAlignment="1">
      <alignment horizontal="center" vertical="center" wrapText="1"/>
    </xf>
    <xf fontId="2" fillId="0" borderId="1" numFmtId="49" xfId="0" applyNumberFormat="1" applyFont="1" applyBorder="1" applyAlignment="1">
      <alignment horizontal="left" vertical="center" wrapText="1"/>
    </xf>
    <xf fontId="8" fillId="0" borderId="12" numFmtId="160" xfId="29" applyNumberFormat="1" applyFont="1" applyBorder="1" applyAlignment="1">
      <alignment horizontal="right" vertical="center" wrapText="1"/>
    </xf>
    <xf fontId="2" fillId="0" borderId="12" numFmtId="160" xfId="29" applyNumberFormat="1" applyFont="1" applyBorder="1" applyAlignment="1">
      <alignment horizontal="right" vertical="center" wrapText="1"/>
    </xf>
    <xf fontId="2" fillId="0" borderId="2" numFmtId="0" xfId="29" applyFont="1" applyBorder="1" applyAlignment="1">
      <alignment horizontal="left" vertical="center" wrapText="1"/>
    </xf>
    <xf fontId="8" fillId="0" borderId="13" numFmtId="160" xfId="29" applyNumberFormat="1" applyFont="1" applyBorder="1" applyAlignment="1">
      <alignment horizontal="left" vertical="center" wrapText="1"/>
    </xf>
    <xf fontId="8" fillId="0" borderId="14" numFmtId="160" xfId="29" applyNumberFormat="1" applyFont="1" applyBorder="1" applyAlignment="1">
      <alignment horizontal="left" vertical="center" wrapText="1"/>
    </xf>
    <xf fontId="9" fillId="0" borderId="2" numFmtId="0" xfId="29" applyFont="1" applyBorder="1" applyAlignment="1">
      <alignment vertical="center" wrapText="1"/>
    </xf>
    <xf fontId="2" fillId="0" borderId="12" numFmtId="4" xfId="29" applyNumberFormat="1" applyFont="1" applyBorder="1" applyAlignment="1">
      <alignment horizontal="right" vertical="center" wrapText="1"/>
    </xf>
    <xf fontId="8" fillId="2" borderId="1" numFmtId="0" xfId="0" applyFont="1" applyFill="1" applyBorder="1" applyAlignment="1">
      <alignment horizontal="left" vertical="center" wrapText="1"/>
    </xf>
    <xf fontId="8" fillId="0" borderId="1" numFmtId="160" xfId="0" applyNumberFormat="1" applyFont="1" applyBorder="1" applyAlignment="1">
      <alignment horizontal="right" vertical="center" wrapText="1"/>
    </xf>
    <xf fontId="10" fillId="0" borderId="1" numFmtId="0" xfId="0" applyFont="1" applyBorder="1" applyAlignment="1">
      <alignment vertical="center" wrapText="1"/>
    </xf>
  </cellXfs>
  <cellStyles count="30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2 3 2" xfId="5"/>
    <cellStyle name="Обычный 2 2 3 3" xfId="6"/>
    <cellStyle name="Обычный 2 2 4" xfId="7"/>
    <cellStyle name="Обычный 2 3" xfId="8"/>
    <cellStyle name="Обычный 2 3 2" xfId="9"/>
    <cellStyle name="Обычный 2 3 3" xfId="10"/>
    <cellStyle name="Обычный 2 4" xfId="11"/>
    <cellStyle name="Обычный 2 5" xfId="12"/>
    <cellStyle name="Обычный 3" xfId="13"/>
    <cellStyle name="Обычный 3 2" xfId="14"/>
    <cellStyle name="Обычный 3 2 2" xfId="15"/>
    <cellStyle name="Обычный 3 2 3" xfId="16"/>
    <cellStyle name="Обычный 3 3" xfId="17"/>
    <cellStyle name="Обычный 3 4" xfId="18"/>
    <cellStyle name="Обычный 4" xfId="19"/>
    <cellStyle name="Обычный 4 2" xfId="20"/>
    <cellStyle name="Обычный 4 3" xfId="21"/>
    <cellStyle name="Обычный 5" xfId="22"/>
    <cellStyle name="Обычный 5 2" xfId="23"/>
    <cellStyle name="Обычный 5 3" xfId="24"/>
    <cellStyle name="Обычный 5 3 2" xfId="25"/>
    <cellStyle name="Обычный 5 3 3" xfId="26"/>
    <cellStyle name="Обычный 5 4" xfId="27"/>
    <cellStyle name="Обычный 6" xfId="28"/>
    <cellStyle name="Обычный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zoomScale="70" workbookViewId="0">
      <pane xSplit="1" ySplit="5" topLeftCell="B6" activePane="bottomRight" state="frozen"/>
      <selection activeCell="C42" activeCellId="0" sqref="C42"/>
    </sheetView>
  </sheetViews>
  <sheetFormatPr defaultRowHeight="14.25"/>
  <cols>
    <col customWidth="1" min="1" max="1" style="1" width="23.85546875"/>
    <col customWidth="1" min="2" max="2" style="1" width="59.140625"/>
    <col customWidth="1" min="3" max="3" width="18.421875"/>
    <col customWidth="1" min="4" max="4" width="16.5703125"/>
    <col customWidth="1" min="5" max="5" width="29.7109375"/>
    <col customWidth="1" min="6" max="6" width="27.00390625"/>
    <col customWidth="1" min="7" max="7" width="30.57421875"/>
    <col customWidth="1" min="8" max="8" width="24.140625"/>
    <col customWidth="1" min="9" max="9" width="18"/>
    <col customWidth="1" min="10" max="10" style="2" width="36.140625"/>
    <col customWidth="1" min="11" max="11" style="3" width="37.42578125"/>
    <col customWidth="1" min="12" max="12" width="29.140625"/>
  </cols>
  <sheetData>
    <row r="2" ht="17.25">
      <c r="A2" s="2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</row>
    <row r="3" ht="17.25">
      <c r="A3" s="5"/>
      <c r="B3" s="5"/>
      <c r="C3" s="6"/>
      <c r="D3" s="6"/>
      <c r="E3" s="6"/>
      <c r="F3" s="6"/>
      <c r="G3" s="6"/>
      <c r="H3" s="6"/>
      <c r="K3" s="7" t="s">
        <v>1</v>
      </c>
    </row>
    <row r="4" ht="23.25" customHeight="1">
      <c r="A4" s="8" t="s">
        <v>2</v>
      </c>
      <c r="B4" s="8" t="s">
        <v>3</v>
      </c>
      <c r="C4" s="8" t="s">
        <v>4</v>
      </c>
      <c r="D4" s="8" t="s">
        <v>5</v>
      </c>
      <c r="E4" s="8"/>
      <c r="F4" s="8"/>
      <c r="G4" s="8"/>
      <c r="H4" s="8"/>
      <c r="I4" s="8"/>
      <c r="J4" s="8"/>
      <c r="K4" s="8" t="s">
        <v>6</v>
      </c>
    </row>
    <row r="5" ht="198.75" customHeight="1">
      <c r="A5" s="9"/>
      <c r="B5" s="10"/>
      <c r="C5" s="11"/>
      <c r="D5" s="12" t="s">
        <v>7</v>
      </c>
      <c r="E5" s="12" t="s">
        <v>8</v>
      </c>
      <c r="F5" s="12" t="s">
        <v>9</v>
      </c>
      <c r="G5" s="13" t="s">
        <v>10</v>
      </c>
      <c r="H5" s="12" t="s">
        <v>11</v>
      </c>
      <c r="I5" s="12" t="s">
        <v>12</v>
      </c>
      <c r="J5" s="12" t="s">
        <v>13</v>
      </c>
      <c r="K5" s="12"/>
    </row>
    <row r="6" s="14" customFormat="1" ht="94.5" customHeight="1">
      <c r="A6" s="15" t="s">
        <v>14</v>
      </c>
      <c r="B6" s="16" t="s">
        <v>15</v>
      </c>
      <c r="C6" s="17">
        <f t="shared" ref="C6:C7" si="0">D6+E6+F6+G6+H6+I6+J6</f>
        <v>253.5</v>
      </c>
      <c r="D6" s="18">
        <v>0</v>
      </c>
      <c r="E6" s="19">
        <v>0</v>
      </c>
      <c r="F6" s="18">
        <v>0</v>
      </c>
      <c r="G6" s="19">
        <v>0</v>
      </c>
      <c r="H6" s="18">
        <v>253.5</v>
      </c>
      <c r="I6" s="19">
        <v>0</v>
      </c>
      <c r="J6" s="18">
        <v>0</v>
      </c>
      <c r="K6" s="20" t="s">
        <v>16</v>
      </c>
    </row>
    <row r="7" s="14" customFormat="1" ht="79.5" customHeight="1">
      <c r="A7" s="21"/>
      <c r="B7" s="22" t="s">
        <v>17</v>
      </c>
      <c r="C7" s="23">
        <f t="shared" si="0"/>
        <v>14.800000000000001</v>
      </c>
      <c r="D7" s="24">
        <v>7.4000000000000004</v>
      </c>
      <c r="E7" s="25">
        <v>0</v>
      </c>
      <c r="F7" s="25">
        <v>0</v>
      </c>
      <c r="G7" s="25">
        <v>7.4000000000000004</v>
      </c>
      <c r="H7" s="25">
        <v>0</v>
      </c>
      <c r="I7" s="25">
        <v>0</v>
      </c>
      <c r="J7" s="25">
        <v>0</v>
      </c>
      <c r="K7" s="26" t="s">
        <v>18</v>
      </c>
    </row>
    <row r="8" s="14" customFormat="1" ht="23.25" customHeight="1">
      <c r="A8" s="27" t="s">
        <v>19</v>
      </c>
      <c r="B8" s="27"/>
      <c r="C8" s="23">
        <f>C6+C7</f>
        <v>268.30000000000001</v>
      </c>
      <c r="D8" s="23">
        <f>D6+D7</f>
        <v>7.4000000000000004</v>
      </c>
      <c r="E8" s="23">
        <f>E6+E7</f>
        <v>0</v>
      </c>
      <c r="F8" s="23">
        <f>F6+F7</f>
        <v>0</v>
      </c>
      <c r="G8" s="23">
        <f>G6+G7</f>
        <v>7.4000000000000004</v>
      </c>
      <c r="H8" s="23">
        <f>H6+H7</f>
        <v>253.5</v>
      </c>
      <c r="I8" s="23">
        <f>I6+I7</f>
        <v>0</v>
      </c>
      <c r="J8" s="23">
        <f>J6+J7</f>
        <v>0</v>
      </c>
      <c r="K8" s="28"/>
    </row>
    <row r="9" s="29" customFormat="1" ht="62.25" customHeight="1">
      <c r="A9" s="30" t="s">
        <v>20</v>
      </c>
      <c r="B9" s="31" t="s">
        <v>21</v>
      </c>
      <c r="C9" s="32">
        <f>D9+E9+F9+G9+H9+I9+J9</f>
        <v>809.68834000000004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809.68834000000004</v>
      </c>
      <c r="K9" s="34" t="s">
        <v>22</v>
      </c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="29" customFormat="1" ht="15">
      <c r="A10" s="35" t="s">
        <v>19</v>
      </c>
      <c r="B10" s="36"/>
      <c r="C10" s="32">
        <f>C9</f>
        <v>809.68834000000004</v>
      </c>
      <c r="D10" s="32">
        <f>D9</f>
        <v>0</v>
      </c>
      <c r="E10" s="32">
        <f>E9</f>
        <v>0</v>
      </c>
      <c r="F10" s="32">
        <f>F9</f>
        <v>0</v>
      </c>
      <c r="G10" s="32">
        <f>G9</f>
        <v>0</v>
      </c>
      <c r="H10" s="32">
        <f>H9</f>
        <v>0</v>
      </c>
      <c r="I10" s="32">
        <f>I9</f>
        <v>0</v>
      </c>
      <c r="J10" s="32">
        <f>J9</f>
        <v>809.68834000000004</v>
      </c>
      <c r="K10" s="37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="29" customFormat="1" ht="63" customHeight="1">
      <c r="A11" s="30" t="s">
        <v>23</v>
      </c>
      <c r="B11" s="31" t="s">
        <v>21</v>
      </c>
      <c r="C11" s="32">
        <f>D11+E11+F11+G11+H11+I11+J11</f>
        <v>527.26445999999999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8">
        <f>6+520.26446+1</f>
        <v>527.26445999999999</v>
      </c>
      <c r="K11" s="34" t="s">
        <v>24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="29" customFormat="1" ht="15">
      <c r="A12" s="35" t="s">
        <v>19</v>
      </c>
      <c r="B12" s="36"/>
      <c r="C12" s="32">
        <f>C11</f>
        <v>527.26445999999999</v>
      </c>
      <c r="D12" s="32">
        <f>D11</f>
        <v>0</v>
      </c>
      <c r="E12" s="32">
        <f>E11</f>
        <v>0</v>
      </c>
      <c r="F12" s="32">
        <f>F11</f>
        <v>0</v>
      </c>
      <c r="G12" s="32">
        <f>G11</f>
        <v>0</v>
      </c>
      <c r="H12" s="32">
        <f>H11</f>
        <v>0</v>
      </c>
      <c r="I12" s="32">
        <f>I11</f>
        <v>0</v>
      </c>
      <c r="J12" s="32">
        <f>J11</f>
        <v>527.26445999999999</v>
      </c>
      <c r="K12" s="37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="29" customFormat="1" ht="15">
      <c r="A13" s="39" t="s">
        <v>25</v>
      </c>
      <c r="B13" s="39"/>
      <c r="C13" s="40">
        <f>C8+C10+C12</f>
        <v>1605.2528000000002</v>
      </c>
      <c r="D13" s="40">
        <f>D8+D10+D12</f>
        <v>7.4000000000000004</v>
      </c>
      <c r="E13" s="40">
        <f>E8+E10+E12</f>
        <v>0</v>
      </c>
      <c r="F13" s="40">
        <f>F8+F10+F12</f>
        <v>0</v>
      </c>
      <c r="G13" s="40">
        <f>G8+G10+G12</f>
        <v>7.4000000000000004</v>
      </c>
      <c r="H13" s="40">
        <f>H8+H10+H12</f>
        <v>253.5</v>
      </c>
      <c r="I13" s="40">
        <f>I8+I10+I12</f>
        <v>0</v>
      </c>
      <c r="J13" s="40">
        <f>J8+J10+J12</f>
        <v>1336.9528</v>
      </c>
      <c r="K13" s="41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ht="14.25">
      <c r="A14" s="1"/>
      <c r="B14" s="1"/>
      <c r="K14" s="3"/>
    </row>
    <row r="15" ht="14.25">
      <c r="A15" s="1"/>
      <c r="B15" s="1"/>
      <c r="K15" s="3"/>
    </row>
    <row r="16" ht="14.25">
      <c r="A16" s="1"/>
      <c r="B16" s="1"/>
      <c r="K16" s="3"/>
    </row>
    <row r="17" ht="14.25">
      <c r="A17" s="1"/>
      <c r="B17" s="1"/>
      <c r="K17" s="3"/>
    </row>
    <row r="18" ht="14.25">
      <c r="A18" s="1"/>
      <c r="B18" s="1"/>
      <c r="K18" s="3"/>
    </row>
    <row r="19" ht="14.25">
      <c r="A19" s="1"/>
      <c r="B19" s="1"/>
      <c r="K19" s="3"/>
    </row>
    <row r="20" ht="14.25">
      <c r="A20" s="1"/>
      <c r="B20" s="1"/>
      <c r="K20" s="3"/>
    </row>
    <row r="21" ht="14.25">
      <c r="A21" s="1"/>
      <c r="B21" s="1"/>
      <c r="K21" s="3"/>
    </row>
    <row r="22" ht="14.25">
      <c r="A22" s="1"/>
      <c r="B22" s="1"/>
      <c r="K22" s="3"/>
    </row>
    <row r="23" ht="14.25"/>
    <row r="24" ht="14.25"/>
    <row r="25" ht="14.25"/>
    <row r="26" ht="14.25"/>
    <row r="27" ht="14.25"/>
    <row r="28" ht="14.25"/>
  </sheetData>
  <autoFilter ref="A4:X13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1">
    <mergeCell ref="B2:K2"/>
    <mergeCell ref="A4:A5"/>
    <mergeCell ref="B4:B5"/>
    <mergeCell ref="C4:C5"/>
    <mergeCell ref="D4:J4"/>
    <mergeCell ref="K4:K5"/>
    <mergeCell ref="A6:A7"/>
    <mergeCell ref="A8:B8"/>
    <mergeCell ref="A10:B10"/>
    <mergeCell ref="A12:B12"/>
    <mergeCell ref="A13:B13"/>
  </mergeCells>
  <printOptions headings="0" gridLines="0"/>
  <pageMargins left="0.54330708661417315" right="0.14960629921259841" top="0.75196850393700776" bottom="0.24015748031496065" header="0.29999999999999999" footer="0.29999999999999999"/>
  <pageSetup paperSize="9" scale="46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gostyusheva-sa</cp:lastModifiedBy>
  <cp:revision>62</cp:revision>
  <dcterms:created xsi:type="dcterms:W3CDTF">2013-06-05T04:07:34Z</dcterms:created>
  <dcterms:modified xsi:type="dcterms:W3CDTF">2025-06-20T09:29:57Z</dcterms:modified>
</cp:coreProperties>
</file>