
<file path=[Content_Types].xml><?xml version="1.0" encoding="utf-8"?>
<Types xmlns="http://schemas.openxmlformats.org/package/2006/content-types">
  <Default Extension="wmf" ContentType="image/x-wmf"/>
  <Default Extension="png" ContentType="image/png"/>
  <Default Extension="jpeg" ContentType="image/jpeg"/>
  <Default Extension="xml" ContentType="application/xml"/>
  <Default Extension="rels" ContentType="application/vnd.openxmlformats-package.relationships+xml"/>
  <Default Extension="bin" ContentType="application/vnd.openxmlformats-officedocument.oleObject"/>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theme/theme1.xml" ContentType="application/vnd.openxmlformats-officedocument.theme+xml"/>
  <Override PartName="/xl/sharedStrings.xml" ContentType="application/vnd.openxmlformats-officedocument.spreadsheetml.sharedStrings+xml"/>
  <Override PartName="/xl/styles.xml" ContentType="application/vnd.openxmlformats-officedocument.spreadsheetml.styles+xml"/>
  <Override PartName="/xl/workbook.xml" ContentType="application/vnd.openxmlformats-officedocument.spreadsheetml.sheet.main+xml"/>
</Types>
</file>

<file path=_rels/.rels><?xml version="1.0" encoding="UTF-8" standalone="yes"?><Relationships xmlns="http://schemas.openxmlformats.org/package/2006/relationships"><Relationship  Id="rId3" Type="http://schemas.openxmlformats.org/officeDocument/2006/relationships/officeDocument" Target="xl/workbook.xml"/><Relationship  Id="rId2" Type="http://schemas.openxmlformats.org/package/2006/relationships/metadata/core-properties" Target="docProps/core.xml"/><Relationship  Id="rId1"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workbookPr/>
  <bookViews>
    <workbookView xWindow="360" yWindow="15" windowWidth="20955" windowHeight="9720" activeTab="0"/>
  </bookViews>
  <sheets>
    <sheet name="Лист1" sheetId="1" state="visible" r:id="rId1"/>
  </sheets>
  <definedNames>
    <definedName name="_xlnm._FilterDatabase" localSheetId="0" hidden="1">Лист1!$A$5:$X$31</definedName>
    <definedName name="_xlnm.Print_Area" localSheetId="0" hidden="0">Лист1!$A$1:$L$32</definedName>
    <definedName name="_xlnm._FilterDatabase" localSheetId="0" hidden="1">Лист1!$A$5:$X$31</definedName>
  </definedNames>
  <calcPr/>
</workbook>
</file>

<file path=xl/sharedStrings.xml><?xml version="1.0" encoding="utf-8"?>
<sst xmlns="http://schemas.openxmlformats.org/spreadsheetml/2006/main" count="46" uniqueCount="46">
  <si>
    <t xml:space="preserve">Информация о списании безнадежной к взысканию задолженности по неналоговым доходам бюджета города Перми в марте 2026 года</t>
  </si>
  <si>
    <t xml:space="preserve">                     (тыс. руб.)</t>
  </si>
  <si>
    <t xml:space="preserve">Администратор доходов</t>
  </si>
  <si>
    <t xml:space="preserve">Виды неналоговых доходов бюджета города Перми</t>
  </si>
  <si>
    <t xml:space="preserve">Сумма списанной задолженности, невозможной к взысканию</t>
  </si>
  <si>
    <t xml:space="preserve">Основания для списания, установленные статьей 47.2 Бюджетного кодекса Российской Федерации</t>
  </si>
  <si>
    <t xml:space="preserve">Примечание (№ и дата акта о признании безнадежной к взысканию задолженности по платежам в бюджет города Перми)</t>
  </si>
  <si>
    <t xml:space="preserve">Смерть физического лица или объявление его умершим</t>
  </si>
  <si>
    <r>
      <rPr>
        <sz val="12"/>
        <rFont val="Times New Roman"/>
      </rPr>
      <t xml:space="preserve">Завершения процедуры банкротства гражданина, индивидуального предпринимателя в соответствии с Федеральным</t>
    </r>
    <r>
      <rPr>
        <sz val="12"/>
        <rFont val="Times New Roman"/>
      </rPr>
      <t xml:space="preserve"> законом </t>
    </r>
    <r>
      <rPr>
        <sz val="12"/>
        <rFont val="Times New Roman"/>
      </rPr>
      <t xml:space="preserve">от 26.10.2002 № 127-ФЗ - в части задолженности по платежам в бюджет, от исполнения обязанности по уплате которой он освобожден в соответствии с указанным Федеральным законом</t>
    </r>
  </si>
  <si>
    <t xml:space="preserve">Ликвидации организации -  в части задолженности по платежам в бюджет, не погашенной по причине недостаточности имущества организации и (или) невозможности ее погашения учредителями (участниками) указанной организации </t>
  </si>
  <si>
    <t xml:space="preserve">Применения актов об амнистии или помилования в отношении осужденных к наказанию в виде штрафа или принятия судом решения, в соответствии с которым администратор доходов бюджета утрачивает возможность взыскания задолженности, в том числе в связи с истечением установленного срока ее взыскания</t>
  </si>
  <si>
    <t xml:space="preserve">Наличие постановления судебных приставов об окончании исполнительного производства по основаниям, установленным п.п.3,4 п.1 ст.46 ФЗ от 02.10.2007 № 229-ФЗ</t>
  </si>
  <si>
    <t xml:space="preserve">Принятие судом акта о возвращении заявления о признании должника банкротом или прекращении производства по делу о банкротстве в связи с отсутствием средств, достаточных для возмещения судебных расходов на проведение процедур, применяемых в деле о банкротстве</t>
  </si>
  <si>
    <t xml:space="preserve">Исключение юридического лица из ЕГРЮЛ</t>
  </si>
  <si>
    <t xml:space="preserve">Судьей, органом, должностным лицом, вынесшими постановление о назначении административного наказания, в случаях, предусмотренных Кодексом Российской Федерации об административных правонарушениях, вынесено постановление о прекращении исполнения постановления о назначении административного наказания
</t>
  </si>
  <si>
    <t xml:space="preserve">Департамент имущественных отношений администрации города Перми</t>
  </si>
  <si>
    <t xml:space="preserve">Доходы от сдачи в аренду имущества, составляющего казну городских округов (за исключением земельных участков) (сумма платежа (перерасчеты, недоимка и задолженность) по данному виду дохода)</t>
  </si>
  <si>
    <t xml:space="preserve">Акт о признании безнадежной к взысканию задолженности по доходам от 26.03.2026 № 00ГУ-000005</t>
  </si>
  <si>
    <t xml:space="preserve">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 (штрафы, неустойки, пени, уплаченные по договорам аренды муниципального имущества, составляющего казну городских округов)</t>
  </si>
  <si>
    <t xml:space="preserve">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городского округа (штрафы, неустойки, пени, уплаченные по договорам аренды муниципального имущества, составляющего казну городских округов)</t>
  </si>
  <si>
    <t>Итого</t>
  </si>
  <si>
    <t xml:space="preserve">Администрация поселка Новые Ляды города Перми</t>
  </si>
  <si>
    <t xml:space="preserve">Административные штрафы, установленные законами субъектов Российской Федерации об административных правонарушениях, за нарушение муниципальных правовых актов</t>
  </si>
  <si>
    <t xml:space="preserve">Акт о признании безнадежной к взысканию задолженности по доходам от 18.03.2026 № 0000-000001</t>
  </si>
  <si>
    <t xml:space="preserve">Администрация Ленинского района города Перми</t>
  </si>
  <si>
    <t xml:space="preserve">Прочие доходы от компенсации затрат бюджетов городских округов (прочие доходы)</t>
  </si>
  <si>
    <t xml:space="preserve">Восстановлена задолженность в соответствии с представлением ДФ администрации г.Перми от 10.10.2025 № 1, бухгалтерской справкой от 05.03.2026 № 00ГУ-000020</t>
  </si>
  <si>
    <t xml:space="preserve">Департамент дорог и благоустройства администрации города Перми</t>
  </si>
  <si>
    <t xml:space="preserve">Приказы руководителя МКУ "Пермская дирекция дорожного движения" от 20.03.2026 № 11, от 23.03.2026 № 12, от 24.03.2026 № 13, №14</t>
  </si>
  <si>
    <t xml:space="preserve">Департамент транспорта администрации города Перми</t>
  </si>
  <si>
    <t xml:space="preserve">Приказ начальника департамента транспорта от 31.03.2026 № 059-12-01-01-03-45</t>
  </si>
  <si>
    <t xml:space="preserve">Управление жилищных отношений администрации города Перми</t>
  </si>
  <si>
    <t xml:space="preserve">Прочие поступления от использования имущества, находящегося в собственности городских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</si>
  <si>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 xml:space="preserve">Акт о признании безнадежной к взысканию задолженности по доходам от 27.03.2026 № 00ГУ-000001</t>
  </si>
  <si>
    <t xml:space="preserve">Доходы от денежных взысканий (штрафов), поступающие в счет погашения задолженности, образовавшейся до 01 января 2020 года, подлежащие зачислению в бюджет муниципального образования по нормативам, действовавшим в 2019 году (прочие доходы от денежных взысканий (штрафов)</t>
  </si>
  <si>
    <t xml:space="preserve">Департамент земельных отношений администрации города Перми</t>
  </si>
  <si>
    <t xml:space="preserve">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городских округов, а также средства от продажи права на заключение договоров аренды указанных земельных участков (сумма платежа (перерасчеты, недоимка и задолженность), кроме средств от продажи права на заключение договоров аренды по результатам аукциона и суммы платежей по договорам аренды, заключенным по итогам аукциона</t>
  </si>
  <si>
    <t xml:space="preserve">Акт о признании безнадежной к взысканию задолженности по доходам от 26.03.2026 № 00ГУ-000001</t>
  </si>
  <si>
    <t xml:space="preserve">Плата по соглашениям об установлении сервитута, заключенным органами местного самоуправления городских округов, государственными или муниципальными предприятиями либо государственными или муниципальными учреждениями в отношении земельных участков, государственная собственность на которые не разграничена и которые расположены в границах городских округов (сумма платежа (перерасчеты, недоимка и задолженность) по данному виду дохода)</t>
  </si>
  <si>
    <t xml:space="preserve">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городского округа (штрафы, неустойки, пени, уплаченные по договорам аренды земельных участков, государственная собственность на которые не разграничена и которые расположены в границах городских округов, за исключением договоров, заключенных по итогам аукционов по продаже права на заключение договоров аренды указанных земельных участков)</t>
  </si>
  <si>
    <t xml:space="preserve">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городского округа (штрафы, неустойки, пени, уплаченные по договорам аренды земельных участков, государственная собственность на которые не разграничена и которые расположены в границах городских округов, заключенных по итогам аукциона по продаже права на заключение договоров аренды указанных земельных участков)</t>
  </si>
  <si>
    <t xml:space="preserve">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городского округа (штрафы, неустойки, пени, уплаченные по соглашениям об установлении сервитута, заключенным органами местного самоуправления городских округов, государственными или муниципальными предприятиями либо государственными или муниципальными учреждениями в отношении земельных участков, государственная собственность на которые не разграничена и которые расположены в границах городских округов)</t>
  </si>
  <si>
    <t xml:space="preserve">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городского округа (прочие штрафы, неустойки, пени)</t>
  </si>
  <si>
    <t xml:space="preserve">Доходы от денежных взысканий (штрафов), поступающие в счет погашения задолженности, образовавшейся до 1 января 2020 г., подлежащие зачислению в бюджет муниципального образования по нормативам, действовавшим в 2019 году (Доходы от денежных взысканий (штрафов), уплаченные по договорам аренды земельных участков, государственная собственность на которые не разграничена и которые расположены в границах городских округов, за исключением договоров, заключенных по итогам аукционов по продаже права на заключение договоров аренды указанных земельных участков)</t>
  </si>
  <si>
    <t xml:space="preserve">Прочие неналоговые доходы бюджетов городских округов (Прочие доходы)</t>
  </si>
  <si>
    <t>ВСЕГО</t>
  </si>
</sst>
</file>

<file path=xl/styles.xml><?xml version="1.0" encoding="utf-8"?>
<styleSheet xmlns="http://schemas.openxmlformats.org/spreadsheetml/2006/main" xmlns:mc="http://schemas.openxmlformats.org/markup-compatibility/2006" xmlns:x14="http://schemas.microsoft.com/office/spreadsheetml/2009/9/main" xmlns:x14ac="http://schemas.microsoft.com/office/spreadsheetml/2009/9/ac" xmlns:x16r2="http://schemas.microsoft.com/office/spreadsheetml/2015/02/main" mc:Ignorable="x14ac x16r2">
  <numFmts count="3">
    <numFmt numFmtId="160" formatCode="#,##0.0"/>
    <numFmt numFmtId="161" formatCode="0.0"/>
    <numFmt numFmtId="162" formatCode="_-* #,##0.00\ [$₽-419]_-;\-* #,##0.00\ [$₽-419]_-;_-* &quot;-&quot;??\ [$₽-419]_-;_-@_-"/>
  </numFmts>
  <fonts count="13">
    <font>
      <sz val="11.000000"/>
      <color theme="1"/>
      <name val="Calibri"/>
      <scheme val="minor"/>
    </font>
    <font>
      <sz val="10.000000"/>
      <name val="Arial Cyr"/>
    </font>
    <font>
      <sz val="12.000000"/>
      <name val="Times New Roman"/>
    </font>
    <font>
      <sz val="11.000000"/>
      <name val="Calibri"/>
    </font>
    <font>
      <b/>
      <sz val="14.000000"/>
      <color theme="1"/>
      <name val="Times New Roman"/>
    </font>
    <font>
      <sz val="12.000000"/>
      <color theme="1"/>
      <name val="Times New Roman"/>
    </font>
    <font>
      <sz val="12.000000"/>
      <color theme="1"/>
      <name val="Calibri"/>
      <scheme val="minor"/>
    </font>
    <font>
      <sz val="11.000000"/>
      <color indexed="2"/>
      <name val="Calibri"/>
      <scheme val="minor"/>
    </font>
    <font>
      <b/>
      <sz val="12.000000"/>
      <name val="Times New Roman"/>
    </font>
    <font>
      <sz val="12.000000"/>
      <color indexed="2"/>
      <name val="Times New Roman"/>
    </font>
    <font>
      <sz val="11.000000"/>
      <name val="Calibri"/>
      <scheme val="minor"/>
    </font>
    <font>
      <sz val="12.000000"/>
      <color theme="1" tint="0"/>
      <name val="Times New Roman"/>
    </font>
    <font>
      <b/>
      <sz val="12.000000"/>
      <color theme="1" tint="0"/>
      <name val="Times New Roman"/>
    </font>
  </fonts>
  <fills count="3">
    <fill>
      <patternFill patternType="none"/>
    </fill>
    <fill>
      <patternFill patternType="gray125"/>
    </fill>
    <fill>
      <patternFill patternType="none"/>
    </fill>
  </fills>
  <borders count="19">
    <border>
      <left style="none"/>
      <right style="none"/>
      <top style="none"/>
      <bottom style="none"/>
      <diagonal style="none"/>
    </border>
    <border>
      <left style="thin">
        <color theme="1"/>
      </left>
      <right style="thin">
        <color theme="1"/>
      </right>
      <top style="thin">
        <color theme="1"/>
      </top>
      <bottom style="thin">
        <color theme="1"/>
      </bottom>
      <diagonal style="none"/>
    </border>
    <border>
      <left style="thin">
        <color theme="1"/>
      </left>
      <right style="none"/>
      <top style="thin">
        <color theme="1"/>
      </top>
      <bottom style="none"/>
      <diagonal style="none"/>
    </border>
    <border>
      <left style="thin">
        <color auto="1"/>
      </left>
      <right style="thin">
        <color auto="1"/>
      </right>
      <top style="none"/>
      <bottom style="thin">
        <color theme="1"/>
      </bottom>
      <diagonal style="none"/>
    </border>
    <border>
      <left style="none"/>
      <right style="thin">
        <color theme="1"/>
      </right>
      <top style="thin">
        <color theme="1"/>
      </top>
      <bottom style="none"/>
      <diagonal style="none"/>
    </border>
    <border>
      <left style="thin">
        <color theme="1"/>
      </left>
      <right style="none"/>
      <top style="none"/>
      <bottom style="none"/>
      <diagonal style="none"/>
    </border>
    <border>
      <left style="none"/>
      <right style="thin">
        <color theme="1"/>
      </right>
      <top style="none"/>
      <bottom style="none"/>
      <diagonal style="none"/>
    </border>
    <border>
      <left style="thin">
        <color theme="1"/>
      </left>
      <right style="none"/>
      <top style="none"/>
      <bottom style="thin">
        <color theme="1"/>
      </bottom>
      <diagonal style="none"/>
    </border>
    <border>
      <left style="thin">
        <color theme="1"/>
      </left>
      <right style="none"/>
      <top style="thin">
        <color theme="1"/>
      </top>
      <bottom style="thin">
        <color theme="1"/>
      </bottom>
      <diagonal style="none"/>
    </border>
    <border>
      <left style="thin">
        <color auto="1"/>
      </left>
      <right style="none"/>
      <top style="none"/>
      <bottom style="thin">
        <color theme="1"/>
      </bottom>
      <diagonal style="none"/>
    </border>
    <border>
      <left style="none"/>
      <right style="thin">
        <color theme="1"/>
      </right>
      <top style="none"/>
      <bottom style="thin">
        <color theme="1"/>
      </bottom>
      <diagonal style="none"/>
    </border>
    <border>
      <left style="none"/>
      <right style="thin">
        <color theme="1"/>
      </right>
      <top style="thin">
        <color theme="1"/>
      </top>
      <bottom style="thin">
        <color theme="1"/>
      </bottom>
      <diagonal style="none"/>
    </border>
    <border>
      <left style="thin">
        <color auto="1"/>
      </left>
      <right style="thin">
        <color auto="1"/>
      </right>
      <top style="thin">
        <color auto="1"/>
      </top>
      <bottom style="none"/>
      <diagonal style="none"/>
    </border>
    <border>
      <left style="thin">
        <color auto="1"/>
      </left>
      <right style="thin">
        <color auto="1"/>
      </right>
      <top style="thin">
        <color theme="1"/>
      </top>
      <bottom style="thin">
        <color theme="1"/>
      </bottom>
      <diagonal style="none"/>
    </border>
    <border>
      <left style="thin">
        <color auto="1"/>
      </left>
      <right style="thin">
        <color auto="1"/>
      </right>
      <top style="thin">
        <color auto="1"/>
      </top>
      <bottom style="thin">
        <color theme="1"/>
      </bottom>
      <diagonal style="none"/>
    </border>
    <border>
      <left style="thin">
        <color theme="1"/>
      </left>
      <right style="thin">
        <color theme="1"/>
      </right>
      <top style="thin">
        <color theme="1"/>
      </top>
      <bottom style="none"/>
      <diagonal style="none"/>
    </border>
    <border>
      <left style="thin">
        <color auto="1"/>
      </left>
      <right style="thin">
        <color auto="1"/>
      </right>
      <top style="none"/>
      <bottom style="none"/>
      <diagonal style="none"/>
    </border>
    <border>
      <left style="thin">
        <color theme="1"/>
      </left>
      <right style="thin">
        <color theme="1"/>
      </right>
      <top style="none"/>
      <bottom style="thin">
        <color theme="1"/>
      </bottom>
      <diagonal style="none"/>
    </border>
    <border>
      <left style="thin">
        <color theme="1"/>
      </left>
      <right style="thin">
        <color theme="1"/>
      </right>
      <top style="none"/>
      <bottom style="none"/>
      <diagonal style="none"/>
    </border>
  </borders>
  <cellStyleXfs count="31">
    <xf fontId="0" fillId="0" borderId="0" numFmtId="0" applyNumberFormat="1" applyFont="1" applyFill="1" applyBorder="1"/>
    <xf fontId="0" fillId="0" borderId="0" numFmtId="0" applyNumberFormat="1" applyFont="1" applyFill="1" applyBorder="1"/>
    <xf fontId="1" fillId="0" borderId="0" numFmtId="0" applyNumberFormat="1" applyFont="1" applyFill="1" applyBorder="1"/>
    <xf fontId="1" fillId="0" borderId="0" numFmtId="0" applyNumberFormat="1" applyFont="1" applyFill="1" applyBorder="1"/>
    <xf fontId="0" fillId="0" borderId="0" numFmtId="0" applyNumberFormat="1" applyFont="1" applyFill="1" applyBorder="1"/>
    <xf fontId="0" fillId="0" borderId="0" numFmtId="0" applyNumberFormat="1" applyFont="1" applyFill="1" applyBorder="1"/>
    <xf fontId="0" fillId="0" borderId="0" numFmtId="0" applyNumberFormat="1" applyFont="1" applyFill="1" applyBorder="1"/>
    <xf fontId="1"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0" fillId="0" borderId="0" numFmtId="0" applyNumberFormat="1" applyFont="1" applyFill="1" applyBorder="1"/>
    <xf fontId="0" fillId="0" borderId="0" numFmtId="0" applyNumberFormat="1" applyFont="1" applyFill="1" applyBorder="1"/>
    <xf fontId="0" fillId="0" borderId="0" numFmtId="0" applyNumberFormat="1" applyFont="1" applyFill="1" applyBorder="1"/>
    <xf fontId="2" fillId="0" borderId="0" numFmtId="0" applyNumberFormat="1" applyFont="1" applyFill="1" applyBorder="1"/>
    <xf fontId="2" fillId="0" borderId="0" numFmtId="0" applyNumberFormat="1" applyFont="1" applyFill="1" applyBorder="1"/>
    <xf fontId="2" fillId="0" borderId="0" numFmtId="0" applyNumberFormat="1" applyFont="1" applyFill="1" applyBorder="1"/>
    <xf fontId="0" fillId="0" borderId="0" numFmtId="0" applyNumberFormat="1" applyFont="1" applyFill="1" applyBorder="1"/>
    <xf fontId="0" fillId="0" borderId="0" numFmtId="0" applyNumberFormat="1" applyFont="1" applyFill="1" applyBorder="1"/>
    <xf fontId="1" fillId="0" borderId="0" numFmtId="0" applyNumberFormat="1" applyFont="1" applyFill="1" applyBorder="1"/>
    <xf fontId="1" fillId="0" borderId="0" numFmtId="0" applyNumberFormat="1" applyFont="1" applyFill="1" applyBorder="1"/>
    <xf fontId="1" fillId="0" borderId="0" numFmtId="0" applyNumberFormat="1" applyFont="1" applyFill="1" applyBorder="1"/>
    <xf fontId="3" fillId="0" borderId="0" numFmtId="0" applyNumberFormat="1" applyFont="1" applyFill="1" applyBorder="1"/>
    <xf fontId="3" fillId="0" borderId="0" numFmtId="0" applyNumberFormat="1" applyFont="1" applyFill="1" applyBorder="1"/>
    <xf fontId="0" fillId="0" borderId="0" numFmtId="0" applyNumberFormat="1" applyFont="1" applyFill="1" applyBorder="1"/>
    <xf fontId="0" fillId="0" borderId="0" numFmtId="0" applyNumberFormat="1" applyFont="1" applyFill="1" applyBorder="1"/>
    <xf fontId="0" fillId="0" borderId="0" numFmtId="0" applyNumberFormat="1" applyFont="1" applyFill="1" applyBorder="1"/>
    <xf fontId="3" fillId="0" borderId="0" numFmtId="0" applyNumberFormat="1" applyFont="1" applyFill="1" applyBorder="1"/>
    <xf fontId="0" fillId="0" borderId="0" numFmtId="0" applyNumberFormat="1" applyFont="1" applyFill="1" applyBorder="1"/>
    <xf fontId="0" fillId="0" borderId="0" numFmtId="0" applyNumberFormat="1" applyFont="1" applyFill="1" applyBorder="1"/>
    <xf fontId="0" fillId="2" borderId="0" numFmtId="44" applyNumberFormat="1" applyFont="0" applyFill="0" applyBorder="0"/>
  </cellStyleXfs>
  <cellXfs count="78">
    <xf fontId="0" fillId="0" borderId="0" numFmtId="0" xfId="0"/>
    <xf fontId="0" fillId="0" borderId="0" numFmtId="0" xfId="0" applyAlignment="1">
      <alignment horizontal="left" vertical="top"/>
    </xf>
    <xf fontId="0" fillId="0" borderId="0" numFmtId="0" xfId="0"/>
    <xf fontId="0" fillId="0" borderId="0" numFmtId="0" xfId="0" applyAlignment="1">
      <alignment horizontal="center" vertical="top"/>
    </xf>
    <xf fontId="4" fillId="0" borderId="0" numFmtId="0" xfId="0" applyFont="1" applyAlignment="1">
      <alignment horizontal="center"/>
    </xf>
    <xf fontId="4" fillId="0" borderId="0" numFmtId="0" xfId="0" applyFont="1" applyAlignment="1">
      <alignment horizontal="left" vertical="top"/>
    </xf>
    <xf fontId="4" fillId="0" borderId="0" numFmtId="0" xfId="0" applyFont="1"/>
    <xf fontId="4" fillId="0" borderId="0" numFmtId="0" xfId="0" applyFont="1" applyAlignment="1">
      <alignment horizontal="right" vertical="top"/>
    </xf>
    <xf fontId="5" fillId="0" borderId="1" numFmtId="0" xfId="0" applyFont="1" applyBorder="1" applyAlignment="1">
      <alignment horizontal="center" vertical="top" wrapText="1"/>
    </xf>
    <xf fontId="6" fillId="0" borderId="1" numFmtId="0" xfId="0" applyFont="1" applyBorder="1" applyAlignment="1">
      <alignment vertical="top"/>
    </xf>
    <xf fontId="6" fillId="0" borderId="1" numFmtId="0" xfId="0" applyFont="1" applyBorder="1" applyAlignment="1">
      <alignment horizontal="center" vertical="top"/>
    </xf>
    <xf fontId="2" fillId="0" borderId="1" numFmtId="0" xfId="0" applyFont="1" applyBorder="1" applyAlignment="1">
      <alignment horizontal="center" vertical="top" wrapText="1"/>
    </xf>
    <xf fontId="7" fillId="0" borderId="0" numFmtId="0" xfId="0" applyFont="1" applyAlignment="1">
      <alignment vertical="top"/>
    </xf>
    <xf fontId="2" fillId="0" borderId="2" numFmtId="49" xfId="0" applyNumberFormat="1" applyFont="1" applyBorder="1" applyAlignment="1">
      <alignment horizontal="center" vertical="center" wrapText="1"/>
    </xf>
    <xf fontId="2" fillId="0" borderId="1" numFmtId="0" xfId="0" applyFont="1" applyBorder="1" applyAlignment="1">
      <alignment horizontal="left" vertical="center" wrapText="1"/>
    </xf>
    <xf fontId="8" fillId="0" borderId="3" numFmtId="160" xfId="29" applyNumberFormat="1" applyFont="1" applyBorder="1" applyAlignment="1">
      <alignment horizontal="right" vertical="center" wrapText="1"/>
    </xf>
    <xf fontId="2" fillId="0" borderId="3" numFmtId="160" xfId="29" applyNumberFormat="1" applyFont="1" applyBorder="1" applyAlignment="1">
      <alignment horizontal="right" vertical="center" wrapText="1"/>
    </xf>
    <xf fontId="2" fillId="0" borderId="4" numFmtId="0" xfId="29" applyFont="1" applyBorder="1" applyAlignment="1">
      <alignment horizontal="left" vertical="center" wrapText="1"/>
    </xf>
    <xf fontId="2" fillId="0" borderId="5" numFmtId="49" xfId="0" applyNumberFormat="1" applyFont="1" applyBorder="1" applyAlignment="1">
      <alignment horizontal="center" vertical="center" wrapText="1"/>
    </xf>
    <xf fontId="2" fillId="0" borderId="1" numFmtId="160" xfId="29" applyNumberFormat="1" applyFont="1" applyBorder="1" applyAlignment="1">
      <alignment horizontal="right" vertical="center" wrapText="1"/>
    </xf>
    <xf fontId="2" fillId="0" borderId="6" numFmtId="0" xfId="29" applyFont="1" applyBorder="1" applyAlignment="1">
      <alignment horizontal="left" vertical="center" wrapText="1"/>
    </xf>
    <xf fontId="2" fillId="0" borderId="7" numFmtId="49" xfId="0" applyNumberFormat="1" applyFont="1" applyBorder="1" applyAlignment="1">
      <alignment horizontal="center" vertical="center" wrapText="1"/>
    </xf>
    <xf fontId="2" fillId="0" borderId="8" numFmtId="0" xfId="0" applyFont="1" applyBorder="1" applyAlignment="1">
      <alignment horizontal="left" vertical="center" wrapText="1"/>
    </xf>
    <xf fontId="2" fillId="0" borderId="9" numFmtId="160" xfId="29" applyNumberFormat="1" applyFont="1" applyBorder="1" applyAlignment="1">
      <alignment horizontal="right" vertical="center" wrapText="1"/>
    </xf>
    <xf fontId="2" fillId="0" borderId="10" numFmtId="0" xfId="29" applyFont="1" applyBorder="1" applyAlignment="1">
      <alignment horizontal="left" vertical="center" wrapText="1"/>
    </xf>
    <xf fontId="8" fillId="0" borderId="8" numFmtId="0" xfId="29" applyFont="1" applyBorder="1" applyAlignment="1">
      <alignment horizontal="left" vertical="center" wrapText="1"/>
    </xf>
    <xf fontId="8" fillId="0" borderId="11" numFmtId="0" xfId="29" applyFont="1" applyBorder="1" applyAlignment="1">
      <alignment horizontal="left" vertical="center" wrapText="1"/>
    </xf>
    <xf fontId="9" fillId="0" borderId="11" numFmtId="0" xfId="29" applyFont="1" applyBorder="1" applyAlignment="1">
      <alignment horizontal="left" vertical="center" wrapText="1"/>
    </xf>
    <xf fontId="10" fillId="0" borderId="0" numFmtId="0" xfId="0" applyFont="1" applyAlignment="1">
      <alignment vertical="top"/>
    </xf>
    <xf fontId="11" fillId="0" borderId="1" numFmtId="49" xfId="0" applyNumberFormat="1" applyFont="1" applyBorder="1" applyAlignment="1">
      <alignment horizontal="center" vertical="center" wrapText="1"/>
    </xf>
    <xf fontId="11" fillId="0" borderId="1" numFmtId="0" xfId="0" applyFont="1" applyBorder="1" applyAlignment="1">
      <alignment horizontal="left" vertical="center" wrapText="1"/>
    </xf>
    <xf fontId="12" fillId="0" borderId="1" numFmtId="161" xfId="0" applyNumberFormat="1" applyFont="1" applyBorder="1" applyAlignment="1">
      <alignment vertical="center" wrapText="1"/>
    </xf>
    <xf fontId="11" fillId="0" borderId="1" numFmtId="160" xfId="29" applyNumberFormat="1" applyFont="1" applyBorder="1" applyAlignment="1">
      <alignment horizontal="right" vertical="center" wrapText="1"/>
    </xf>
    <xf fontId="11" fillId="0" borderId="1" numFmtId="160" xfId="0" applyNumberFormat="1" applyFont="1" applyBorder="1" applyAlignment="1">
      <alignment horizontal="right" vertical="center" wrapText="1"/>
    </xf>
    <xf fontId="12" fillId="0" borderId="8" numFmtId="0" xfId="29" applyFont="1" applyBorder="1" applyAlignment="1">
      <alignment horizontal="left" vertical="center" wrapText="1"/>
    </xf>
    <xf fontId="12" fillId="0" borderId="11" numFmtId="0" xfId="29" applyFont="1" applyBorder="1" applyAlignment="1">
      <alignment horizontal="left" vertical="center" wrapText="1"/>
    </xf>
    <xf fontId="12" fillId="0" borderId="1" numFmtId="160" xfId="29" applyNumberFormat="1" applyFont="1" applyBorder="1" applyAlignment="1">
      <alignment horizontal="right" vertical="center" wrapText="1"/>
    </xf>
    <xf fontId="11" fillId="0" borderId="11" numFmtId="0" xfId="29" applyFont="1" applyBorder="1" applyAlignment="1">
      <alignment horizontal="left" vertical="center" wrapText="1"/>
    </xf>
    <xf fontId="12" fillId="0" borderId="1" numFmtId="161" xfId="0" applyNumberFormat="1" applyFont="1" applyBorder="1" applyAlignment="1">
      <alignment vertical="center"/>
    </xf>
    <xf fontId="11" fillId="0" borderId="1" numFmtId="0" xfId="29" applyFont="1" applyBorder="1" applyAlignment="1">
      <alignment horizontal="left" vertical="center" wrapText="1"/>
    </xf>
    <xf fontId="2" fillId="0" borderId="12" numFmtId="0" xfId="29" applyFont="1" applyBorder="1" applyAlignment="1">
      <alignment horizontal="center" vertical="center" wrapText="1"/>
    </xf>
    <xf fontId="2" fillId="0" borderId="12" numFmtId="49" xfId="0" applyNumberFormat="1" applyFont="1" applyBorder="1" applyAlignment="1">
      <alignment horizontal="left" vertical="center" wrapText="1"/>
    </xf>
    <xf fontId="8" fillId="0" borderId="12" numFmtId="160" xfId="29" applyNumberFormat="1" applyFont="1" applyBorder="1" applyAlignment="1">
      <alignment horizontal="right" vertical="center" wrapText="1"/>
    </xf>
    <xf fontId="2" fillId="0" borderId="12" numFmtId="160" xfId="29" applyNumberFormat="1" applyFont="1" applyBorder="1" applyAlignment="1">
      <alignment horizontal="right" vertical="center" wrapText="1"/>
    </xf>
    <xf fontId="2" fillId="0" borderId="12" numFmtId="4" xfId="29" applyNumberFormat="1" applyFont="1" applyBorder="1" applyAlignment="1">
      <alignment horizontal="right" vertical="center" wrapText="1"/>
    </xf>
    <xf fontId="2" fillId="0" borderId="13" numFmtId="160" xfId="29" applyNumberFormat="1" applyFont="1" applyBorder="1" applyAlignment="1">
      <alignment horizontal="right" vertical="center" wrapText="1"/>
    </xf>
    <xf fontId="2" fillId="0" borderId="14" numFmtId="0" xfId="29" applyFont="1" applyBorder="1" applyAlignment="1">
      <alignment horizontal="left" vertical="center" wrapText="1"/>
    </xf>
    <xf fontId="10" fillId="0" borderId="0" numFmtId="0" xfId="0" applyFont="1" applyAlignment="1">
      <alignment vertical="top" wrapText="1"/>
    </xf>
    <xf fontId="8" fillId="0" borderId="2" numFmtId="0" xfId="29" applyFont="1" applyBorder="1" applyAlignment="1">
      <alignment horizontal="left" vertical="center" wrapText="1"/>
    </xf>
    <xf fontId="8" fillId="0" borderId="4" numFmtId="0" xfId="29" applyFont="1" applyBorder="1" applyAlignment="1">
      <alignment horizontal="left" vertical="center" wrapText="1"/>
    </xf>
    <xf fontId="8" fillId="0" borderId="15" numFmtId="160" xfId="29" applyNumberFormat="1" applyFont="1" applyBorder="1" applyAlignment="1">
      <alignment horizontal="right" vertical="center" wrapText="1"/>
    </xf>
    <xf fontId="8" fillId="0" borderId="1" numFmtId="160" xfId="29" applyNumberFormat="1" applyFont="1" applyBorder="1" applyAlignment="1">
      <alignment horizontal="right" vertical="center" wrapText="1"/>
    </xf>
    <xf fontId="2" fillId="0" borderId="15" numFmtId="0" xfId="29" applyFont="1" applyBorder="1" applyAlignment="1">
      <alignment horizontal="left" vertical="center" wrapText="1"/>
    </xf>
    <xf fontId="2" fillId="0" borderId="14" numFmtId="0" xfId="29" applyFont="1" applyBorder="1" applyAlignment="1">
      <alignment horizontal="center" vertical="center" wrapText="1"/>
    </xf>
    <xf fontId="2" fillId="0" borderId="14" numFmtId="49" xfId="0" applyNumberFormat="1" applyFont="1" applyBorder="1" applyAlignment="1">
      <alignment horizontal="left" vertical="center" wrapText="1"/>
    </xf>
    <xf fontId="8" fillId="0" borderId="14" numFmtId="160" xfId="29" applyNumberFormat="1" applyFont="1" applyBorder="1" applyAlignment="1">
      <alignment horizontal="right" vertical="center" wrapText="1"/>
    </xf>
    <xf fontId="2" fillId="0" borderId="14" numFmtId="160" xfId="29" applyNumberFormat="1" applyFont="1" applyBorder="1" applyAlignment="1">
      <alignment horizontal="right" vertical="center" wrapText="1"/>
    </xf>
    <xf fontId="2" fillId="0" borderId="14" numFmtId="4" xfId="29" applyNumberFormat="1" applyFont="1" applyBorder="1" applyAlignment="1">
      <alignment horizontal="right" vertical="center" wrapText="1"/>
    </xf>
    <xf fontId="2" fillId="0" borderId="15" numFmtId="0" xfId="29" applyFont="1" applyBorder="1" applyAlignment="1">
      <alignment horizontal="center" vertical="center" wrapText="1"/>
    </xf>
    <xf fontId="2" fillId="0" borderId="1" numFmtId="49" xfId="0" applyNumberFormat="1" applyFont="1" applyBorder="1" applyAlignment="1">
      <alignment horizontal="left" vertical="top" wrapText="1"/>
    </xf>
    <xf fontId="8" fillId="0" borderId="16" numFmtId="160" xfId="29" applyNumberFormat="1" applyFont="1" applyBorder="1" applyAlignment="1">
      <alignment horizontal="right" vertical="center" wrapText="1"/>
    </xf>
    <xf fontId="2" fillId="0" borderId="1" numFmtId="4" xfId="29" applyNumberFormat="1" applyFont="1" applyBorder="1" applyAlignment="1">
      <alignment horizontal="right" vertical="center" wrapText="1"/>
    </xf>
    <xf fontId="2" fillId="0" borderId="17" numFmtId="0" xfId="29" applyFont="1" applyBorder="1" applyAlignment="1">
      <alignment horizontal="center" vertical="center" wrapText="1"/>
    </xf>
    <xf fontId="2" fillId="0" borderId="17" numFmtId="0" xfId="29" applyFont="1" applyBorder="1" applyAlignment="1">
      <alignment horizontal="left" vertical="center" wrapText="1"/>
    </xf>
    <xf fontId="8" fillId="0" borderId="8" numFmtId="162" xfId="30" applyNumberFormat="1" applyFont="1" applyBorder="1" applyAlignment="1">
      <alignment horizontal="left" vertical="center" wrapText="1"/>
    </xf>
    <xf fontId="8" fillId="0" borderId="11" numFmtId="162" xfId="30" applyNumberFormat="1" applyFont="1" applyBorder="1" applyAlignment="1">
      <alignment horizontal="left" vertical="center" wrapText="1"/>
    </xf>
    <xf fontId="2" fillId="0" borderId="1" numFmtId="0" xfId="29" applyFont="1" applyBorder="1" applyAlignment="1">
      <alignment horizontal="left" vertical="center" wrapText="1"/>
    </xf>
    <xf fontId="2" fillId="0" borderId="2" numFmtId="162" xfId="30" applyNumberFormat="1" applyFont="1" applyBorder="1" applyAlignment="1">
      <alignment horizontal="center" vertical="center" wrapText="1"/>
    </xf>
    <xf fontId="2" fillId="0" borderId="11" numFmtId="160" xfId="29" applyNumberFormat="1" applyFont="1" applyBorder="1" applyAlignment="1">
      <alignment horizontal="right" vertical="center" wrapText="1"/>
    </xf>
    <xf fontId="11" fillId="0" borderId="15" numFmtId="0" xfId="0" applyFont="1" applyBorder="1" applyAlignment="1">
      <alignment horizontal="center" vertical="center" wrapText="1"/>
    </xf>
    <xf fontId="2" fillId="0" borderId="5" numFmtId="162" xfId="30" applyNumberFormat="1" applyFont="1" applyBorder="1" applyAlignment="1">
      <alignment horizontal="center" vertical="center" wrapText="1"/>
    </xf>
    <xf fontId="11" fillId="0" borderId="18" numFmtId="0" xfId="0" applyFont="1" applyBorder="1" applyAlignment="1">
      <alignment horizontal="center" vertical="center" wrapText="1"/>
    </xf>
    <xf fontId="2" fillId="0" borderId="7" numFmtId="162" xfId="30" applyNumberFormat="1" applyFont="1" applyBorder="1" applyAlignment="1">
      <alignment horizontal="center" vertical="center" wrapText="1"/>
    </xf>
    <xf fontId="11" fillId="0" borderId="17" numFmtId="0" xfId="0" applyFont="1" applyBorder="1" applyAlignment="1">
      <alignment horizontal="center" vertical="center" wrapText="1"/>
    </xf>
    <xf fontId="7" fillId="0" borderId="0" numFmtId="0" xfId="0" applyFont="1"/>
    <xf fontId="8" fillId="0" borderId="1" numFmtId="0" xfId="0" applyFont="1" applyBorder="1" applyAlignment="1">
      <alignment horizontal="left" vertical="center" wrapText="1"/>
    </xf>
    <xf fontId="8" fillId="0" borderId="1" numFmtId="160" xfId="0" applyNumberFormat="1" applyFont="1" applyBorder="1" applyAlignment="1">
      <alignment horizontal="right" vertical="center" wrapText="1"/>
    </xf>
    <xf fontId="7" fillId="0" borderId="1" numFmtId="0" xfId="0" applyFont="1" applyBorder="1" applyAlignment="1">
      <alignment horizontal="center" vertical="top"/>
    </xf>
  </cellXfs>
  <cellStyles count="31">
    <cellStyle name="Обычный" xfId="0" builtinId="0"/>
    <cellStyle name="Обычный 2" xfId="1"/>
    <cellStyle name="Обычный 2 2" xfId="2"/>
    <cellStyle name="Обычный 2 2 2" xfId="3"/>
    <cellStyle name="Обычный 2 2 3" xfId="4"/>
    <cellStyle name="Обычный 2 2 3 2" xfId="5"/>
    <cellStyle name="Обычный 2 2 3 3" xfId="6"/>
    <cellStyle name="Обычный 2 2 4" xfId="7"/>
    <cellStyle name="Обычный 2 3" xfId="8"/>
    <cellStyle name="Обычный 2 3 2" xfId="9"/>
    <cellStyle name="Обычный 2 3 3" xfId="10"/>
    <cellStyle name="Обычный 2 4" xfId="11"/>
    <cellStyle name="Обычный 2 5" xfId="12"/>
    <cellStyle name="Обычный 3" xfId="13"/>
    <cellStyle name="Обычный 3 2" xfId="14"/>
    <cellStyle name="Обычный 3 2 2" xfId="15"/>
    <cellStyle name="Обычный 3 2 3" xfId="16"/>
    <cellStyle name="Обычный 3 3" xfId="17"/>
    <cellStyle name="Обычный 3 4" xfId="18"/>
    <cellStyle name="Обычный 4" xfId="19"/>
    <cellStyle name="Обычный 4 2" xfId="20"/>
    <cellStyle name="Обычный 4 3" xfId="21"/>
    <cellStyle name="Обычный 5" xfId="22"/>
    <cellStyle name="Обычный 5 2" xfId="23"/>
    <cellStyle name="Обычный 5 3" xfId="24"/>
    <cellStyle name="Обычный 5 3 2" xfId="25"/>
    <cellStyle name="Обычный 5 3 3" xfId="26"/>
    <cellStyle name="Обычный 5 4" xfId="27"/>
    <cellStyle name="Обычный 6" xfId="28"/>
    <cellStyle name="Обычный 7" xfId="29"/>
    <cellStyle name="Currency" xfId="30"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明朝"/>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1.xml><?xml version="1.0" encoding="utf-8"?>
<a:theme xmlns:a="http://schemas.openxmlformats.org/drawingml/2006/main" xmlns:r="http://schemas.openxmlformats.org/officeDocument/2006/relationships" xmlns:p="http://schemas.openxmlformats.org/presentation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Arial"/>
        <a:cs typeface="Arial"/>
      </a:majorFont>
      <a:minorFont>
        <a:latin typeface="Calibri"/>
        <a:ea typeface="Arial"/>
        <a:cs typeface="Arial"/>
      </a:minorFont>
    </a:fontScheme>
    <a:fmtScheme name="Стандартная">
      <a:fillStyleLst>
        <a:solidFill>
          <a:schemeClr val="phClr"/>
        </a:solidFill>
        <a:gradFill>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gradFill>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gradFill>
        <a:gradFill>
          <a:gsLst>
            <a:gs pos="0">
              <a:schemeClr val="phClr">
                <a:tint val="80000"/>
                <a:satMod val="300000"/>
              </a:schemeClr>
            </a:gs>
            <a:gs pos="100000">
              <a:schemeClr val="phClr">
                <a:shade val="30000"/>
                <a:satMod val="200000"/>
              </a:schemeClr>
            </a:gs>
          </a:gsLst>
          <a:path path="circl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1" summaryRight="1" showOutlineSymbols="1"/>
    <pageSetUpPr autoPageBreaks="1" fitToPage="1"/>
  </sheetPr>
  <sheetViews>
    <sheetView showRuler="1" view="normal" topLeftCell="D1" zoomScale="70" workbookViewId="0">
      <pane ySplit="5" topLeftCell="A6" activePane="bottomLeft" state="frozen"/>
      <selection activeCell="C42" activeCellId="0" sqref="C42"/>
    </sheetView>
  </sheetViews>
  <sheetFormatPr defaultRowHeight="14.25"/>
  <cols>
    <col customWidth="1" min="1" max="1" style="1" width="29.8515625"/>
    <col customWidth="1" min="2" max="2" style="1" width="51.421875"/>
    <col customWidth="1" min="3" max="3" width="18.421875"/>
    <col customWidth="1" min="4" max="4" width="15.57421875"/>
    <col customWidth="1" min="5" max="5" width="29.7109375"/>
    <col customWidth="1" min="6" max="6" width="24.140625"/>
    <col customWidth="1" min="7" max="7" width="27.28125"/>
    <col customWidth="1" min="8" max="8" width="23.00390625"/>
    <col customWidth="1" min="9" max="9" width="25.140625"/>
    <col customWidth="1" min="10" max="10" width="17.140625"/>
    <col customWidth="1" min="11" max="11" style="2" width="31.57421875"/>
    <col customWidth="1" min="12" max="12" style="3" width="39.57421875"/>
    <col customWidth="1" min="13" max="13" width="29.140625"/>
  </cols>
  <sheetData>
    <row r="2" ht="17.25">
      <c r="A2" s="2"/>
      <c r="B2" s="4" t="s">
        <v>0</v>
      </c>
      <c r="C2" s="4"/>
      <c r="D2" s="4"/>
      <c r="E2" s="4"/>
      <c r="F2" s="4"/>
      <c r="G2" s="4"/>
      <c r="H2" s="4"/>
      <c r="I2" s="4"/>
      <c r="J2" s="4"/>
      <c r="K2" s="4"/>
      <c r="L2" s="4"/>
    </row>
    <row r="3" ht="17.25">
      <c r="A3" s="5"/>
      <c r="B3" s="5"/>
      <c r="C3" s="6"/>
      <c r="D3" s="6"/>
      <c r="E3" s="6"/>
      <c r="F3" s="6"/>
      <c r="G3" s="6"/>
      <c r="H3" s="6"/>
      <c r="I3" s="6"/>
      <c r="L3" s="7" t="s">
        <v>1</v>
      </c>
    </row>
    <row r="4" ht="23.25" customHeight="1">
      <c r="A4" s="8" t="s">
        <v>2</v>
      </c>
      <c r="B4" s="8" t="s">
        <v>3</v>
      </c>
      <c r="C4" s="8" t="s">
        <v>4</v>
      </c>
      <c r="D4" s="8" t="s">
        <v>5</v>
      </c>
      <c r="E4" s="8"/>
      <c r="F4" s="8"/>
      <c r="G4" s="8"/>
      <c r="H4" s="8"/>
      <c r="I4" s="8"/>
      <c r="J4" s="8"/>
      <c r="K4" s="8"/>
      <c r="L4" s="8" t="s">
        <v>6</v>
      </c>
    </row>
    <row r="5" ht="216.75" customHeight="1">
      <c r="A5" s="9"/>
      <c r="B5" s="10"/>
      <c r="C5" s="9"/>
      <c r="D5" s="8" t="s">
        <v>7</v>
      </c>
      <c r="E5" s="8" t="s">
        <v>8</v>
      </c>
      <c r="F5" s="8" t="s">
        <v>9</v>
      </c>
      <c r="G5" s="11" t="s">
        <v>10</v>
      </c>
      <c r="H5" s="8" t="s">
        <v>11</v>
      </c>
      <c r="I5" s="8" t="s">
        <v>12</v>
      </c>
      <c r="J5" s="8" t="s">
        <v>13</v>
      </c>
      <c r="K5" s="8" t="s">
        <v>14</v>
      </c>
      <c r="L5" s="8"/>
    </row>
    <row r="6" s="12" customFormat="1" ht="85.5" customHeight="1">
      <c r="A6" s="13" t="s">
        <v>15</v>
      </c>
      <c r="B6" s="14" t="s">
        <v>16</v>
      </c>
      <c r="C6" s="15">
        <f t="shared" ref="C6:C8" si="0">D6+E6+F6+G6+H6+I6+J6+K6</f>
        <v>18.899999999999999</v>
      </c>
      <c r="D6" s="16">
        <v>0</v>
      </c>
      <c r="E6" s="16">
        <v>18.899999999999999</v>
      </c>
      <c r="F6" s="16">
        <v>0</v>
      </c>
      <c r="G6" s="16">
        <v>0</v>
      </c>
      <c r="H6" s="16">
        <v>0</v>
      </c>
      <c r="I6" s="16">
        <v>0</v>
      </c>
      <c r="J6" s="16">
        <v>0</v>
      </c>
      <c r="K6" s="16">
        <v>0</v>
      </c>
      <c r="L6" s="17" t="s">
        <v>17</v>
      </c>
      <c r="M6" s="12"/>
      <c r="N6" s="12"/>
      <c r="O6" s="12"/>
      <c r="P6" s="12"/>
      <c r="Q6" s="12"/>
      <c r="R6" s="12"/>
      <c r="S6" s="12"/>
      <c r="T6" s="12"/>
      <c r="U6" s="12"/>
      <c r="V6" s="12"/>
      <c r="W6" s="12"/>
      <c r="X6" s="12"/>
    </row>
    <row r="7" s="12" customFormat="1" ht="142.5" customHeight="1">
      <c r="A7" s="18"/>
      <c r="B7" s="14" t="s">
        <v>18</v>
      </c>
      <c r="C7" s="15">
        <f t="shared" si="0"/>
        <v>0.80000000000000004</v>
      </c>
      <c r="D7" s="16">
        <v>0</v>
      </c>
      <c r="E7" s="19">
        <v>0.80000000000000004</v>
      </c>
      <c r="F7" s="19">
        <v>0</v>
      </c>
      <c r="G7" s="19">
        <v>0</v>
      </c>
      <c r="H7" s="19">
        <v>0</v>
      </c>
      <c r="I7" s="19">
        <v>0</v>
      </c>
      <c r="J7" s="19">
        <v>0</v>
      </c>
      <c r="K7" s="19">
        <v>0</v>
      </c>
      <c r="L7" s="20"/>
      <c r="M7" s="12"/>
      <c r="N7" s="12"/>
      <c r="O7" s="12"/>
      <c r="P7" s="12"/>
      <c r="Q7" s="12"/>
      <c r="R7" s="12"/>
      <c r="S7" s="12"/>
      <c r="T7" s="12"/>
      <c r="U7" s="12"/>
      <c r="V7" s="12"/>
      <c r="W7" s="12"/>
      <c r="X7" s="12"/>
    </row>
    <row r="8" s="12" customFormat="1" ht="142.5" customHeight="1">
      <c r="A8" s="21"/>
      <c r="B8" s="22" t="s">
        <v>19</v>
      </c>
      <c r="C8" s="15">
        <f t="shared" si="0"/>
        <v>6.4000000000000004</v>
      </c>
      <c r="D8" s="23">
        <v>0</v>
      </c>
      <c r="E8" s="19">
        <v>6.4000000000000004</v>
      </c>
      <c r="F8" s="19">
        <v>0</v>
      </c>
      <c r="G8" s="19">
        <v>0</v>
      </c>
      <c r="H8" s="19">
        <v>0</v>
      </c>
      <c r="I8" s="19">
        <v>0</v>
      </c>
      <c r="J8" s="19">
        <v>0</v>
      </c>
      <c r="K8" s="19">
        <v>0</v>
      </c>
      <c r="L8" s="24"/>
      <c r="M8" s="12"/>
      <c r="N8" s="12"/>
      <c r="O8" s="12"/>
      <c r="P8" s="12"/>
      <c r="Q8" s="12"/>
      <c r="R8" s="12"/>
      <c r="S8" s="12"/>
      <c r="T8" s="12"/>
      <c r="U8" s="12"/>
      <c r="V8" s="12"/>
      <c r="W8" s="12"/>
      <c r="X8" s="12"/>
    </row>
    <row r="9" s="12" customFormat="1" ht="19.5" customHeight="1">
      <c r="A9" s="25" t="s">
        <v>20</v>
      </c>
      <c r="B9" s="26"/>
      <c r="C9" s="15">
        <f>SUM(C6:C8)</f>
        <v>26.100000000000001</v>
      </c>
      <c r="D9" s="15">
        <f>SUM(D6:D8)</f>
        <v>0</v>
      </c>
      <c r="E9" s="15">
        <f>SUM(E6:E8)</f>
        <v>26.100000000000001</v>
      </c>
      <c r="F9" s="15">
        <f>SUM(F6:F8)</f>
        <v>0</v>
      </c>
      <c r="G9" s="15">
        <f>SUM(G6:G8)</f>
        <v>0</v>
      </c>
      <c r="H9" s="15">
        <f>SUM(H6:H8)</f>
        <v>0</v>
      </c>
      <c r="I9" s="15">
        <f>SUM(I6:I8)</f>
        <v>0</v>
      </c>
      <c r="J9" s="15">
        <f>SUM(J6:J8)</f>
        <v>0</v>
      </c>
      <c r="K9" s="15">
        <f>SUM(K6:K8)</f>
        <v>0</v>
      </c>
      <c r="L9" s="27"/>
      <c r="M9" s="28"/>
      <c r="N9" s="28"/>
      <c r="O9" s="28"/>
      <c r="P9" s="28"/>
      <c r="Q9" s="28"/>
      <c r="R9" s="28"/>
      <c r="S9" s="28"/>
      <c r="T9" s="28"/>
      <c r="U9" s="28"/>
      <c r="V9" s="28"/>
      <c r="W9" s="28"/>
      <c r="X9" s="28"/>
    </row>
    <row r="10" s="12" customFormat="1" ht="56.25" customHeight="1">
      <c r="A10" s="29" t="s">
        <v>21</v>
      </c>
      <c r="B10" s="30" t="s">
        <v>22</v>
      </c>
      <c r="C10" s="31">
        <f>D10+E10+F10+G10+H10+I10+J10+K10</f>
        <v>15</v>
      </c>
      <c r="D10" s="32">
        <v>0</v>
      </c>
      <c r="E10" s="32">
        <v>0</v>
      </c>
      <c r="F10" s="32">
        <v>0</v>
      </c>
      <c r="G10" s="32">
        <v>0</v>
      </c>
      <c r="H10" s="32">
        <v>0</v>
      </c>
      <c r="I10" s="32">
        <v>0</v>
      </c>
      <c r="J10" s="32">
        <v>0</v>
      </c>
      <c r="K10" s="33">
        <v>15</v>
      </c>
      <c r="L10" s="30" t="s">
        <v>23</v>
      </c>
      <c r="M10" s="12"/>
      <c r="N10" s="12"/>
      <c r="O10" s="12"/>
      <c r="P10" s="12"/>
      <c r="Q10" s="12"/>
      <c r="R10" s="12"/>
      <c r="S10" s="12"/>
      <c r="T10" s="12"/>
      <c r="U10" s="12"/>
      <c r="V10" s="12"/>
      <c r="W10" s="12"/>
      <c r="X10" s="12"/>
    </row>
    <row r="11" s="12" customFormat="1" ht="19.5" customHeight="1">
      <c r="A11" s="34" t="s">
        <v>20</v>
      </c>
      <c r="B11" s="35"/>
      <c r="C11" s="36">
        <f>C10</f>
        <v>15</v>
      </c>
      <c r="D11" s="36">
        <f>D10</f>
        <v>0</v>
      </c>
      <c r="E11" s="36">
        <f>E10</f>
        <v>0</v>
      </c>
      <c r="F11" s="36">
        <f>F10</f>
        <v>0</v>
      </c>
      <c r="G11" s="36">
        <f>G10</f>
        <v>0</v>
      </c>
      <c r="H11" s="36">
        <f>H10</f>
        <v>0</v>
      </c>
      <c r="I11" s="36">
        <f>I10</f>
        <v>0</v>
      </c>
      <c r="J11" s="36">
        <f>J10</f>
        <v>0</v>
      </c>
      <c r="K11" s="36">
        <f>K10</f>
        <v>15</v>
      </c>
      <c r="L11" s="37"/>
      <c r="M11" s="28"/>
      <c r="N11" s="28"/>
      <c r="O11" s="28"/>
      <c r="P11" s="28"/>
      <c r="Q11" s="28"/>
      <c r="R11" s="28"/>
      <c r="S11" s="28"/>
      <c r="T11" s="28"/>
      <c r="U11" s="28"/>
      <c r="V11" s="28"/>
      <c r="W11" s="28"/>
      <c r="X11" s="28"/>
    </row>
    <row r="12" s="12" customFormat="1" ht="83.25" customHeight="1">
      <c r="A12" s="29" t="s">
        <v>24</v>
      </c>
      <c r="B12" s="30" t="s">
        <v>25</v>
      </c>
      <c r="C12" s="38">
        <f>D12+E12+F12+G12+H12+I12+J12+K12</f>
        <v>-1</v>
      </c>
      <c r="D12" s="32">
        <v>0</v>
      </c>
      <c r="E12" s="32">
        <v>0</v>
      </c>
      <c r="F12" s="32">
        <v>0</v>
      </c>
      <c r="G12" s="32">
        <v>0</v>
      </c>
      <c r="H12" s="32">
        <v>-1</v>
      </c>
      <c r="I12" s="32">
        <v>0</v>
      </c>
      <c r="J12" s="32">
        <v>0</v>
      </c>
      <c r="K12" s="33">
        <v>0</v>
      </c>
      <c r="L12" s="30" t="s">
        <v>26</v>
      </c>
      <c r="M12" s="12"/>
      <c r="N12" s="12"/>
      <c r="O12" s="12"/>
      <c r="P12" s="12"/>
      <c r="Q12" s="12"/>
      <c r="R12" s="12"/>
      <c r="S12" s="12"/>
      <c r="T12" s="12"/>
      <c r="U12" s="12"/>
      <c r="V12" s="12"/>
      <c r="W12" s="12"/>
      <c r="X12" s="12"/>
    </row>
    <row r="13" s="28" customFormat="1" ht="19.5" customHeight="1">
      <c r="A13" s="34" t="s">
        <v>20</v>
      </c>
      <c r="B13" s="35"/>
      <c r="C13" s="36">
        <f>C12</f>
        <v>-1</v>
      </c>
      <c r="D13" s="36">
        <f>D12</f>
        <v>0</v>
      </c>
      <c r="E13" s="36">
        <f>E12</f>
        <v>0</v>
      </c>
      <c r="F13" s="36">
        <f>F12</f>
        <v>0</v>
      </c>
      <c r="G13" s="36">
        <f>G12</f>
        <v>0</v>
      </c>
      <c r="H13" s="36">
        <f>H12</f>
        <v>-1</v>
      </c>
      <c r="I13" s="36">
        <f>I12</f>
        <v>0</v>
      </c>
      <c r="J13" s="36">
        <f>J12</f>
        <v>0</v>
      </c>
      <c r="K13" s="36">
        <f>K12</f>
        <v>0</v>
      </c>
      <c r="L13" s="39"/>
      <c r="M13" s="28"/>
      <c r="N13" s="28"/>
      <c r="O13" s="28"/>
      <c r="P13" s="28"/>
      <c r="Q13" s="28"/>
      <c r="R13" s="28"/>
      <c r="S13" s="28"/>
      <c r="T13" s="28"/>
      <c r="U13" s="28"/>
      <c r="V13" s="28"/>
      <c r="W13" s="28"/>
      <c r="X13" s="28"/>
    </row>
    <row r="14" s="28" customFormat="1" ht="77.25" customHeight="1">
      <c r="A14" s="40" t="s">
        <v>27</v>
      </c>
      <c r="B14" s="41" t="s">
        <v>22</v>
      </c>
      <c r="C14" s="42">
        <f t="shared" ref="C14:C19" si="1">D14+E14+F14+G14+H14+I14+J14+K14</f>
        <v>3980.7950000000001</v>
      </c>
      <c r="D14" s="43">
        <v>0</v>
      </c>
      <c r="E14" s="43">
        <v>0</v>
      </c>
      <c r="F14" s="43">
        <v>0</v>
      </c>
      <c r="G14" s="43">
        <v>0</v>
      </c>
      <c r="H14" s="43">
        <v>0</v>
      </c>
      <c r="I14" s="43">
        <v>0</v>
      </c>
      <c r="J14" s="44">
        <v>0</v>
      </c>
      <c r="K14" s="45">
        <f>652.5+365.853+1638.02+1324.422</f>
        <v>3980.7950000000001</v>
      </c>
      <c r="L14" s="46" t="s">
        <v>28</v>
      </c>
      <c r="M14" s="47"/>
      <c r="N14" s="28"/>
      <c r="O14" s="28"/>
      <c r="P14" s="28"/>
      <c r="Q14" s="28"/>
      <c r="R14" s="28"/>
      <c r="S14" s="28"/>
      <c r="T14" s="28"/>
      <c r="U14" s="28"/>
      <c r="V14" s="28"/>
      <c r="W14" s="28"/>
      <c r="X14" s="28"/>
    </row>
    <row r="15" s="28" customFormat="1" ht="21" customHeight="1">
      <c r="A15" s="48" t="s">
        <v>20</v>
      </c>
      <c r="B15" s="49"/>
      <c r="C15" s="50">
        <f>C14</f>
        <v>3980.7950000000001</v>
      </c>
      <c r="D15" s="50">
        <f>D14</f>
        <v>0</v>
      </c>
      <c r="E15" s="50">
        <f>E14</f>
        <v>0</v>
      </c>
      <c r="F15" s="50">
        <f>F14</f>
        <v>0</v>
      </c>
      <c r="G15" s="50">
        <f>G14</f>
        <v>0</v>
      </c>
      <c r="H15" s="50">
        <f>H14</f>
        <v>0</v>
      </c>
      <c r="I15" s="50">
        <f>I14</f>
        <v>0</v>
      </c>
      <c r="J15" s="50">
        <f>J14</f>
        <v>0</v>
      </c>
      <c r="K15" s="51">
        <f>K14</f>
        <v>3980.7950000000001</v>
      </c>
      <c r="L15" s="52"/>
      <c r="M15" s="28"/>
      <c r="N15" s="28"/>
      <c r="O15" s="28"/>
      <c r="P15" s="28"/>
      <c r="Q15" s="28"/>
      <c r="R15" s="28"/>
      <c r="S15" s="28"/>
      <c r="T15" s="28"/>
      <c r="U15" s="28"/>
      <c r="V15" s="28"/>
      <c r="W15" s="28"/>
      <c r="X15" s="28"/>
    </row>
    <row r="16" s="28" customFormat="1" ht="60.75" customHeight="1">
      <c r="A16" s="53" t="s">
        <v>29</v>
      </c>
      <c r="B16" s="54" t="s">
        <v>22</v>
      </c>
      <c r="C16" s="55">
        <f>D16+E16+F16+G16+H16+I16+J16+K16</f>
        <v>10535.700000000001</v>
      </c>
      <c r="D16" s="56">
        <v>0</v>
      </c>
      <c r="E16" s="56">
        <v>0</v>
      </c>
      <c r="F16" s="56">
        <v>0</v>
      </c>
      <c r="G16" s="56">
        <v>0</v>
      </c>
      <c r="H16" s="56">
        <v>0</v>
      </c>
      <c r="I16" s="56">
        <v>0</v>
      </c>
      <c r="J16" s="57">
        <v>0</v>
      </c>
      <c r="K16" s="45">
        <v>10535.700000000001</v>
      </c>
      <c r="L16" s="46" t="s">
        <v>30</v>
      </c>
      <c r="M16" s="28"/>
      <c r="N16" s="28"/>
      <c r="O16" s="28"/>
      <c r="P16" s="28"/>
      <c r="Q16" s="28"/>
      <c r="R16" s="28"/>
      <c r="S16" s="28"/>
      <c r="T16" s="28"/>
      <c r="U16" s="28"/>
      <c r="V16" s="28"/>
      <c r="W16" s="28"/>
      <c r="X16" s="28"/>
    </row>
    <row r="17" s="28" customFormat="1" ht="21" customHeight="1">
      <c r="A17" s="25" t="s">
        <v>20</v>
      </c>
      <c r="B17" s="26"/>
      <c r="C17" s="51">
        <f>C16</f>
        <v>10535.700000000001</v>
      </c>
      <c r="D17" s="51">
        <f>D16</f>
        <v>0</v>
      </c>
      <c r="E17" s="51">
        <f>E16</f>
        <v>0</v>
      </c>
      <c r="F17" s="51">
        <f>F16</f>
        <v>0</v>
      </c>
      <c r="G17" s="51">
        <f>G16</f>
        <v>0</v>
      </c>
      <c r="H17" s="51">
        <f>H16</f>
        <v>0</v>
      </c>
      <c r="I17" s="51">
        <f>I16</f>
        <v>0</v>
      </c>
      <c r="J17" s="51">
        <f>J16</f>
        <v>0</v>
      </c>
      <c r="K17" s="51">
        <f>K16</f>
        <v>10535.700000000001</v>
      </c>
      <c r="L17" s="52"/>
      <c r="M17" s="28"/>
      <c r="N17" s="28"/>
      <c r="O17" s="28"/>
      <c r="P17" s="28"/>
      <c r="Q17" s="28"/>
      <c r="R17" s="28"/>
      <c r="S17" s="28"/>
      <c r="T17" s="28"/>
      <c r="U17" s="28"/>
      <c r="V17" s="28"/>
      <c r="W17" s="28"/>
      <c r="X17" s="28"/>
    </row>
    <row r="18" s="28" customFormat="1" ht="95.25" customHeight="1">
      <c r="A18" s="58" t="s">
        <v>31</v>
      </c>
      <c r="B18" s="59" t="s">
        <v>32</v>
      </c>
      <c r="C18" s="60">
        <f t="shared" si="1"/>
        <v>143.96000000000001</v>
      </c>
      <c r="D18" s="19">
        <v>143.96000000000001</v>
      </c>
      <c r="E18" s="19">
        <v>0</v>
      </c>
      <c r="F18" s="19">
        <v>0</v>
      </c>
      <c r="G18" s="19">
        <v>0</v>
      </c>
      <c r="H18" s="19">
        <v>0</v>
      </c>
      <c r="I18" s="19">
        <v>0</v>
      </c>
      <c r="J18" s="61">
        <v>0</v>
      </c>
      <c r="K18" s="19">
        <v>0</v>
      </c>
      <c r="L18" s="52" t="s">
        <v>33</v>
      </c>
      <c r="M18" s="28"/>
      <c r="N18" s="28"/>
      <c r="O18" s="28"/>
      <c r="P18" s="28"/>
      <c r="Q18" s="28"/>
      <c r="R18" s="28"/>
      <c r="S18" s="28"/>
      <c r="T18" s="28"/>
      <c r="U18" s="28"/>
      <c r="V18" s="28"/>
      <c r="W18" s="28"/>
      <c r="X18" s="28"/>
    </row>
    <row r="19" s="28" customFormat="1" ht="111.75" customHeight="1">
      <c r="A19" s="62"/>
      <c r="B19" s="59" t="s">
        <v>34</v>
      </c>
      <c r="C19" s="42">
        <f t="shared" si="1"/>
        <v>102.64</v>
      </c>
      <c r="D19" s="19">
        <v>102.64</v>
      </c>
      <c r="E19" s="19">
        <v>0</v>
      </c>
      <c r="F19" s="19">
        <v>0</v>
      </c>
      <c r="G19" s="19">
        <v>0</v>
      </c>
      <c r="H19" s="19">
        <v>0</v>
      </c>
      <c r="I19" s="19">
        <v>0</v>
      </c>
      <c r="J19" s="61">
        <v>0</v>
      </c>
      <c r="K19" s="19">
        <v>0</v>
      </c>
      <c r="L19" s="63"/>
      <c r="M19" s="28"/>
      <c r="N19" s="28"/>
      <c r="O19" s="28"/>
      <c r="P19" s="28"/>
      <c r="Q19" s="28"/>
      <c r="R19" s="28"/>
      <c r="S19" s="28"/>
      <c r="T19" s="28"/>
      <c r="U19" s="28"/>
      <c r="V19" s="28"/>
      <c r="W19" s="28"/>
      <c r="X19" s="28"/>
    </row>
    <row r="20" s="28" customFormat="1" ht="21.75" customHeight="1">
      <c r="A20" s="64" t="s">
        <v>20</v>
      </c>
      <c r="B20" s="65"/>
      <c r="C20" s="51">
        <f>C18+C19</f>
        <v>246.60000000000002</v>
      </c>
      <c r="D20" s="51">
        <f>D18+D19</f>
        <v>246.60000000000002</v>
      </c>
      <c r="E20" s="51">
        <f>E18+E19</f>
        <v>0</v>
      </c>
      <c r="F20" s="51">
        <f>F18+F19</f>
        <v>0</v>
      </c>
      <c r="G20" s="51">
        <f>G18+G19</f>
        <v>0</v>
      </c>
      <c r="H20" s="51">
        <f>H18+H19</f>
        <v>0</v>
      </c>
      <c r="I20" s="51">
        <f>I18+I19</f>
        <v>0</v>
      </c>
      <c r="J20" s="51">
        <f>J18+J19</f>
        <v>0</v>
      </c>
      <c r="K20" s="51">
        <f>K18+K19</f>
        <v>0</v>
      </c>
      <c r="L20" s="66"/>
      <c r="M20" s="28"/>
      <c r="N20" s="28"/>
      <c r="O20" s="28"/>
      <c r="P20" s="28"/>
      <c r="Q20" s="28"/>
      <c r="R20" s="28"/>
      <c r="S20" s="28"/>
      <c r="T20" s="28"/>
      <c r="U20" s="28"/>
      <c r="V20" s="28"/>
      <c r="W20" s="28"/>
      <c r="X20" s="28"/>
    </row>
    <row r="21" s="28" customFormat="1" ht="187.5" customHeight="1">
      <c r="A21" s="67" t="s">
        <v>35</v>
      </c>
      <c r="B21" s="59" t="s">
        <v>36</v>
      </c>
      <c r="C21" s="15">
        <f t="shared" ref="C21:C29" si="2">D21+E21+F21+G21+H21+I21+J21+K21</f>
        <v>4722.8000000000002</v>
      </c>
      <c r="D21" s="68">
        <v>1244.9000000000001</v>
      </c>
      <c r="E21" s="19">
        <v>379.30000000000001</v>
      </c>
      <c r="F21" s="19">
        <v>1903.8</v>
      </c>
      <c r="G21" s="19">
        <v>1114.3</v>
      </c>
      <c r="H21" s="19">
        <v>80.5</v>
      </c>
      <c r="I21" s="19">
        <v>0</v>
      </c>
      <c r="J21" s="19">
        <v>0</v>
      </c>
      <c r="K21" s="19">
        <v>0</v>
      </c>
      <c r="L21" s="69" t="s">
        <v>37</v>
      </c>
      <c r="M21" s="28"/>
      <c r="N21" s="28"/>
      <c r="O21" s="28"/>
      <c r="P21" s="28"/>
      <c r="Q21" s="28"/>
      <c r="R21" s="28"/>
      <c r="S21" s="28"/>
      <c r="T21" s="28"/>
      <c r="U21" s="28"/>
      <c r="V21" s="28"/>
      <c r="W21" s="28"/>
      <c r="X21" s="28"/>
    </row>
    <row r="22" s="28" customFormat="1" ht="174.75" customHeight="1">
      <c r="A22" s="70"/>
      <c r="B22" s="59" t="s">
        <v>38</v>
      </c>
      <c r="C22" s="15">
        <f t="shared" si="2"/>
        <v>486.39999999999998</v>
      </c>
      <c r="D22" s="19">
        <v>0</v>
      </c>
      <c r="E22" s="19">
        <v>0</v>
      </c>
      <c r="F22" s="19">
        <v>486.39999999999998</v>
      </c>
      <c r="G22" s="19">
        <v>0</v>
      </c>
      <c r="H22" s="19">
        <v>0</v>
      </c>
      <c r="I22" s="19">
        <v>0</v>
      </c>
      <c r="J22" s="19">
        <v>0</v>
      </c>
      <c r="K22" s="19">
        <v>0</v>
      </c>
      <c r="L22" s="71"/>
      <c r="M22" s="28"/>
      <c r="N22" s="28"/>
      <c r="O22" s="28"/>
      <c r="P22" s="28"/>
      <c r="Q22" s="28"/>
      <c r="R22" s="28"/>
      <c r="S22" s="28"/>
      <c r="T22" s="28"/>
      <c r="U22" s="28"/>
      <c r="V22" s="28"/>
      <c r="W22" s="28"/>
      <c r="X22" s="28"/>
    </row>
    <row r="23" s="28" customFormat="1" ht="102.75" customHeight="1">
      <c r="A23" s="70"/>
      <c r="B23" s="59" t="s">
        <v>32</v>
      </c>
      <c r="C23" s="15">
        <f t="shared" si="2"/>
        <v>0.20000000000000001</v>
      </c>
      <c r="D23" s="19">
        <v>0</v>
      </c>
      <c r="E23" s="19">
        <v>0</v>
      </c>
      <c r="F23" s="19">
        <v>0</v>
      </c>
      <c r="G23" s="19">
        <v>0.20000000000000001</v>
      </c>
      <c r="H23" s="19">
        <v>0</v>
      </c>
      <c r="I23" s="19">
        <v>0</v>
      </c>
      <c r="J23" s="19">
        <v>0</v>
      </c>
      <c r="K23" s="19">
        <v>0</v>
      </c>
      <c r="L23" s="71"/>
      <c r="M23" s="28"/>
      <c r="N23" s="28"/>
      <c r="O23" s="28"/>
      <c r="P23" s="28"/>
      <c r="Q23" s="28"/>
      <c r="R23" s="28"/>
      <c r="S23" s="28"/>
      <c r="T23" s="28"/>
      <c r="U23" s="28"/>
      <c r="V23" s="28"/>
      <c r="W23" s="28"/>
      <c r="X23" s="28"/>
    </row>
    <row r="24" s="28" customFormat="1" ht="201.75" customHeight="1">
      <c r="A24" s="70"/>
      <c r="B24" s="59" t="s">
        <v>39</v>
      </c>
      <c r="C24" s="15">
        <f t="shared" si="2"/>
        <v>3899.4000000000001</v>
      </c>
      <c r="D24" s="19">
        <v>604.39999999999998</v>
      </c>
      <c r="E24" s="19">
        <v>590</v>
      </c>
      <c r="F24" s="19">
        <v>839.60000000000002</v>
      </c>
      <c r="G24" s="19">
        <v>1808.8</v>
      </c>
      <c r="H24" s="19">
        <v>56.600000000000001</v>
      </c>
      <c r="I24" s="19">
        <v>0</v>
      </c>
      <c r="J24" s="19">
        <v>0</v>
      </c>
      <c r="K24" s="19">
        <v>0</v>
      </c>
      <c r="L24" s="71"/>
      <c r="M24" s="28"/>
      <c r="N24" s="28"/>
      <c r="O24" s="28"/>
      <c r="P24" s="28"/>
      <c r="Q24" s="28"/>
      <c r="R24" s="28"/>
      <c r="S24" s="28"/>
      <c r="T24" s="28"/>
      <c r="U24" s="28"/>
      <c r="V24" s="28"/>
      <c r="W24" s="28"/>
      <c r="X24" s="28"/>
    </row>
    <row r="25" s="28" customFormat="1" ht="195.75" customHeight="1">
      <c r="A25" s="70"/>
      <c r="B25" s="59" t="s">
        <v>40</v>
      </c>
      <c r="C25" s="15">
        <f t="shared" si="2"/>
        <v>57.399999999999999</v>
      </c>
      <c r="D25" s="19">
        <v>0</v>
      </c>
      <c r="E25" s="19">
        <v>0</v>
      </c>
      <c r="F25" s="19">
        <v>0</v>
      </c>
      <c r="G25" s="19">
        <v>57.399999999999999</v>
      </c>
      <c r="H25" s="19">
        <v>0</v>
      </c>
      <c r="I25" s="19">
        <v>0</v>
      </c>
      <c r="J25" s="19">
        <v>0</v>
      </c>
      <c r="K25" s="19">
        <v>0</v>
      </c>
      <c r="L25" s="71"/>
      <c r="M25" s="28"/>
      <c r="N25" s="28"/>
      <c r="O25" s="28"/>
      <c r="P25" s="28"/>
      <c r="Q25" s="28"/>
      <c r="R25" s="28"/>
      <c r="S25" s="28"/>
      <c r="T25" s="28"/>
      <c r="U25" s="28"/>
      <c r="V25" s="28"/>
      <c r="W25" s="28"/>
      <c r="X25" s="28"/>
    </row>
    <row r="26" s="28" customFormat="1" ht="246.75" customHeight="1">
      <c r="A26" s="70"/>
      <c r="B26" s="59" t="s">
        <v>41</v>
      </c>
      <c r="C26" s="15">
        <f t="shared" si="2"/>
        <v>83.700000000000003</v>
      </c>
      <c r="D26" s="19">
        <v>0</v>
      </c>
      <c r="E26" s="19">
        <v>0</v>
      </c>
      <c r="F26" s="19">
        <v>83.700000000000003</v>
      </c>
      <c r="G26" s="19">
        <v>0</v>
      </c>
      <c r="H26" s="19">
        <v>0</v>
      </c>
      <c r="I26" s="19">
        <v>0</v>
      </c>
      <c r="J26" s="19">
        <v>0</v>
      </c>
      <c r="K26" s="19">
        <v>0</v>
      </c>
      <c r="L26" s="71"/>
      <c r="M26" s="28"/>
      <c r="N26" s="28"/>
      <c r="O26" s="28"/>
      <c r="P26" s="28"/>
      <c r="Q26" s="28"/>
      <c r="R26" s="28"/>
      <c r="S26" s="28"/>
      <c r="T26" s="28"/>
      <c r="U26" s="28"/>
      <c r="V26" s="28"/>
      <c r="W26" s="28"/>
      <c r="X26" s="28"/>
    </row>
    <row r="27" s="28" customFormat="1" ht="112.5" customHeight="1">
      <c r="A27" s="70"/>
      <c r="B27" s="59" t="s">
        <v>42</v>
      </c>
      <c r="C27" s="15">
        <f t="shared" si="2"/>
        <v>2753.9000000000001</v>
      </c>
      <c r="D27" s="19">
        <v>0</v>
      </c>
      <c r="E27" s="19">
        <v>0</v>
      </c>
      <c r="F27" s="19">
        <v>2636.5999999999999</v>
      </c>
      <c r="G27" s="19">
        <v>117.3</v>
      </c>
      <c r="H27" s="19">
        <v>0</v>
      </c>
      <c r="I27" s="19">
        <v>0</v>
      </c>
      <c r="J27" s="19">
        <v>0</v>
      </c>
      <c r="K27" s="19">
        <v>0</v>
      </c>
      <c r="L27" s="71"/>
      <c r="M27" s="28"/>
      <c r="N27" s="28"/>
      <c r="O27" s="28"/>
      <c r="P27" s="28"/>
      <c r="Q27" s="28"/>
      <c r="R27" s="28"/>
      <c r="S27" s="28"/>
      <c r="T27" s="28"/>
      <c r="U27" s="28"/>
      <c r="V27" s="28"/>
      <c r="W27" s="28"/>
      <c r="X27" s="28"/>
    </row>
    <row r="28" s="28" customFormat="1" ht="214.5" customHeight="1">
      <c r="A28" s="70"/>
      <c r="B28" s="59" t="s">
        <v>43</v>
      </c>
      <c r="C28" s="15">
        <f t="shared" si="2"/>
        <v>9809.1999999999989</v>
      </c>
      <c r="D28" s="19">
        <v>1122.9000000000001</v>
      </c>
      <c r="E28" s="19">
        <v>1489</v>
      </c>
      <c r="F28" s="19">
        <v>695.39999999999998</v>
      </c>
      <c r="G28" s="19">
        <v>6459.5</v>
      </c>
      <c r="H28" s="19">
        <v>42.399999999999999</v>
      </c>
      <c r="I28" s="19">
        <v>0</v>
      </c>
      <c r="J28" s="19">
        <v>0</v>
      </c>
      <c r="K28" s="19">
        <v>0</v>
      </c>
      <c r="L28" s="71"/>
      <c r="M28" s="28"/>
      <c r="N28" s="28"/>
      <c r="O28" s="28"/>
      <c r="P28" s="28"/>
      <c r="Q28" s="28"/>
      <c r="R28" s="28"/>
      <c r="S28" s="28"/>
      <c r="T28" s="28"/>
      <c r="U28" s="28"/>
      <c r="V28" s="28"/>
      <c r="W28" s="28"/>
      <c r="X28" s="28"/>
    </row>
    <row r="29" s="28" customFormat="1" ht="37.5" customHeight="1">
      <c r="A29" s="72"/>
      <c r="B29" s="59" t="s">
        <v>44</v>
      </c>
      <c r="C29" s="15">
        <f t="shared" si="2"/>
        <v>4722.8999999999996</v>
      </c>
      <c r="D29" s="19">
        <v>3.1000000000000001</v>
      </c>
      <c r="E29" s="19">
        <v>0</v>
      </c>
      <c r="F29" s="19">
        <v>4117.8999999999996</v>
      </c>
      <c r="G29" s="19">
        <v>601.89999999999998</v>
      </c>
      <c r="H29" s="19">
        <v>0</v>
      </c>
      <c r="I29" s="19">
        <v>0</v>
      </c>
      <c r="J29" s="19">
        <v>0</v>
      </c>
      <c r="K29" s="19">
        <v>0</v>
      </c>
      <c r="L29" s="73"/>
      <c r="M29" s="28"/>
      <c r="N29" s="28"/>
      <c r="O29" s="28"/>
      <c r="P29" s="28"/>
      <c r="Q29" s="28"/>
      <c r="R29" s="28"/>
      <c r="S29" s="28"/>
      <c r="T29" s="28"/>
      <c r="U29" s="28"/>
      <c r="V29" s="28"/>
      <c r="W29" s="28"/>
      <c r="X29" s="28"/>
    </row>
    <row r="30" s="28" customFormat="1" ht="21.75" customHeight="1">
      <c r="A30" s="64" t="s">
        <v>20</v>
      </c>
      <c r="B30" s="65"/>
      <c r="C30" s="51">
        <f>C21+C22+C23+C24+C25+C26+C27+C28+C29</f>
        <v>26535.900000000001</v>
      </c>
      <c r="D30" s="51">
        <f>D21+D22+D23+D24+D25+D26+D27+D28+D29</f>
        <v>2975.3000000000002</v>
      </c>
      <c r="E30" s="51">
        <f>E21+E22+E23+E24+E25+E26+E27+E28+E29</f>
        <v>2458.3000000000002</v>
      </c>
      <c r="F30" s="51">
        <f>F21+F22+F23+F24+F25+F26+F27+F28+F29</f>
        <v>10763.399999999998</v>
      </c>
      <c r="G30" s="51">
        <f>G21+G22+G23+G24+G25+G26+G27+G28+G29</f>
        <v>10159.4</v>
      </c>
      <c r="H30" s="51">
        <f>H21+H22+H23+H24+H25+H26+H27+H28+H29</f>
        <v>179.5</v>
      </c>
      <c r="I30" s="51">
        <f>I21+I22+I23+I24+I25+I26+I27+I28+I29</f>
        <v>0</v>
      </c>
      <c r="J30" s="51">
        <f>J21+J22+J23+J24+J25+J26+J27+J28+J29</f>
        <v>0</v>
      </c>
      <c r="K30" s="51">
        <f>K21+K22+K23+K24+K25+K26+K27+K28+K29</f>
        <v>0</v>
      </c>
      <c r="L30" s="66"/>
      <c r="M30" s="28"/>
      <c r="N30" s="28"/>
      <c r="O30" s="28"/>
      <c r="P30" s="28"/>
      <c r="Q30" s="28"/>
      <c r="R30" s="28"/>
      <c r="S30" s="28"/>
      <c r="T30" s="28"/>
      <c r="U30" s="28"/>
      <c r="V30" s="28"/>
      <c r="W30" s="28"/>
      <c r="X30" s="28"/>
    </row>
    <row r="31" s="74" customFormat="1" ht="24.75" customHeight="1">
      <c r="A31" s="75" t="s">
        <v>45</v>
      </c>
      <c r="B31" s="75"/>
      <c r="C31" s="76">
        <f>C9+C11+C13+C15+C17+C20+C30</f>
        <v>41339.095000000001</v>
      </c>
      <c r="D31" s="76">
        <f>D9+D11+D13+D15+D17+D20+D30</f>
        <v>3221.9000000000001</v>
      </c>
      <c r="E31" s="76">
        <f>E9+E11+E13+E15+E17+E20+E30</f>
        <v>2484.4000000000001</v>
      </c>
      <c r="F31" s="76">
        <f>F9+F11+F13+F15+F17+F20+F30</f>
        <v>10763.399999999998</v>
      </c>
      <c r="G31" s="76">
        <f>G9+G11+G13+G15+G17+G20+G30</f>
        <v>10159.4</v>
      </c>
      <c r="H31" s="76">
        <f>H9+H11+H13+H15+H17+H20+H30</f>
        <v>178.5</v>
      </c>
      <c r="I31" s="76">
        <f>I9+I11+I13+I15+I17+I20+I30</f>
        <v>0</v>
      </c>
      <c r="J31" s="76">
        <f>J9+J11+J13+J15+J17+J20+J30</f>
        <v>0</v>
      </c>
      <c r="K31" s="76">
        <f>K9+K11+K13+K15+K17+K20+K30</f>
        <v>14531.495000000001</v>
      </c>
      <c r="L31" s="77"/>
      <c r="M31" s="74"/>
      <c r="N31" s="74"/>
      <c r="O31" s="74"/>
      <c r="P31" s="74"/>
      <c r="Q31" s="74"/>
      <c r="R31" s="74"/>
      <c r="S31" s="74"/>
      <c r="T31" s="74"/>
      <c r="U31" s="74"/>
      <c r="V31" s="74"/>
      <c r="W31" s="74"/>
      <c r="X31" s="74"/>
    </row>
    <row r="32" ht="14.25">
      <c r="A32" s="1"/>
      <c r="B32" s="1"/>
      <c r="L32" s="3"/>
    </row>
    <row r="33" ht="14.25">
      <c r="A33" s="1"/>
      <c r="B33" s="1"/>
      <c r="L33" s="3"/>
    </row>
    <row r="34" ht="14.25">
      <c r="A34" s="1"/>
      <c r="B34" s="1"/>
      <c r="L34" s="3"/>
    </row>
    <row r="35" ht="14.25">
      <c r="A35" s="1"/>
      <c r="B35" s="1"/>
      <c r="L35" s="3"/>
    </row>
    <row r="36" ht="14.25">
      <c r="A36" s="1"/>
      <c r="B36" s="1"/>
      <c r="L36" s="3"/>
    </row>
    <row r="37" ht="14.25">
      <c r="A37" s="1"/>
      <c r="B37" s="1"/>
      <c r="L37" s="3"/>
    </row>
    <row r="38" ht="14.25">
      <c r="A38" s="1"/>
      <c r="B38" s="1"/>
      <c r="L38" s="3"/>
    </row>
    <row r="39" ht="14.25" hidden="1">
      <c r="A39" s="1"/>
      <c r="B39" s="1"/>
      <c r="L39" s="3"/>
    </row>
    <row r="40" ht="14.25">
      <c r="A40" s="1"/>
      <c r="B40" s="1"/>
      <c r="L40" s="3"/>
    </row>
    <row r="41" ht="14.25">
      <c r="A41" s="1"/>
      <c r="B41" s="1"/>
      <c r="L41" s="3"/>
    </row>
    <row r="42" ht="14.25">
      <c r="A42" s="1"/>
      <c r="B42" s="1"/>
      <c r="L42" s="3"/>
    </row>
    <row r="43" ht="14.25">
      <c r="A43" s="1"/>
      <c r="B43" s="1"/>
      <c r="L43" s="3"/>
    </row>
    <row r="44" ht="14.25">
      <c r="A44" s="1"/>
      <c r="B44" s="1"/>
      <c r="L44" s="3"/>
    </row>
    <row r="45" ht="14.25">
      <c r="A45" s="1"/>
      <c r="B45" s="1"/>
      <c r="L45" s="3"/>
    </row>
    <row r="46" ht="14.25">
      <c r="A46" s="1"/>
      <c r="B46" s="1"/>
      <c r="L46" s="3"/>
    </row>
    <row r="47" ht="14.25">
      <c r="A47" s="1"/>
      <c r="B47" s="1"/>
      <c r="L47" s="3"/>
    </row>
    <row r="48" ht="14.25">
      <c r="A48" s="1"/>
      <c r="B48" s="1"/>
      <c r="L48" s="3"/>
    </row>
    <row r="49" ht="14.25">
      <c r="A49" s="1"/>
      <c r="B49" s="1"/>
      <c r="L49" s="3"/>
    </row>
    <row r="50" ht="14.25"/>
    <row r="58" ht="14.25"/>
    <row r="60" ht="14.25"/>
  </sheetData>
  <autoFilter ref="A5:X31"/>
  <mergeCells count="20">
    <mergeCell ref="B2:L2"/>
    <mergeCell ref="A4:A5"/>
    <mergeCell ref="B4:B5"/>
    <mergeCell ref="C4:C5"/>
    <mergeCell ref="D4:K4"/>
    <mergeCell ref="L4:L5"/>
    <mergeCell ref="A6:A8"/>
    <mergeCell ref="L6:L8"/>
    <mergeCell ref="A9:B9"/>
    <mergeCell ref="A11:B11"/>
    <mergeCell ref="A13:B13"/>
    <mergeCell ref="A15:B15"/>
    <mergeCell ref="A17:B17"/>
    <mergeCell ref="A18:A19"/>
    <mergeCell ref="L18:L19"/>
    <mergeCell ref="A20:B20"/>
    <mergeCell ref="A21:A29"/>
    <mergeCell ref="L21:L29"/>
    <mergeCell ref="A30:B30"/>
    <mergeCell ref="A31:B31"/>
  </mergeCells>
  <printOptions headings="0" gridLines="0"/>
  <pageMargins left="0.54330708661417315" right="0.14960629921259841" top="0.75196850393700776" bottom="0.24015748031496065" header="0.29999999999999999" footer="0.29999999999999999"/>
  <pageSetup paperSize="9" scale="44" fitToWidth="1" fitToHeight="0" pageOrder="downThenOver" orientation="landscape" usePrinterDefaults="1" blackAndWhite="0" draft="0" cellComments="none" useFirstPageNumber="0" errors="displayed" horizontalDpi="600" verticalDpi="600" copies="1"/>
  <headerFooter/>
</worksheet>
</file>

<file path=docProps/app.xml><?xml version="1.0" encoding="utf-8"?>
<Properties xmlns="http://schemas.openxmlformats.org/officeDocument/2006/extended-properties" xmlns:vt="http://schemas.openxmlformats.org/officeDocument/2006/docPropsVTypes">
  <Application>Р7-Офис/2026.1.2.1942</Application>
  <DocSecurity>0</DocSecurity>
  <HyperlinksChanged>false</HyperlinksChanged>
  <LinksUpToDate>false</LinksUpToDate>
  <ScaleCrop>false</ScaleCrop>
  <SharedDoc>false</SharedDoc>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Рудакова Людмила Павловна</dc:creator>
  <cp:lastModifiedBy>gostyusheva-sa</cp:lastModifiedBy>
  <cp:revision>128</cp:revision>
  <dcterms:created xsi:type="dcterms:W3CDTF">2013-06-05T04:07:34Z</dcterms:created>
  <dcterms:modified xsi:type="dcterms:W3CDTF">2026-04-20T09:55:45Z</dcterms:modified>
</cp:coreProperties>
</file>