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Проект бюджета 2015 - 2017\Доходы\"/>
    </mc:Choice>
  </mc:AlternateContent>
  <bookViews>
    <workbookView xWindow="480" yWindow="345" windowWidth="25635" windowHeight="12555"/>
  </bookViews>
  <sheets>
    <sheet name="прил №2 " sheetId="2" r:id="rId1"/>
  </sheets>
  <calcPr calcId="152511"/>
</workbook>
</file>

<file path=xl/calcChain.xml><?xml version="1.0" encoding="utf-8"?>
<calcChain xmlns="http://schemas.openxmlformats.org/spreadsheetml/2006/main">
  <c r="D43" i="2" l="1"/>
  <c r="D42" i="2" s="1"/>
  <c r="C43" i="2"/>
  <c r="C42" i="2" s="1"/>
  <c r="D40" i="2"/>
  <c r="C40" i="2"/>
  <c r="D36" i="2"/>
  <c r="C36" i="2"/>
  <c r="D33" i="2"/>
  <c r="C33" i="2"/>
  <c r="D31" i="2"/>
  <c r="C31" i="2"/>
  <c r="D26" i="2"/>
  <c r="C26" i="2"/>
  <c r="D21" i="2"/>
  <c r="C21" i="2"/>
  <c r="D17" i="2"/>
  <c r="C17" i="2"/>
  <c r="D15" i="2"/>
  <c r="C15" i="2"/>
  <c r="D13" i="2"/>
  <c r="C13" i="2"/>
  <c r="C12" i="2" l="1"/>
  <c r="C49" i="2" s="1"/>
  <c r="D12" i="2"/>
  <c r="D49" i="2" s="1"/>
</calcChain>
</file>

<file path=xl/sharedStrings.xml><?xml version="1.0" encoding="utf-8"?>
<sst xmlns="http://schemas.openxmlformats.org/spreadsheetml/2006/main" count="87" uniqueCount="87">
  <si>
    <t>ПРИЛОЖЕНИЕ № 2</t>
  </si>
  <si>
    <t>к решению</t>
  </si>
  <si>
    <t>Пермской городской Думы</t>
  </si>
  <si>
    <t xml:space="preserve">РАСПРЕДЕЛЕНИЕ ДОХОДОВ БЮДЖЕТА ГОРОДА ПЕРМИ ПО КОДАМ ПОСТУПЛЕНИЙ В БЮДЖЕТ </t>
  </si>
  <si>
    <t xml:space="preserve"> (ГРУППАМ, ПОДГРУППАМ, СТАТЬЯМ КЛАССИФИКАЦИИ ДОХОДОВ БЮДЖЕТА,  СТАТЬЯМ КЛАССИФИКАЦИИ ОПЕРАЦИЙ 
) НА 2014 ГОД  НА ПЛАНОВЫЙ ПЕРИОД 2015 и 2016 ГОДОВ</t>
  </si>
  <si>
    <t xml:space="preserve">СЕКТОРА ГОСУДАРСТВЕННОГО УПРАВЛЕНИЯ, ОТНОСЯЩИХСЯ К ДОХОДАМ БЮДЖЕТА) </t>
  </si>
  <si>
    <t>тыс. руб.</t>
  </si>
  <si>
    <t>Код бюджетной классификации Российской Федерации</t>
  </si>
  <si>
    <t>Наименование доходов</t>
  </si>
  <si>
    <t>2016 год</t>
  </si>
  <si>
    <t>2017 год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</si>
  <si>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</si>
  <si>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</si>
  <si>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</si>
  <si>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</si>
  <si>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</si>
  <si>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</si>
  <si>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</si>
  <si>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</si>
  <si>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</si>
  <si>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</si>
  <si>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</si>
  <si>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</si>
  <si>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1 05 02 00 0 02 0 000 110</t>
  </si>
  <si>
    <t>Единый налог на вмененный доход для отдельных видов деятельности</t>
  </si>
  <si>
    <t>1 05 03 00 0 01 0 000 110</t>
  </si>
  <si>
    <t>Единый сельскохозяйственный налог</t>
  </si>
  <si>
    <t>1 05 04 00 0 02 0 000 110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</si>
  <si>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</si>
  <si>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</si>
  <si>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</si>
  <si>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</si>
  <si>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</si>
  <si>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1 06 04 00 0 02 0 000 110</t>
  </si>
  <si>
    <t>Транспортный налог</t>
  </si>
  <si>
    <t>1 06 06 00 0 00 0 000 110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</si>
  <si>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</si>
  <si>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</si>
  <si>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</si>
  <si>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</si>
  <si>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</si>
  <si>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1 11 01 00 0 00 0 000 120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</si>
  <si>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</si>
  <si>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1 11 05 00 0 00 0 000 120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</si>
  <si>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</si>
  <si>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1 11 07 00 0 00 0 000 120</t>
  </si>
  <si>
    <t>Платежи от государственных и муниципальных унитарных предприятий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</si>
  <si>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</si>
  <si>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</si>
  <si>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1 12 00 00 0 00 0 000 000</t>
  </si>
  <si>
    <t>ПЛАТЕЖИ ПРИ ПОЛЬЗОВАНИИ ПРИРОДНЫМИ РЕСУРСАМИ</t>
  </si>
  <si>
    <t>1 12 01 00 0 01 0 000 120</t>
  </si>
  <si>
    <t>Плата за негативное воздействие на окружающую среду</t>
  </si>
  <si>
    <t>1 13 00 00 0 00 0 000 000</t>
  </si>
  <si>
    <t>ДОХОДЫ ОТ ОКАЗАНИЯ ПЛАТНЫХ УСЛУГ (РАБОТ) И КОМПЕНСАЦИИ ЗАТРАТ ГОСУДАРСТВА</t>
  </si>
  <si>
    <r>
      <t>1 13 01 00 0 00 0 000</t>
    </r>
    <r>
      <rPr>
        <sz val="14"/>
        <rFont val="Times New Roman CYR"/>
        <charset val="204"/>
      </rPr>
      <t xml:space="preserve"> 130</t>
    </r>
  </si>
  <si>
    <t>Доходы от оказания платных услуг (работ)</t>
  </si>
  <si>
    <r>
      <t xml:space="preserve">1 13 02 00 0 00 0 000 </t>
    </r>
    <r>
      <rPr>
        <sz val="14"/>
        <rFont val="Times New Roman CYR"/>
        <charset val="204"/>
      </rPr>
      <t>130</t>
    </r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</si>
  <si>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</si>
  <si>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</si>
  <si>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</si>
  <si>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</si>
  <si>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</si>
  <si>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>1 14 06 00 0 00 0 000</t>
    </r>
    <r>
      <rPr>
        <sz val="14"/>
        <rFont val="Times New Roman CYR"/>
        <charset val="204"/>
      </rPr>
      <t xml:space="preserve"> 430</t>
    </r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</si>
  <si>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</si>
  <si>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</si>
  <si>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</si>
  <si>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</si>
  <si>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</si>
  <si>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1 17 05 00 0 00 0 000 180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</si>
  <si>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</si>
  <si>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</si>
  <si>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</si>
  <si>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</si>
  <si>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</si>
  <si>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2 02 01 00 0 00 0 000 151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</si>
  <si>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</si>
  <si>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</si>
  <si>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</si>
  <si>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</si>
  <si>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</si>
  <si>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</si>
  <si>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</si>
  <si>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2 18 04 00 0 00 0 000 000</t>
  </si>
  <si>
    <t>Доходы бюджетов городских округов от возврата автономными учреждениями остатков субсидий прошлых лет</t>
  </si>
  <si>
    <t>ИТОГО ДОХОДОВ</t>
  </si>
  <si>
    <t xml:space="preserve">НА ПЛАНОВЫЙ ПЕРИОД 2016 и 2017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</si>
</sst>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0" fontId="0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right" shrinkToFit="1"/>
    </xf>
    <xf numFmtId="164" fontId="6" fillId="0" borderId="2" xfId="0" applyNumberFormat="1" applyFont="1" applyFill="1" applyBorder="1" applyAlignment="1">
      <alignment horizontal="right" shrinkToFi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/>
    <xf numFmtId="49" fontId="4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Alignment="1">
      <alignment horizontal="center" vertical="justify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zoomScale="70" zoomScaleNormal="70" workbookViewId="0">
      <selection activeCell="D4" sqref="D4"/>
    </sheetView>
  </sheetViews>
  <sheetFormatPr defaultColWidth="8.7109375" defaultRowHeight="18" x14ac:dyDescent="0.25"/>
  <cols>
    <col min="1" max="1" width="30.7109375" style="4" customWidth="1"/>
    <col min="2" max="2" width="91" style="23" customWidth="1"/>
    <col min="3" max="3" width="21.5703125" style="1" customWidth="1"/>
    <col min="4" max="4" width="21.7109375" style="1" customWidth="1"/>
    <col min="5" max="5" width="8.7109375" style="4"/>
    <col min="6" max="7" width="8.7109375" style="4" customWidth="1"/>
    <col min="8" max="16384" width="8.7109375" style="4"/>
  </cols>
  <sheetData>
    <row r="1" spans="1:4" ht="18.75" x14ac:dyDescent="0.3">
      <c r="A1" s="1"/>
      <c r="B1" s="2"/>
      <c r="C1" s="3"/>
      <c r="D1" s="3" t="s">
        <v>0</v>
      </c>
    </row>
    <row r="2" spans="1:4" ht="18.75" x14ac:dyDescent="0.3">
      <c r="A2" s="1"/>
      <c r="B2" s="2"/>
      <c r="C2" s="3"/>
      <c r="D2" s="3" t="s">
        <v>1</v>
      </c>
    </row>
    <row r="3" spans="1:4" ht="18.75" x14ac:dyDescent="0.3">
      <c r="A3" s="1"/>
      <c r="B3" s="2"/>
      <c r="C3" s="3"/>
      <c r="D3" s="3" t="s">
        <v>2</v>
      </c>
    </row>
    <row r="4" spans="1:4" ht="18.75" x14ac:dyDescent="0.3">
      <c r="A4" s="1"/>
      <c r="B4" s="2"/>
      <c r="D4" s="3"/>
    </row>
    <row r="5" spans="1:4" ht="18.75" x14ac:dyDescent="0.3">
      <c r="A5" s="24"/>
      <c r="B5" s="24"/>
      <c r="C5" s="5"/>
      <c r="D5" s="5"/>
    </row>
    <row r="6" spans="1:4" ht="18.75" customHeight="1" x14ac:dyDescent="0.2">
      <c r="A6" s="25" t="s">
        <v>3</v>
      </c>
      <c r="B6" s="25"/>
      <c r="C6" s="25"/>
      <c r="D6" s="25"/>
    </row>
    <row r="7" spans="1:4" ht="18.75" customHeight="1" x14ac:dyDescent="0.2">
      <c r="A7" s="25" t="s">
        <v>4</v>
      </c>
      <c r="B7" s="25"/>
      <c r="C7" s="25"/>
      <c r="D7" s="25"/>
    </row>
    <row r="8" spans="1:4" ht="18.75" x14ac:dyDescent="0.2">
      <c r="A8" s="25" t="s">
        <v>5</v>
      </c>
      <c r="B8" s="25"/>
      <c r="C8" s="25"/>
      <c r="D8" s="25"/>
    </row>
    <row r="9" spans="1:4" ht="18.75" x14ac:dyDescent="0.2">
      <c r="A9" s="25" t="s">
        <v>86</v>
      </c>
      <c r="B9" s="25"/>
      <c r="C9" s="25"/>
      <c r="D9" s="25"/>
    </row>
    <row r="10" spans="1:4" ht="24" customHeight="1" x14ac:dyDescent="0.3">
      <c r="A10" s="5"/>
      <c r="B10" s="6"/>
      <c r="C10" s="8"/>
      <c r="D10" s="7" t="s">
        <v>6</v>
      </c>
    </row>
    <row r="11" spans="1:4" ht="67.5" customHeight="1" x14ac:dyDescent="0.2">
      <c r="A11" s="9" t="s">
        <v>7</v>
      </c>
      <c r="B11" s="9" t="s">
        <v>8</v>
      </c>
      <c r="C11" s="10" t="s">
        <v>9</v>
      </c>
      <c r="D11" s="10" t="s">
        <v>10</v>
      </c>
    </row>
    <row r="12" spans="1:4" ht="18.75" x14ac:dyDescent="0.3">
      <c r="A12" s="11" t="s">
        <v>11</v>
      </c>
      <c r="B12" s="12" t="s">
        <v>12</v>
      </c>
      <c r="C12" s="13">
        <f t="shared" ref="C12:D12" si="0">C13+C15+C17+C21+C25+C26+C31+C33+C39+C40+C36</f>
        <v>15010713.600000001</v>
      </c>
      <c r="D12" s="13">
        <f t="shared" si="0"/>
        <v>15491306.700000001</v>
      </c>
    </row>
    <row r="13" spans="1:4" ht="18.75" x14ac:dyDescent="0.3">
      <c r="A13" s="11" t="s">
        <v>13</v>
      </c>
      <c r="B13" s="12" t="s">
        <v>14</v>
      </c>
      <c r="C13" s="14">
        <f t="shared" ref="C13:D13" si="1">C14</f>
        <v>7694649</v>
      </c>
      <c r="D13" s="14">
        <f t="shared" si="1"/>
        <v>8171717.2000000002</v>
      </c>
    </row>
    <row r="14" spans="1:4" ht="18.75" x14ac:dyDescent="0.3">
      <c r="A14" s="11" t="s">
        <v>15</v>
      </c>
      <c r="B14" s="15" t="s">
        <v>16</v>
      </c>
      <c r="C14" s="14">
        <v>7694649</v>
      </c>
      <c r="D14" s="14">
        <v>8171717.2000000002</v>
      </c>
    </row>
    <row r="15" spans="1:4" ht="37.5" x14ac:dyDescent="0.3">
      <c r="A15" s="16" t="s">
        <v>17</v>
      </c>
      <c r="B15" s="12" t="s">
        <v>18</v>
      </c>
      <c r="C15" s="14">
        <f t="shared" ref="C15:D15" si="2">C16</f>
        <v>26964.1</v>
      </c>
      <c r="D15" s="14">
        <f t="shared" si="2"/>
        <v>21098.799999999999</v>
      </c>
    </row>
    <row r="16" spans="1:4" ht="37.5" x14ac:dyDescent="0.3">
      <c r="A16" s="11" t="s">
        <v>19</v>
      </c>
      <c r="B16" s="15" t="s">
        <v>20</v>
      </c>
      <c r="C16" s="14">
        <v>26964.1</v>
      </c>
      <c r="D16" s="14">
        <v>21098.799999999999</v>
      </c>
    </row>
    <row r="17" spans="1:4" ht="18.75" x14ac:dyDescent="0.3">
      <c r="A17" s="11" t="s">
        <v>21</v>
      </c>
      <c r="B17" s="12" t="s">
        <v>22</v>
      </c>
      <c r="C17" s="13">
        <f t="shared" ref="C17:D17" si="3">SUM(C18:C20)</f>
        <v>624413.69999999995</v>
      </c>
      <c r="D17" s="13">
        <f t="shared" si="3"/>
        <v>652416.69999999995</v>
      </c>
    </row>
    <row r="18" spans="1:4" ht="18.75" x14ac:dyDescent="0.3">
      <c r="A18" s="11" t="s">
        <v>23</v>
      </c>
      <c r="B18" s="15" t="s">
        <v>24</v>
      </c>
      <c r="C18" s="14">
        <v>601511</v>
      </c>
      <c r="D18" s="14">
        <v>628428.1</v>
      </c>
    </row>
    <row r="19" spans="1:4" ht="27.75" customHeight="1" x14ac:dyDescent="0.3">
      <c r="A19" s="11" t="s">
        <v>25</v>
      </c>
      <c r="B19" s="15" t="s">
        <v>26</v>
      </c>
      <c r="C19" s="14">
        <v>2231.1</v>
      </c>
      <c r="D19" s="14">
        <v>2407.4</v>
      </c>
    </row>
    <row r="20" spans="1:4" ht="37.5" x14ac:dyDescent="0.3">
      <c r="A20" s="11" t="s">
        <v>27</v>
      </c>
      <c r="B20" s="15" t="s">
        <v>28</v>
      </c>
      <c r="C20" s="14">
        <v>20671.599999999999</v>
      </c>
      <c r="D20" s="14">
        <v>21581.200000000001</v>
      </c>
    </row>
    <row r="21" spans="1:4" ht="18.75" x14ac:dyDescent="0.3">
      <c r="A21" s="11" t="s">
        <v>29</v>
      </c>
      <c r="B21" s="12" t="s">
        <v>30</v>
      </c>
      <c r="C21" s="13">
        <f t="shared" ref="C21:D21" si="4">C22+C23+C24</f>
        <v>4931853.5</v>
      </c>
      <c r="D21" s="13">
        <f t="shared" si="4"/>
        <v>4992733.5</v>
      </c>
    </row>
    <row r="22" spans="1:4" ht="18.75" x14ac:dyDescent="0.3">
      <c r="A22" s="11" t="s">
        <v>31</v>
      </c>
      <c r="B22" s="15" t="s">
        <v>32</v>
      </c>
      <c r="C22" s="14">
        <v>292271.5</v>
      </c>
      <c r="D22" s="14">
        <v>292271.5</v>
      </c>
    </row>
    <row r="23" spans="1:4" ht="18.75" x14ac:dyDescent="0.3">
      <c r="A23" s="11" t="s">
        <v>33</v>
      </c>
      <c r="B23" s="15" t="s">
        <v>34</v>
      </c>
      <c r="C23" s="14">
        <v>1246975.3999999999</v>
      </c>
      <c r="D23" s="14">
        <v>1250358.3999999999</v>
      </c>
    </row>
    <row r="24" spans="1:4" ht="18.75" x14ac:dyDescent="0.3">
      <c r="A24" s="11" t="s">
        <v>35</v>
      </c>
      <c r="B24" s="15" t="s">
        <v>36</v>
      </c>
      <c r="C24" s="14">
        <v>3392606.6</v>
      </c>
      <c r="D24" s="14">
        <v>3450103.6</v>
      </c>
    </row>
    <row r="25" spans="1:4" ht="18.75" x14ac:dyDescent="0.3">
      <c r="A25" s="11" t="s">
        <v>37</v>
      </c>
      <c r="B25" s="12" t="s">
        <v>38</v>
      </c>
      <c r="C25" s="13">
        <v>179363.4</v>
      </c>
      <c r="D25" s="13">
        <v>179380.8</v>
      </c>
    </row>
    <row r="26" spans="1:4" ht="37.5" x14ac:dyDescent="0.3">
      <c r="A26" s="11" t="s">
        <v>39</v>
      </c>
      <c r="B26" s="12" t="s">
        <v>40</v>
      </c>
      <c r="C26" s="13">
        <f t="shared" ref="C26:D26" si="5">C27+C28+C29+C30</f>
        <v>1039819.8</v>
      </c>
      <c r="D26" s="13">
        <f t="shared" si="5"/>
        <v>1008883.1000000001</v>
      </c>
    </row>
    <row r="27" spans="1:4" ht="75" x14ac:dyDescent="0.3">
      <c r="A27" s="11" t="s">
        <v>41</v>
      </c>
      <c r="B27" s="15" t="s">
        <v>42</v>
      </c>
      <c r="C27" s="14">
        <v>1658.4</v>
      </c>
      <c r="D27" s="14">
        <v>1692.5</v>
      </c>
    </row>
    <row r="28" spans="1:4" ht="93.75" x14ac:dyDescent="0.3">
      <c r="A28" s="11" t="s">
        <v>43</v>
      </c>
      <c r="B28" s="15" t="s">
        <v>44</v>
      </c>
      <c r="C28" s="14">
        <v>876219.6</v>
      </c>
      <c r="D28" s="14">
        <v>845916.5</v>
      </c>
    </row>
    <row r="29" spans="1:4" ht="18.75" x14ac:dyDescent="0.3">
      <c r="A29" s="11" t="s">
        <v>45</v>
      </c>
      <c r="B29" s="15" t="s">
        <v>46</v>
      </c>
      <c r="C29" s="14">
        <v>6579.3</v>
      </c>
      <c r="D29" s="14">
        <v>6704.8</v>
      </c>
    </row>
    <row r="30" spans="1:4" ht="93.75" x14ac:dyDescent="0.3">
      <c r="A30" s="11" t="s">
        <v>47</v>
      </c>
      <c r="B30" s="15" t="s">
        <v>48</v>
      </c>
      <c r="C30" s="14">
        <v>155362.5</v>
      </c>
      <c r="D30" s="14">
        <v>154569.29999999999</v>
      </c>
    </row>
    <row r="31" spans="1:4" ht="18.75" x14ac:dyDescent="0.3">
      <c r="A31" s="11" t="s">
        <v>49</v>
      </c>
      <c r="B31" s="12" t="s">
        <v>50</v>
      </c>
      <c r="C31" s="13">
        <f t="shared" ref="C31:D31" si="6">C32</f>
        <v>11876.5</v>
      </c>
      <c r="D31" s="13">
        <f t="shared" si="6"/>
        <v>12814.8</v>
      </c>
    </row>
    <row r="32" spans="1:4" ht="18.75" x14ac:dyDescent="0.3">
      <c r="A32" s="11" t="s">
        <v>51</v>
      </c>
      <c r="B32" s="15" t="s">
        <v>52</v>
      </c>
      <c r="C32" s="14">
        <v>11876.5</v>
      </c>
      <c r="D32" s="14">
        <v>12814.8</v>
      </c>
    </row>
    <row r="33" spans="1:4" ht="37.5" x14ac:dyDescent="0.3">
      <c r="A33" s="11" t="s">
        <v>53</v>
      </c>
      <c r="B33" s="17" t="s">
        <v>54</v>
      </c>
      <c r="C33" s="13">
        <f t="shared" ref="C33:D33" si="7">C34+C35</f>
        <v>5630.1</v>
      </c>
      <c r="D33" s="13">
        <f t="shared" si="7"/>
        <v>6039.3</v>
      </c>
    </row>
    <row r="34" spans="1:4" ht="18.75" x14ac:dyDescent="0.3">
      <c r="A34" s="11" t="s">
        <v>55</v>
      </c>
      <c r="B34" s="15" t="s">
        <v>56</v>
      </c>
      <c r="C34" s="14">
        <v>5630.1</v>
      </c>
      <c r="D34" s="14">
        <v>6039.3</v>
      </c>
    </row>
    <row r="35" spans="1:4" ht="18.75" x14ac:dyDescent="0.3">
      <c r="A35" s="11" t="s">
        <v>57</v>
      </c>
      <c r="B35" s="15" t="s">
        <v>58</v>
      </c>
      <c r="C35" s="14">
        <v>0</v>
      </c>
      <c r="D35" s="14">
        <v>0</v>
      </c>
    </row>
    <row r="36" spans="1:4" ht="37.5" x14ac:dyDescent="0.3">
      <c r="A36" s="16" t="s">
        <v>59</v>
      </c>
      <c r="B36" s="15" t="s">
        <v>60</v>
      </c>
      <c r="C36" s="14">
        <f t="shared" ref="C36:D36" si="8">C37+C38</f>
        <v>318130</v>
      </c>
      <c r="D36" s="14">
        <f t="shared" si="8"/>
        <v>261529.8</v>
      </c>
    </row>
    <row r="37" spans="1:4" ht="75" x14ac:dyDescent="0.3">
      <c r="A37" s="11" t="s">
        <v>61</v>
      </c>
      <c r="B37" s="15" t="s">
        <v>62</v>
      </c>
      <c r="C37" s="14">
        <v>189823.5</v>
      </c>
      <c r="D37" s="14">
        <v>133223.29999999999</v>
      </c>
    </row>
    <row r="38" spans="1:4" ht="56.25" x14ac:dyDescent="0.3">
      <c r="A38" s="11" t="s">
        <v>63</v>
      </c>
      <c r="B38" s="15" t="s">
        <v>64</v>
      </c>
      <c r="C38" s="14">
        <v>128306.5</v>
      </c>
      <c r="D38" s="14">
        <v>128306.5</v>
      </c>
    </row>
    <row r="39" spans="1:4" ht="18.75" x14ac:dyDescent="0.3">
      <c r="A39" s="16" t="s">
        <v>65</v>
      </c>
      <c r="B39" s="15" t="s">
        <v>66</v>
      </c>
      <c r="C39" s="13">
        <v>146584.4</v>
      </c>
      <c r="D39" s="13">
        <v>147469</v>
      </c>
    </row>
    <row r="40" spans="1:4" ht="18.75" x14ac:dyDescent="0.3">
      <c r="A40" s="16" t="s">
        <v>67</v>
      </c>
      <c r="B40" s="15" t="s">
        <v>68</v>
      </c>
      <c r="C40" s="14">
        <f t="shared" ref="C40:D40" si="9">C41</f>
        <v>31429.1</v>
      </c>
      <c r="D40" s="14">
        <f t="shared" si="9"/>
        <v>37223.699999999997</v>
      </c>
    </row>
    <row r="41" spans="1:4" s="18" customFormat="1" ht="19.149999999999999" customHeight="1" x14ac:dyDescent="0.3">
      <c r="A41" s="11" t="s">
        <v>69</v>
      </c>
      <c r="B41" s="15" t="s">
        <v>70</v>
      </c>
      <c r="C41" s="14">
        <v>31429.1</v>
      </c>
      <c r="D41" s="14">
        <v>37223.699999999997</v>
      </c>
    </row>
    <row r="42" spans="1:4" ht="18.75" x14ac:dyDescent="0.3">
      <c r="A42" s="19" t="s">
        <v>71</v>
      </c>
      <c r="B42" s="20" t="s">
        <v>72</v>
      </c>
      <c r="C42" s="14">
        <f t="shared" ref="C42:D42" si="10">C43</f>
        <v>8488842.9000000004</v>
      </c>
      <c r="D42" s="14">
        <f t="shared" si="10"/>
        <v>8666758.6999999993</v>
      </c>
    </row>
    <row r="43" spans="1:4" ht="37.5" x14ac:dyDescent="0.3">
      <c r="A43" s="16" t="s">
        <v>73</v>
      </c>
      <c r="B43" s="15" t="s">
        <v>74</v>
      </c>
      <c r="C43" s="14">
        <f>C44+C45+C46+C47</f>
        <v>8488842.9000000004</v>
      </c>
      <c r="D43" s="14">
        <f>D44+D45+D46+D47</f>
        <v>8666758.6999999993</v>
      </c>
    </row>
    <row r="44" spans="1:4" ht="37.5" x14ac:dyDescent="0.3">
      <c r="A44" s="11" t="s">
        <v>75</v>
      </c>
      <c r="B44" s="15" t="s">
        <v>76</v>
      </c>
      <c r="C44" s="14">
        <v>235869.4</v>
      </c>
      <c r="D44" s="14">
        <v>245933.5</v>
      </c>
    </row>
    <row r="45" spans="1:4" ht="37.5" x14ac:dyDescent="0.3">
      <c r="A45" s="11" t="s">
        <v>77</v>
      </c>
      <c r="B45" s="15" t="s">
        <v>78</v>
      </c>
      <c r="C45" s="14">
        <v>675285.3</v>
      </c>
      <c r="D45" s="14">
        <v>719819.4</v>
      </c>
    </row>
    <row r="46" spans="1:4" ht="37.5" x14ac:dyDescent="0.3">
      <c r="A46" s="11" t="s">
        <v>79</v>
      </c>
      <c r="B46" s="15" t="s">
        <v>80</v>
      </c>
      <c r="C46" s="14">
        <v>7577688.2000000002</v>
      </c>
      <c r="D46" s="14">
        <v>7701005.7999999998</v>
      </c>
    </row>
    <row r="47" spans="1:4" ht="34.9" hidden="1" customHeight="1" x14ac:dyDescent="0.3">
      <c r="A47" s="11" t="s">
        <v>81</v>
      </c>
      <c r="B47" s="15" t="s">
        <v>82</v>
      </c>
      <c r="C47" s="14"/>
      <c r="D47" s="14"/>
    </row>
    <row r="48" spans="1:4" ht="34.9" hidden="1" customHeight="1" x14ac:dyDescent="0.25">
      <c r="A48" s="11" t="s">
        <v>83</v>
      </c>
      <c r="B48" s="15" t="s">
        <v>84</v>
      </c>
      <c r="C48" s="21"/>
      <c r="D48" s="21"/>
    </row>
    <row r="49" spans="1:4" ht="26.25" customHeight="1" x14ac:dyDescent="0.3">
      <c r="A49" s="11"/>
      <c r="B49" s="22" t="s">
        <v>85</v>
      </c>
      <c r="C49" s="14">
        <f t="shared" ref="C49:D49" si="11">C12+C42</f>
        <v>23499556.5</v>
      </c>
      <c r="D49" s="14">
        <f t="shared" si="11"/>
        <v>24158065.399999999</v>
      </c>
    </row>
  </sheetData>
  <mergeCells count="5">
    <mergeCell ref="A5:B5"/>
    <mergeCell ref="A6:D6"/>
    <mergeCell ref="A7:D7"/>
    <mergeCell ref="A8:D8"/>
    <mergeCell ref="A9:D9"/>
  </mergeCells>
  <pageMargins left="0.8" right="0.11811023622047245" top="0.5" bottom="0.61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2014-10-17T10:34:50Z</cp:lastPrinted>
  <dcterms:created xsi:type="dcterms:W3CDTF">2014-10-17T08:47:03Z</dcterms:created>
  <dcterms:modified xsi:type="dcterms:W3CDTF">2014-10-17T11:17:35Z</dcterms:modified>
</cp:coreProperties>
</file>