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роект бюджета 2015-2017 к I чтению (пакет в ПГД)\1. Проект решения ПГД\"/>
    </mc:Choice>
  </mc:AlternateContent>
  <bookViews>
    <workbookView xWindow="0" yWindow="0" windowWidth="28800" windowHeight="12132"/>
  </bookViews>
  <sheets>
    <sheet name="2015 год" sheetId="2" r:id="rId1"/>
  </sheets>
  <definedNames>
    <definedName name="_xlnm._FilterDatabase" localSheetId="0" hidden="1">'2015 год'!$A$10:$F$99</definedName>
    <definedName name="_xlnm.Print_Titles" localSheetId="0">'2015 год'!$9:$10</definedName>
    <definedName name="_xlnm.Print_Area" localSheetId="0">'2015 год'!$A$1:$D$98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45" i="2"/>
  <c r="D76" i="2"/>
  <c r="D75" i="2"/>
  <c r="D24" i="2"/>
  <c r="D35" i="2"/>
  <c r="D33" i="2" s="1"/>
  <c r="D98" i="2" s="1"/>
  <c r="D90" i="2" l="1"/>
  <c r="D21" i="2"/>
  <c r="D97" i="2" l="1"/>
  <c r="D96" i="2"/>
  <c r="D94" i="2"/>
  <c r="D92" i="2" l="1"/>
  <c r="D82" i="2" l="1"/>
  <c r="D89" i="2" l="1"/>
  <c r="D38" i="2"/>
  <c r="D11" i="2"/>
  <c r="D99" i="2"/>
  <c r="D46" i="2"/>
  <c r="D56" i="2"/>
  <c r="D60" i="2"/>
  <c r="D52" i="2"/>
  <c r="D68" i="2"/>
  <c r="D64" i="2"/>
  <c r="D85" i="2"/>
  <c r="D93" i="2" l="1"/>
  <c r="D43" i="2"/>
  <c r="D77" i="2"/>
  <c r="D73" i="2" s="1"/>
  <c r="D87" i="2" l="1"/>
  <c r="D95" i="2"/>
</calcChain>
</file>

<file path=xl/sharedStrings.xml><?xml version="1.0" encoding="utf-8"?>
<sst xmlns="http://schemas.openxmlformats.org/spreadsheetml/2006/main" count="221" uniqueCount="149">
  <si>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</si>
  <si>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</si>
  <si>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</si>
  <si>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</si>
  <si>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</si>
  <si>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</si>
  <si>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</si>
  <si>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</si>
  <si>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</si>
  <si>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</si>
  <si>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</si>
  <si>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</si>
  <si>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</si>
  <si>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</si>
  <si>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</si>
  <si>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</si>
  <si>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</si>
  <si>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</si>
  <si>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</si>
  <si>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</si>
  <si>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26.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</si>
  <si>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</si>
  <si>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</si>
  <si>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</si>
  <si>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</si>
  <si>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</si>
  <si>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</si>
  <si>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</si>
  <si>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</si>
  <si>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</si>
  <si>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</si>
  <si>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</si>
  <si>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</si>
  <si>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</si>
  <si>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</si>
  <si>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</si>
  <si>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</si>
  <si>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</si>
  <si>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</si>
  <si>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</si>
  <si>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</si>
  <si>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</si>
  <si>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</si>
  <si>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</si>
  <si>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</si>
  <si>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</si>
  <si>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</si>
  <si>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27.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</si>
  <si>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</si>
  <si>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</si>
  <si>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</si>
  <si>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</si>
  <si>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</si>
  <si>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тыс. руб.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</si>
  <si>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</si>
  <si>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</si>
  <si>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</si>
  <si>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</si>
  <si>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29.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</si>
  <si>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</si>
  <si>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</si>
  <si>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</si>
  <si>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</si>
  <si>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</si>
  <si>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</si>
  <si>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Возмездное приобретение недвижимого имущества в муниципальную собственность города Перми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</si>
  <si>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</si>
  <si>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</si>
  <si>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</si>
  <si>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</si>
  <si>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</si>
  <si>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</si>
  <si>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</si>
  <si>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</si>
  <si>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</si>
  <si>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</si>
  <si>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</si>
  <si>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</si>
  <si>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</si>
  <si>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</si>
  <si>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</si>
  <si>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</si>
  <si>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</si>
  <si>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</si>
  <si>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</si>
  <si>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</si>
  <si>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</si>
  <si>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</si>
  <si>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</si>
  <si>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</si>
  <si>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Строительство нового корпуса МАОУ «СОШ № 59»</t>
  </si>
  <si>
    <t>24 2 4117</t>
  </si>
  <si>
    <t>Строительство нового корпуса МБОУ «СОШ №42»</t>
  </si>
  <si>
    <t>24 2 4118</t>
  </si>
  <si>
    <t>Реконструкция корпуса МАОУ «Лицей № 10» г. Перми</t>
  </si>
  <si>
    <t>24 2 4119</t>
  </si>
  <si>
    <t>Строительство спортивного зала в МАОУ «СОШ № 50 с углубленным изучением английского языка» г. Перми</t>
  </si>
  <si>
    <t>24 2 4129</t>
  </si>
  <si>
    <t>Строительство спортивного зала в МБОУ «СОШ № 45» г. Перми</t>
  </si>
  <si>
    <t>24 2 4130</t>
  </si>
  <si>
    <t>Строительство нового корпуса МБОУ «Гимназия № 11 им. С.П.Дягилева»</t>
  </si>
  <si>
    <t>24 2 4201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</si>
  <si>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</si>
  <si>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</si>
  <si>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</si>
  <si>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</si>
  <si>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</si>
  <si>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</si>
  <si>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</si>
  <si>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</si>
  <si>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</si>
  <si>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</si>
  <si>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</si>
  <si>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</si>
  <si>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</si>
  <si>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</si>
  <si>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</si>
  <si>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</si>
  <si>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</si>
  <si>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</si>
  <si>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</si>
  <si>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</si>
  <si>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</si>
  <si>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</si>
  <si>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</si>
  <si>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</si>
  <si>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</si>
  <si>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</si>
  <si>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</si>
  <si>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</si>
  <si>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</si>
  <si>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</si>
  <si>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</si>
  <si>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</si>
  <si>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</si>
  <si>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</si>
  <si>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</si>
  <si>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</si>
  <si>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28.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</si>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</sst>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99"/>
  <sheetViews>
    <sheetView tabSelected="1" zoomScale="70" zoomScaleNormal="70" workbookViewId="0">
      <selection activeCell="E1" sqref="E1:F1048576"/>
    </sheetView>
  </sheetViews>
  <sheetFormatPr defaultColWidth="9.109375" defaultRowHeight="18" x14ac:dyDescent="0.35"/>
  <cols>
    <col min="1" max="1" width="5.44140625" style="1" customWidth="1"/>
    <col min="2" max="2" width="76.88671875" style="1" customWidth="1"/>
    <col min="3" max="3" width="19.88671875" style="1" customWidth="1"/>
    <col min="4" max="4" width="17.5546875" style="5" customWidth="1"/>
    <col min="5" max="5" width="20.44140625" style="1" hidden="1" customWidth="1"/>
    <col min="6" max="6" width="16.109375" style="1" hidden="1" customWidth="1"/>
    <col min="7" max="16384" width="9.109375" style="1"/>
  </cols>
  <sheetData>
    <row r="1" spans="1:5" x14ac:dyDescent="0.35">
      <c r="C1" s="5"/>
      <c r="D1" s="4" t="s">
        <v>148</v>
      </c>
    </row>
    <row r="2" spans="1:5" x14ac:dyDescent="0.35">
      <c r="C2" s="5"/>
      <c r="D2" s="4" t="s">
        <v>49</v>
      </c>
    </row>
    <row r="3" spans="1:5" x14ac:dyDescent="0.35">
      <c r="C3" s="5"/>
      <c r="D3" s="4" t="s">
        <v>50</v>
      </c>
    </row>
    <row r="4" spans="1:5" ht="17.399999999999999" x14ac:dyDescent="0.3">
      <c r="D4" s="1"/>
    </row>
    <row r="5" spans="1:5" ht="18.75" customHeight="1" x14ac:dyDescent="0.3">
      <c r="A5" s="25" t="s">
        <v>117</v>
      </c>
      <c r="B5" s="25"/>
      <c r="C5" s="25"/>
      <c r="D5" s="25"/>
    </row>
    <row r="6" spans="1:5" ht="15.75" customHeight="1" x14ac:dyDescent="0.3">
      <c r="A6" s="25"/>
      <c r="B6" s="25"/>
      <c r="C6" s="25"/>
      <c r="D6" s="25"/>
    </row>
    <row r="7" spans="1:5" ht="19.5" customHeight="1" x14ac:dyDescent="0.3">
      <c r="A7" s="25"/>
      <c r="B7" s="25"/>
      <c r="C7" s="25"/>
      <c r="D7" s="25"/>
    </row>
    <row r="8" spans="1:5" x14ac:dyDescent="0.35">
      <c r="A8" s="2"/>
      <c r="B8" s="3"/>
      <c r="C8" s="3"/>
      <c r="D8" s="4" t="s">
        <v>53</v>
      </c>
      <c r="E8" s="6"/>
    </row>
    <row r="9" spans="1:5" ht="18" customHeight="1" x14ac:dyDescent="0.3">
      <c r="A9" s="26" t="s">
        <v>0</v>
      </c>
      <c r="B9" s="26" t="s">
        <v>116</v>
      </c>
      <c r="C9" s="26" t="s">
        <v>48</v>
      </c>
      <c r="D9" s="28" t="s">
        <v>60</v>
      </c>
      <c r="E9" s="22"/>
    </row>
    <row r="10" spans="1:5" ht="18" customHeight="1" x14ac:dyDescent="0.3">
      <c r="A10" s="27"/>
      <c r="B10" s="24"/>
      <c r="C10" s="24"/>
      <c r="D10" s="29"/>
      <c r="E10" s="22"/>
    </row>
    <row r="11" spans="1:5" x14ac:dyDescent="0.35">
      <c r="A11" s="7"/>
      <c r="B11" s="8" t="s">
        <v>1</v>
      </c>
      <c r="C11" s="8"/>
      <c r="D11" s="9">
        <f>D12+D13+D14+D15+D16+D17+D18+D19+D20</f>
        <v>676471.9</v>
      </c>
      <c r="E11" s="6"/>
    </row>
    <row r="12" spans="1:5" ht="54" x14ac:dyDescent="0.35">
      <c r="A12" s="7" t="s">
        <v>4</v>
      </c>
      <c r="B12" s="10" t="s">
        <v>85</v>
      </c>
      <c r="C12" s="18" t="s">
        <v>57</v>
      </c>
      <c r="D12" s="9">
        <v>250000</v>
      </c>
      <c r="E12" s="1" t="s">
        <v>86</v>
      </c>
    </row>
    <row r="13" spans="1:5" ht="54" x14ac:dyDescent="0.35">
      <c r="A13" s="7" t="s">
        <v>120</v>
      </c>
      <c r="B13" s="10" t="s">
        <v>87</v>
      </c>
      <c r="C13" s="18" t="s">
        <v>57</v>
      </c>
      <c r="D13" s="9">
        <v>130000</v>
      </c>
      <c r="E13" s="1" t="s">
        <v>88</v>
      </c>
    </row>
    <row r="14" spans="1:5" ht="36" x14ac:dyDescent="0.35">
      <c r="A14" s="7" t="s">
        <v>121</v>
      </c>
      <c r="B14" s="10" t="s">
        <v>24</v>
      </c>
      <c r="C14" s="18" t="s">
        <v>5</v>
      </c>
      <c r="D14" s="9">
        <v>33153.199999999997</v>
      </c>
      <c r="E14" s="1" t="s">
        <v>89</v>
      </c>
    </row>
    <row r="15" spans="1:5" ht="36" x14ac:dyDescent="0.35">
      <c r="A15" s="7" t="s">
        <v>122</v>
      </c>
      <c r="B15" s="10" t="s">
        <v>90</v>
      </c>
      <c r="C15" s="18" t="s">
        <v>5</v>
      </c>
      <c r="D15" s="9">
        <v>26500</v>
      </c>
      <c r="E15" s="1" t="s">
        <v>91</v>
      </c>
    </row>
    <row r="16" spans="1:5" ht="36" x14ac:dyDescent="0.35">
      <c r="A16" s="7" t="s">
        <v>123</v>
      </c>
      <c r="B16" s="10" t="s">
        <v>92</v>
      </c>
      <c r="C16" s="18" t="s">
        <v>5</v>
      </c>
      <c r="D16" s="9">
        <v>26500</v>
      </c>
      <c r="E16" s="1" t="s">
        <v>93</v>
      </c>
    </row>
    <row r="17" spans="1:6" ht="36" x14ac:dyDescent="0.35">
      <c r="A17" s="7" t="s">
        <v>124</v>
      </c>
      <c r="B17" s="10" t="s">
        <v>94</v>
      </c>
      <c r="C17" s="18" t="s">
        <v>5</v>
      </c>
      <c r="D17" s="9">
        <v>97057.1</v>
      </c>
      <c r="E17" s="1" t="s">
        <v>95</v>
      </c>
    </row>
    <row r="18" spans="1:6" ht="36" x14ac:dyDescent="0.35">
      <c r="A18" s="7" t="s">
        <v>125</v>
      </c>
      <c r="B18" s="10" t="s">
        <v>96</v>
      </c>
      <c r="C18" s="18" t="s">
        <v>5</v>
      </c>
      <c r="D18" s="9">
        <v>15000</v>
      </c>
      <c r="E18" s="1" t="s">
        <v>97</v>
      </c>
    </row>
    <row r="19" spans="1:6" ht="36" x14ac:dyDescent="0.35">
      <c r="A19" s="7" t="s">
        <v>8</v>
      </c>
      <c r="B19" s="10" t="s">
        <v>98</v>
      </c>
      <c r="C19" s="18" t="s">
        <v>5</v>
      </c>
      <c r="D19" s="9">
        <v>15000</v>
      </c>
      <c r="E19" s="1" t="s">
        <v>99</v>
      </c>
    </row>
    <row r="20" spans="1:6" ht="36" x14ac:dyDescent="0.35">
      <c r="A20" s="7" t="s">
        <v>9</v>
      </c>
      <c r="B20" s="18" t="s">
        <v>100</v>
      </c>
      <c r="C20" s="18" t="s">
        <v>5</v>
      </c>
      <c r="D20" s="9">
        <v>83261.600000000006</v>
      </c>
      <c r="E20" s="1" t="s">
        <v>101</v>
      </c>
    </row>
    <row r="21" spans="1:6" x14ac:dyDescent="0.35">
      <c r="A21" s="7"/>
      <c r="B21" s="18" t="s">
        <v>6</v>
      </c>
      <c r="C21" s="18"/>
      <c r="D21" s="9">
        <f>D25+D26+D27+D28+D29+D30+D31+D32+D33+D37</f>
        <v>1372142.0999999999</v>
      </c>
    </row>
    <row r="22" spans="1:6" x14ac:dyDescent="0.35">
      <c r="A22" s="7"/>
      <c r="B22" s="8" t="s">
        <v>2</v>
      </c>
      <c r="C22" s="18"/>
      <c r="D22" s="9"/>
    </row>
    <row r="23" spans="1:6" hidden="1" x14ac:dyDescent="0.35">
      <c r="A23" s="7"/>
      <c r="B23" s="18" t="s">
        <v>3</v>
      </c>
      <c r="C23" s="18"/>
      <c r="D23" s="9">
        <f>D25+D26+D27+D28+D29+D30+D31+D32+D35+D37</f>
        <v>1214745</v>
      </c>
      <c r="F23" s="1">
        <v>0</v>
      </c>
    </row>
    <row r="24" spans="1:6" x14ac:dyDescent="0.35">
      <c r="A24" s="7"/>
      <c r="B24" s="18" t="s">
        <v>62</v>
      </c>
      <c r="C24" s="18"/>
      <c r="D24" s="9">
        <f>D36</f>
        <v>157397.1</v>
      </c>
    </row>
    <row r="25" spans="1:6" ht="75.75" customHeight="1" x14ac:dyDescent="0.35">
      <c r="A25" s="7" t="s">
        <v>10</v>
      </c>
      <c r="B25" s="11" t="s">
        <v>32</v>
      </c>
      <c r="C25" s="18" t="s">
        <v>7</v>
      </c>
      <c r="D25" s="9">
        <v>3903.5</v>
      </c>
      <c r="E25" s="1" t="s">
        <v>33</v>
      </c>
    </row>
    <row r="26" spans="1:6" ht="74.25" customHeight="1" x14ac:dyDescent="0.35">
      <c r="A26" s="7" t="s">
        <v>11</v>
      </c>
      <c r="B26" s="11" t="s">
        <v>51</v>
      </c>
      <c r="C26" s="18" t="s">
        <v>7</v>
      </c>
      <c r="D26" s="9">
        <v>97944.5</v>
      </c>
      <c r="E26" s="1" t="s">
        <v>37</v>
      </c>
    </row>
    <row r="27" spans="1:6" ht="72" x14ac:dyDescent="0.35">
      <c r="A27" s="7" t="s">
        <v>126</v>
      </c>
      <c r="B27" s="18" t="s">
        <v>35</v>
      </c>
      <c r="C27" s="18" t="s">
        <v>7</v>
      </c>
      <c r="D27" s="9">
        <v>115096.8</v>
      </c>
      <c r="E27" s="1" t="s">
        <v>36</v>
      </c>
    </row>
    <row r="28" spans="1:6" ht="72" x14ac:dyDescent="0.35">
      <c r="A28" s="7" t="s">
        <v>12</v>
      </c>
      <c r="B28" s="18" t="s">
        <v>56</v>
      </c>
      <c r="C28" s="18" t="s">
        <v>7</v>
      </c>
      <c r="D28" s="9">
        <v>107731.9</v>
      </c>
      <c r="E28" s="1" t="s">
        <v>38</v>
      </c>
    </row>
    <row r="29" spans="1:6" ht="72" x14ac:dyDescent="0.35">
      <c r="A29" s="7" t="s">
        <v>127</v>
      </c>
      <c r="B29" s="18" t="s">
        <v>39</v>
      </c>
      <c r="C29" s="18" t="s">
        <v>7</v>
      </c>
      <c r="D29" s="9">
        <v>6363.6</v>
      </c>
      <c r="E29" s="1" t="s">
        <v>40</v>
      </c>
    </row>
    <row r="30" spans="1:6" ht="72" x14ac:dyDescent="0.35">
      <c r="A30" s="7" t="s">
        <v>14</v>
      </c>
      <c r="B30" s="18" t="s">
        <v>41</v>
      </c>
      <c r="C30" s="18" t="s">
        <v>7</v>
      </c>
      <c r="D30" s="12">
        <v>5406.6</v>
      </c>
      <c r="E30" s="1" t="s">
        <v>42</v>
      </c>
    </row>
    <row r="31" spans="1:6" ht="72" x14ac:dyDescent="0.35">
      <c r="A31" s="7" t="s">
        <v>128</v>
      </c>
      <c r="B31" s="18" t="s">
        <v>77</v>
      </c>
      <c r="C31" s="18" t="s">
        <v>7</v>
      </c>
      <c r="D31" s="12">
        <v>1638.9</v>
      </c>
      <c r="E31" s="1" t="s">
        <v>78</v>
      </c>
    </row>
    <row r="32" spans="1:6" ht="72" x14ac:dyDescent="0.35">
      <c r="A32" s="7" t="s">
        <v>129</v>
      </c>
      <c r="B32" s="18" t="s">
        <v>79</v>
      </c>
      <c r="C32" s="18" t="s">
        <v>7</v>
      </c>
      <c r="D32" s="12">
        <v>2021.2</v>
      </c>
      <c r="E32" s="1" t="s">
        <v>80</v>
      </c>
    </row>
    <row r="33" spans="1:6" ht="54" x14ac:dyDescent="0.35">
      <c r="A33" s="7" t="s">
        <v>130</v>
      </c>
      <c r="B33" s="18" t="s">
        <v>146</v>
      </c>
      <c r="C33" s="18" t="s">
        <v>34</v>
      </c>
      <c r="D33" s="12">
        <f>D35+D36</f>
        <v>1022254.4999999999</v>
      </c>
    </row>
    <row r="34" spans="1:6" x14ac:dyDescent="0.35">
      <c r="A34" s="7"/>
      <c r="B34" s="8" t="s">
        <v>2</v>
      </c>
      <c r="C34" s="18"/>
      <c r="D34" s="12"/>
    </row>
    <row r="35" spans="1:6" hidden="1" x14ac:dyDescent="0.35">
      <c r="A35" s="7"/>
      <c r="B35" s="18" t="s">
        <v>3</v>
      </c>
      <c r="C35" s="18"/>
      <c r="D35" s="12">
        <f>230535.8+68937.5+565384.1</f>
        <v>864857.39999999991</v>
      </c>
      <c r="F35" s="1">
        <v>0</v>
      </c>
    </row>
    <row r="36" spans="1:6" x14ac:dyDescent="0.35">
      <c r="A36" s="7"/>
      <c r="B36" s="18" t="s">
        <v>62</v>
      </c>
      <c r="C36" s="18"/>
      <c r="D36" s="12">
        <v>157397.1</v>
      </c>
      <c r="E36" s="1" t="s">
        <v>115</v>
      </c>
    </row>
    <row r="37" spans="1:6" ht="54" x14ac:dyDescent="0.35">
      <c r="A37" s="7" t="s">
        <v>131</v>
      </c>
      <c r="B37" s="18" t="s">
        <v>118</v>
      </c>
      <c r="C37" s="18" t="s">
        <v>34</v>
      </c>
      <c r="D37" s="12">
        <v>9780.6</v>
      </c>
      <c r="E37" s="1" t="s">
        <v>119</v>
      </c>
    </row>
    <row r="38" spans="1:6" x14ac:dyDescent="0.35">
      <c r="A38" s="7"/>
      <c r="B38" s="18" t="s">
        <v>13</v>
      </c>
      <c r="C38" s="18"/>
      <c r="D38" s="9">
        <f>D39+D40+D41+D42</f>
        <v>166862.29999999999</v>
      </c>
    </row>
    <row r="39" spans="1:6" ht="54" x14ac:dyDescent="0.35">
      <c r="A39" s="7" t="s">
        <v>132</v>
      </c>
      <c r="B39" s="11" t="s">
        <v>25</v>
      </c>
      <c r="C39" s="11" t="s">
        <v>15</v>
      </c>
      <c r="D39" s="12">
        <v>56816.9</v>
      </c>
      <c r="E39" s="1" t="s">
        <v>26</v>
      </c>
    </row>
    <row r="40" spans="1:6" ht="54" x14ac:dyDescent="0.35">
      <c r="A40" s="7" t="s">
        <v>133</v>
      </c>
      <c r="B40" s="11" t="s">
        <v>111</v>
      </c>
      <c r="C40" s="11" t="s">
        <v>15</v>
      </c>
      <c r="D40" s="13">
        <v>105045.4</v>
      </c>
      <c r="E40" s="1" t="s">
        <v>31</v>
      </c>
    </row>
    <row r="41" spans="1:6" ht="60" customHeight="1" x14ac:dyDescent="0.35">
      <c r="A41" s="7" t="s">
        <v>134</v>
      </c>
      <c r="B41" s="11" t="s">
        <v>46</v>
      </c>
      <c r="C41" s="11" t="s">
        <v>15</v>
      </c>
      <c r="D41" s="13">
        <v>3517</v>
      </c>
      <c r="E41" s="1" t="s">
        <v>45</v>
      </c>
    </row>
    <row r="42" spans="1:6" ht="60" customHeight="1" x14ac:dyDescent="0.35">
      <c r="A42" s="7" t="s">
        <v>135</v>
      </c>
      <c r="B42" s="11" t="s">
        <v>112</v>
      </c>
      <c r="C42" s="11" t="s">
        <v>15</v>
      </c>
      <c r="D42" s="13">
        <v>1483</v>
      </c>
      <c r="E42" s="1" t="s">
        <v>113</v>
      </c>
    </row>
    <row r="43" spans="1:6" x14ac:dyDescent="0.35">
      <c r="A43" s="7"/>
      <c r="B43" s="18" t="s">
        <v>16</v>
      </c>
      <c r="C43" s="18"/>
      <c r="D43" s="13">
        <f>D47+D48+D49+D50+D51+D52+D56+D60+D64+D68+D72</f>
        <v>479771.7</v>
      </c>
    </row>
    <row r="44" spans="1:6" x14ac:dyDescent="0.35">
      <c r="A44" s="7"/>
      <c r="B44" s="8" t="s">
        <v>2</v>
      </c>
      <c r="C44" s="11"/>
      <c r="D44" s="12"/>
    </row>
    <row r="45" spans="1:6" hidden="1" x14ac:dyDescent="0.35">
      <c r="A45" s="7"/>
      <c r="B45" s="8" t="s">
        <v>3</v>
      </c>
      <c r="C45" s="11"/>
      <c r="D45" s="12">
        <f>D47+D48+D49+D50+D51+D54+D58+D62+D66+D70+D72</f>
        <v>133748.5</v>
      </c>
      <c r="F45" s="1">
        <v>0</v>
      </c>
    </row>
    <row r="46" spans="1:6" x14ac:dyDescent="0.35">
      <c r="A46" s="7"/>
      <c r="B46" s="18" t="s">
        <v>52</v>
      </c>
      <c r="C46" s="11"/>
      <c r="D46" s="12">
        <f>D55+D59+D63+D67+D71</f>
        <v>346023.19999999995</v>
      </c>
    </row>
    <row r="47" spans="1:6" ht="54" x14ac:dyDescent="0.35">
      <c r="A47" s="7" t="s">
        <v>136</v>
      </c>
      <c r="B47" s="18" t="s">
        <v>71</v>
      </c>
      <c r="C47" s="11" t="s">
        <v>17</v>
      </c>
      <c r="D47" s="9">
        <v>3217.7</v>
      </c>
      <c r="E47" s="1" t="s">
        <v>72</v>
      </c>
    </row>
    <row r="48" spans="1:6" ht="54" x14ac:dyDescent="0.35">
      <c r="A48" s="7" t="s">
        <v>137</v>
      </c>
      <c r="B48" s="18" t="s">
        <v>73</v>
      </c>
      <c r="C48" s="11" t="s">
        <v>17</v>
      </c>
      <c r="D48" s="9">
        <v>3000</v>
      </c>
      <c r="E48" s="1" t="s">
        <v>74</v>
      </c>
    </row>
    <row r="49" spans="1:6" ht="54" x14ac:dyDescent="0.35">
      <c r="A49" s="7" t="s">
        <v>20</v>
      </c>
      <c r="B49" s="18" t="s">
        <v>76</v>
      </c>
      <c r="C49" s="11" t="s">
        <v>17</v>
      </c>
      <c r="D49" s="9">
        <v>2000</v>
      </c>
      <c r="E49" s="1" t="s">
        <v>75</v>
      </c>
    </row>
    <row r="50" spans="1:6" ht="54" x14ac:dyDescent="0.35">
      <c r="A50" s="7" t="s">
        <v>47</v>
      </c>
      <c r="B50" s="18" t="s">
        <v>103</v>
      </c>
      <c r="C50" s="11" t="s">
        <v>17</v>
      </c>
      <c r="D50" s="9">
        <v>453.8</v>
      </c>
      <c r="E50" s="1" t="s">
        <v>102</v>
      </c>
    </row>
    <row r="51" spans="1:6" ht="54" x14ac:dyDescent="0.35">
      <c r="A51" s="7" t="s">
        <v>138</v>
      </c>
      <c r="B51" s="18" t="s">
        <v>105</v>
      </c>
      <c r="C51" s="11" t="s">
        <v>17</v>
      </c>
      <c r="D51" s="14">
        <v>235.9</v>
      </c>
      <c r="E51" s="1" t="s">
        <v>104</v>
      </c>
    </row>
    <row r="52" spans="1:6" ht="54" x14ac:dyDescent="0.35">
      <c r="A52" s="7" t="s">
        <v>58</v>
      </c>
      <c r="B52" s="18" t="s">
        <v>106</v>
      </c>
      <c r="C52" s="11" t="s">
        <v>15</v>
      </c>
      <c r="D52" s="14">
        <f>D54+D55</f>
        <v>125387.8</v>
      </c>
      <c r="E52" s="1" t="s">
        <v>107</v>
      </c>
    </row>
    <row r="53" spans="1:6" x14ac:dyDescent="0.35">
      <c r="A53" s="7"/>
      <c r="B53" s="8" t="s">
        <v>2</v>
      </c>
      <c r="C53" s="11"/>
      <c r="D53" s="14"/>
    </row>
    <row r="54" spans="1:6" hidden="1" x14ac:dyDescent="0.35">
      <c r="A54" s="7"/>
      <c r="B54" s="18" t="s">
        <v>3</v>
      </c>
      <c r="C54" s="11"/>
      <c r="D54" s="14">
        <v>31347</v>
      </c>
      <c r="F54" s="1">
        <v>0</v>
      </c>
    </row>
    <row r="55" spans="1:6" x14ac:dyDescent="0.35">
      <c r="A55" s="7"/>
      <c r="B55" s="18" t="s">
        <v>52</v>
      </c>
      <c r="C55" s="11"/>
      <c r="D55" s="14">
        <v>94040.8</v>
      </c>
      <c r="E55" s="1" t="s">
        <v>114</v>
      </c>
    </row>
    <row r="56" spans="1:6" ht="54" x14ac:dyDescent="0.35">
      <c r="A56" s="7" t="s">
        <v>59</v>
      </c>
      <c r="B56" s="18" t="s">
        <v>108</v>
      </c>
      <c r="C56" s="11" t="s">
        <v>15</v>
      </c>
      <c r="D56" s="14">
        <f>D58+D59</f>
        <v>22000</v>
      </c>
      <c r="E56" s="1" t="s">
        <v>44</v>
      </c>
    </row>
    <row r="57" spans="1:6" x14ac:dyDescent="0.35">
      <c r="A57" s="7"/>
      <c r="B57" s="8" t="s">
        <v>2</v>
      </c>
      <c r="C57" s="11"/>
      <c r="D57" s="14"/>
    </row>
    <row r="58" spans="1:6" hidden="1" x14ac:dyDescent="0.35">
      <c r="A58" s="7"/>
      <c r="B58" s="18" t="s">
        <v>3</v>
      </c>
      <c r="C58" s="11"/>
      <c r="D58" s="14">
        <v>5500</v>
      </c>
      <c r="F58" s="1">
        <v>0</v>
      </c>
    </row>
    <row r="59" spans="1:6" x14ac:dyDescent="0.35">
      <c r="A59" s="7"/>
      <c r="B59" s="18" t="s">
        <v>52</v>
      </c>
      <c r="C59" s="11"/>
      <c r="D59" s="14">
        <v>16500</v>
      </c>
      <c r="E59" s="1" t="s">
        <v>114</v>
      </c>
    </row>
    <row r="60" spans="1:6" ht="54" x14ac:dyDescent="0.35">
      <c r="A60" s="7" t="s">
        <v>67</v>
      </c>
      <c r="B60" s="18" t="s">
        <v>109</v>
      </c>
      <c r="C60" s="11" t="s">
        <v>15</v>
      </c>
      <c r="D60" s="14">
        <f>D62+D63</f>
        <v>36000</v>
      </c>
      <c r="E60" s="1" t="s">
        <v>110</v>
      </c>
    </row>
    <row r="61" spans="1:6" x14ac:dyDescent="0.35">
      <c r="A61" s="7"/>
      <c r="B61" s="8" t="s">
        <v>2</v>
      </c>
      <c r="C61" s="11"/>
      <c r="D61" s="14"/>
    </row>
    <row r="62" spans="1:6" hidden="1" x14ac:dyDescent="0.35">
      <c r="A62" s="7"/>
      <c r="B62" s="18" t="s">
        <v>3</v>
      </c>
      <c r="C62" s="11"/>
      <c r="D62" s="14">
        <v>9000</v>
      </c>
      <c r="F62" s="1">
        <v>0</v>
      </c>
    </row>
    <row r="63" spans="1:6" x14ac:dyDescent="0.35">
      <c r="A63" s="7"/>
      <c r="B63" s="18" t="s">
        <v>52</v>
      </c>
      <c r="C63" s="11"/>
      <c r="D63" s="14">
        <v>27000</v>
      </c>
      <c r="E63" s="1" t="s">
        <v>114</v>
      </c>
    </row>
    <row r="64" spans="1:6" ht="55.2" customHeight="1" x14ac:dyDescent="0.35">
      <c r="A64" s="7" t="s">
        <v>68</v>
      </c>
      <c r="B64" s="11" t="s">
        <v>27</v>
      </c>
      <c r="C64" s="11" t="s">
        <v>15</v>
      </c>
      <c r="D64" s="12">
        <f>D66+D67</f>
        <v>137976.59999999998</v>
      </c>
      <c r="E64" s="1" t="s">
        <v>28</v>
      </c>
    </row>
    <row r="65" spans="1:6" ht="16.2" customHeight="1" x14ac:dyDescent="0.35">
      <c r="A65" s="7"/>
      <c r="B65" s="8" t="s">
        <v>2</v>
      </c>
      <c r="C65" s="11"/>
      <c r="D65" s="12"/>
    </row>
    <row r="66" spans="1:6" ht="18.600000000000001" hidden="1" customHeight="1" x14ac:dyDescent="0.35">
      <c r="A66" s="7"/>
      <c r="B66" s="18" t="s">
        <v>3</v>
      </c>
      <c r="C66" s="11"/>
      <c r="D66" s="12">
        <v>34494.199999999997</v>
      </c>
      <c r="F66" s="1">
        <v>0</v>
      </c>
    </row>
    <row r="67" spans="1:6" ht="19.8" customHeight="1" x14ac:dyDescent="0.35">
      <c r="A67" s="7"/>
      <c r="B67" s="18" t="s">
        <v>52</v>
      </c>
      <c r="C67" s="11"/>
      <c r="D67" s="12">
        <v>103482.4</v>
      </c>
      <c r="E67" s="1" t="s">
        <v>114</v>
      </c>
    </row>
    <row r="68" spans="1:6" ht="59.25" customHeight="1" x14ac:dyDescent="0.35">
      <c r="A68" s="7" t="s">
        <v>139</v>
      </c>
      <c r="B68" s="11" t="s">
        <v>29</v>
      </c>
      <c r="C68" s="11" t="s">
        <v>15</v>
      </c>
      <c r="D68" s="12">
        <f>D70+D71</f>
        <v>140000</v>
      </c>
      <c r="E68" s="1" t="s">
        <v>30</v>
      </c>
    </row>
    <row r="69" spans="1:6" ht="21" customHeight="1" x14ac:dyDescent="0.35">
      <c r="A69" s="7"/>
      <c r="B69" s="8" t="s">
        <v>2</v>
      </c>
      <c r="C69" s="11"/>
      <c r="D69" s="13"/>
    </row>
    <row r="70" spans="1:6" hidden="1" x14ac:dyDescent="0.35">
      <c r="A70" s="7"/>
      <c r="B70" s="18" t="s">
        <v>3</v>
      </c>
      <c r="C70" s="11"/>
      <c r="D70" s="13">
        <v>35000</v>
      </c>
      <c r="F70" s="1">
        <v>0</v>
      </c>
    </row>
    <row r="71" spans="1:6" x14ac:dyDescent="0.35">
      <c r="A71" s="7"/>
      <c r="B71" s="18" t="s">
        <v>52</v>
      </c>
      <c r="C71" s="11"/>
      <c r="D71" s="13">
        <v>105000</v>
      </c>
      <c r="E71" s="1" t="s">
        <v>114</v>
      </c>
    </row>
    <row r="72" spans="1:6" ht="54" x14ac:dyDescent="0.35">
      <c r="A72" s="7" t="s">
        <v>140</v>
      </c>
      <c r="B72" s="11" t="s">
        <v>29</v>
      </c>
      <c r="C72" s="18" t="s">
        <v>34</v>
      </c>
      <c r="D72" s="13">
        <v>9499.9</v>
      </c>
      <c r="E72" s="1" t="s">
        <v>30</v>
      </c>
    </row>
    <row r="73" spans="1:6" x14ac:dyDescent="0.35">
      <c r="A73" s="7"/>
      <c r="B73" s="21" t="s">
        <v>18</v>
      </c>
      <c r="C73" s="15"/>
      <c r="D73" s="9">
        <f>D77+D81</f>
        <v>190910.9</v>
      </c>
    </row>
    <row r="74" spans="1:6" x14ac:dyDescent="0.35">
      <c r="A74" s="7"/>
      <c r="B74" s="8" t="s">
        <v>2</v>
      </c>
      <c r="C74" s="15"/>
      <c r="D74" s="9"/>
    </row>
    <row r="75" spans="1:6" hidden="1" x14ac:dyDescent="0.35">
      <c r="A75" s="7"/>
      <c r="B75" s="18" t="s">
        <v>3</v>
      </c>
      <c r="C75" s="15"/>
      <c r="D75" s="9">
        <f>D79+D81</f>
        <v>127234.8</v>
      </c>
      <c r="F75" s="1">
        <v>0</v>
      </c>
    </row>
    <row r="76" spans="1:6" x14ac:dyDescent="0.35">
      <c r="A76" s="7"/>
      <c r="B76" s="18" t="s">
        <v>62</v>
      </c>
      <c r="C76" s="15"/>
      <c r="D76" s="9">
        <f>D80</f>
        <v>63676.1</v>
      </c>
    </row>
    <row r="77" spans="1:6" ht="72" x14ac:dyDescent="0.35">
      <c r="A77" s="7" t="s">
        <v>141</v>
      </c>
      <c r="B77" s="16" t="s">
        <v>147</v>
      </c>
      <c r="C77" s="11" t="s">
        <v>19</v>
      </c>
      <c r="D77" s="9">
        <f>D79+D80</f>
        <v>90910.9</v>
      </c>
      <c r="E77" s="1" t="s">
        <v>43</v>
      </c>
    </row>
    <row r="78" spans="1:6" x14ac:dyDescent="0.35">
      <c r="A78" s="7"/>
      <c r="B78" s="8" t="s">
        <v>2</v>
      </c>
      <c r="C78" s="11"/>
      <c r="D78" s="9"/>
    </row>
    <row r="79" spans="1:6" hidden="1" x14ac:dyDescent="0.35">
      <c r="A79" s="7"/>
      <c r="B79" s="18" t="s">
        <v>3</v>
      </c>
      <c r="C79" s="11"/>
      <c r="D79" s="9">
        <v>27234.799999999999</v>
      </c>
      <c r="F79" s="1">
        <v>0</v>
      </c>
    </row>
    <row r="80" spans="1:6" x14ac:dyDescent="0.35">
      <c r="A80" s="7"/>
      <c r="B80" s="18" t="s">
        <v>62</v>
      </c>
      <c r="C80" s="11"/>
      <c r="D80" s="9">
        <v>63676.1</v>
      </c>
      <c r="E80" s="1" t="s">
        <v>63</v>
      </c>
    </row>
    <row r="81" spans="1:5" ht="72" x14ac:dyDescent="0.35">
      <c r="A81" s="7" t="s">
        <v>142</v>
      </c>
      <c r="B81" s="18" t="s">
        <v>61</v>
      </c>
      <c r="C81" s="11" t="s">
        <v>19</v>
      </c>
      <c r="D81" s="9">
        <v>100000</v>
      </c>
      <c r="E81" s="1" t="s">
        <v>55</v>
      </c>
    </row>
    <row r="82" spans="1:5" x14ac:dyDescent="0.35">
      <c r="A82" s="7"/>
      <c r="B82" s="18" t="s">
        <v>64</v>
      </c>
      <c r="C82" s="11"/>
      <c r="D82" s="9">
        <f>D83+D84</f>
        <v>86502</v>
      </c>
    </row>
    <row r="83" spans="1:5" ht="54" x14ac:dyDescent="0.35">
      <c r="A83" s="7" t="s">
        <v>143</v>
      </c>
      <c r="B83" s="18" t="s">
        <v>65</v>
      </c>
      <c r="C83" s="18" t="s">
        <v>57</v>
      </c>
      <c r="D83" s="9">
        <v>62002</v>
      </c>
      <c r="E83" s="1" t="s">
        <v>66</v>
      </c>
    </row>
    <row r="84" spans="1:5" ht="54" x14ac:dyDescent="0.35">
      <c r="A84" s="7" t="s">
        <v>144</v>
      </c>
      <c r="B84" s="18" t="s">
        <v>69</v>
      </c>
      <c r="C84" s="18" t="s">
        <v>57</v>
      </c>
      <c r="D84" s="9">
        <v>24500</v>
      </c>
      <c r="E84" s="1" t="s">
        <v>70</v>
      </c>
    </row>
    <row r="85" spans="1:5" x14ac:dyDescent="0.35">
      <c r="A85" s="7"/>
      <c r="B85" s="18" t="s">
        <v>81</v>
      </c>
      <c r="C85" s="18"/>
      <c r="D85" s="9">
        <f>D86</f>
        <v>50000</v>
      </c>
    </row>
    <row r="86" spans="1:5" ht="72" x14ac:dyDescent="0.35">
      <c r="A86" s="7" t="s">
        <v>145</v>
      </c>
      <c r="B86" s="18" t="s">
        <v>82</v>
      </c>
      <c r="C86" s="11" t="s">
        <v>83</v>
      </c>
      <c r="D86" s="9">
        <v>50000</v>
      </c>
      <c r="E86" s="1" t="s">
        <v>84</v>
      </c>
    </row>
    <row r="87" spans="1:5" x14ac:dyDescent="0.35">
      <c r="A87" s="7"/>
      <c r="B87" s="23" t="s">
        <v>21</v>
      </c>
      <c r="C87" s="23"/>
      <c r="D87" s="9">
        <f>D11+D21+D38+D43+D73+D82+D85</f>
        <v>3022660.9</v>
      </c>
    </row>
    <row r="88" spans="1:5" x14ac:dyDescent="0.35">
      <c r="A88" s="7"/>
      <c r="B88" s="32" t="s">
        <v>22</v>
      </c>
      <c r="C88" s="33"/>
      <c r="D88" s="9"/>
    </row>
    <row r="89" spans="1:5" x14ac:dyDescent="0.35">
      <c r="A89" s="7"/>
      <c r="B89" s="34" t="s">
        <v>52</v>
      </c>
      <c r="C89" s="35"/>
      <c r="D89" s="9">
        <f>D55+D59+D63+D67+D71</f>
        <v>346023.19999999995</v>
      </c>
    </row>
    <row r="90" spans="1:5" x14ac:dyDescent="0.35">
      <c r="A90" s="7"/>
      <c r="B90" s="19" t="s">
        <v>62</v>
      </c>
      <c r="C90" s="20"/>
      <c r="D90" s="9">
        <f>D24+D76</f>
        <v>221073.2</v>
      </c>
    </row>
    <row r="91" spans="1:5" x14ac:dyDescent="0.35">
      <c r="A91" s="7"/>
      <c r="B91" s="23" t="s">
        <v>54</v>
      </c>
      <c r="C91" s="23"/>
      <c r="D91" s="9"/>
    </row>
    <row r="92" spans="1:5" x14ac:dyDescent="0.35">
      <c r="A92" s="7"/>
      <c r="B92" s="23" t="s">
        <v>7</v>
      </c>
      <c r="C92" s="24"/>
      <c r="D92" s="9">
        <f>D25+D26+D27+D28+D29+D30+D31+D32</f>
        <v>340106.99999999994</v>
      </c>
    </row>
    <row r="93" spans="1:5" x14ac:dyDescent="0.35">
      <c r="A93" s="7"/>
      <c r="B93" s="23" t="s">
        <v>15</v>
      </c>
      <c r="C93" s="24"/>
      <c r="D93" s="9">
        <f>D39+D40+D41+D42+D52+D56+D60+D64+D68</f>
        <v>628226.69999999995</v>
      </c>
    </row>
    <row r="94" spans="1:5" x14ac:dyDescent="0.35">
      <c r="A94" s="7"/>
      <c r="B94" s="23" t="s">
        <v>23</v>
      </c>
      <c r="C94" s="24"/>
      <c r="D94" s="9">
        <f>D14+D15+D16+D17+D18+D19+D20</f>
        <v>296471.90000000002</v>
      </c>
    </row>
    <row r="95" spans="1:5" x14ac:dyDescent="0.35">
      <c r="A95" s="7"/>
      <c r="B95" s="36" t="s">
        <v>19</v>
      </c>
      <c r="C95" s="24"/>
      <c r="D95" s="9">
        <f>D77+D81</f>
        <v>190910.9</v>
      </c>
    </row>
    <row r="96" spans="1:5" x14ac:dyDescent="0.35">
      <c r="A96" s="7"/>
      <c r="B96" s="30" t="s">
        <v>17</v>
      </c>
      <c r="C96" s="31"/>
      <c r="D96" s="9">
        <f>D47+D48+D49+D50+D51</f>
        <v>8907.4</v>
      </c>
    </row>
    <row r="97" spans="1:4" x14ac:dyDescent="0.35">
      <c r="A97" s="17"/>
      <c r="B97" s="30" t="s">
        <v>57</v>
      </c>
      <c r="C97" s="31"/>
      <c r="D97" s="9">
        <f>D12+D13+D83+D84</f>
        <v>466502</v>
      </c>
    </row>
    <row r="98" spans="1:4" x14ac:dyDescent="0.35">
      <c r="A98" s="17"/>
      <c r="B98" s="30" t="s">
        <v>34</v>
      </c>
      <c r="C98" s="31"/>
      <c r="D98" s="9">
        <f>D33+D37+D72</f>
        <v>1041534.9999999999</v>
      </c>
    </row>
    <row r="99" spans="1:4" x14ac:dyDescent="0.35">
      <c r="A99" s="17"/>
      <c r="B99" s="30" t="s">
        <v>83</v>
      </c>
      <c r="C99" s="31"/>
      <c r="D99" s="9">
        <f>D86</f>
        <v>50000</v>
      </c>
    </row>
  </sheetData>
  <autoFilter ref="A10:F99">
    <filterColumn colId="5">
      <filters blank="1"/>
    </filterColumn>
  </autoFilter>
  <mergeCells count="18">
    <mergeCell ref="B99:C99"/>
    <mergeCell ref="B97:C97"/>
    <mergeCell ref="B98:C98"/>
    <mergeCell ref="B88:C88"/>
    <mergeCell ref="B89:C89"/>
    <mergeCell ref="B91:C91"/>
    <mergeCell ref="B95:C95"/>
    <mergeCell ref="B96:C96"/>
    <mergeCell ref="A5:D7"/>
    <mergeCell ref="A9:A10"/>
    <mergeCell ref="B9:B10"/>
    <mergeCell ref="C9:C10"/>
    <mergeCell ref="D9:D10"/>
    <mergeCell ref="E9:E10"/>
    <mergeCell ref="B93:C93"/>
    <mergeCell ref="B94:C94"/>
    <mergeCell ref="B92:C92"/>
    <mergeCell ref="B87:C87"/>
  </mergeCells>
  <pageMargins left="0.98425196850393704" right="0.39370078740157483" top="0.78740157480314965" bottom="0.78740157480314965" header="0.51181102362204722" footer="0.51181102362204722"/>
  <pageSetup paperSize="9" scale="71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Поспелова Наталья Владимировна</cp:lastModifiedBy>
  <cp:lastPrinted>2014-10-20T08:24:37Z</cp:lastPrinted>
  <dcterms:created xsi:type="dcterms:W3CDTF">2013-10-12T06:09:22Z</dcterms:created>
  <dcterms:modified xsi:type="dcterms:W3CDTF">2014-10-20T08:27:25Z</dcterms:modified>
</cp:coreProperties>
</file>