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4 год" sheetId="1" r:id="rId1"/>
  </sheets>
  <definedNames>
    <definedName name="_xlnm._FilterDatabase" localSheetId="0" hidden="1">'2014 год'!$A$16:$S$23</definedName>
    <definedName name="_xlnm.Print_Area" localSheetId="0">'2014 год'!$A$1:$Q$23</definedName>
  </definedNames>
  <calcPr calcId="152511"/>
</workbook>
</file>

<file path=xl/calcChain.xml><?xml version="1.0" encoding="utf-8"?>
<calcChain xmlns="http://schemas.openxmlformats.org/spreadsheetml/2006/main">
  <c r="P23" i="1" l="1"/>
  <c r="Q23" i="1" s="1"/>
  <c r="Q22" i="1"/>
  <c r="Q21" i="1"/>
  <c r="Q20" i="1"/>
  <c r="Q19" i="1"/>
  <c r="Q18" i="1"/>
  <c r="Q17" i="1"/>
  <c r="O22" i="1" l="1"/>
  <c r="O21" i="1"/>
  <c r="O20" i="1"/>
  <c r="N23" i="1"/>
  <c r="O23" i="1" s="1"/>
  <c r="O18" i="1"/>
  <c r="O17" i="1"/>
  <c r="O19" i="1" l="1"/>
  <c r="L19" i="1"/>
  <c r="M17" i="1" l="1"/>
  <c r="L23" i="1"/>
  <c r="M23" i="1" s="1"/>
  <c r="M22" i="1"/>
  <c r="M21" i="1"/>
  <c r="M20" i="1"/>
  <c r="M19" i="1"/>
  <c r="M18" i="1"/>
  <c r="K22" i="1" l="1"/>
  <c r="J23" i="1"/>
  <c r="K23" i="1" s="1"/>
  <c r="K20" i="1"/>
  <c r="K19" i="1"/>
  <c r="K18" i="1"/>
  <c r="K17" i="1"/>
  <c r="K21" i="1" l="1"/>
  <c r="H21" i="1"/>
  <c r="H23" i="1"/>
  <c r="I23" i="1" s="1"/>
  <c r="I22" i="1"/>
  <c r="I21" i="1"/>
  <c r="I20" i="1"/>
  <c r="I19" i="1"/>
  <c r="I18" i="1"/>
  <c r="I17" i="1"/>
  <c r="G18" i="1" l="1"/>
  <c r="G19" i="1"/>
  <c r="G20" i="1"/>
  <c r="G21" i="1"/>
  <c r="G22" i="1"/>
  <c r="G23" i="1"/>
  <c r="G17" i="1"/>
  <c r="F23" i="1"/>
  <c r="D17" i="1" l="1"/>
  <c r="E18" i="1"/>
  <c r="E19" i="1"/>
  <c r="E20" i="1"/>
  <c r="E21" i="1"/>
  <c r="E22" i="1"/>
  <c r="E17" i="1"/>
  <c r="D23" i="1" l="1"/>
  <c r="E23" i="1" s="1"/>
  <c r="C23" i="1" l="1"/>
</calcChain>
</file>

<file path=xl/sharedStrings.xml><?xml version="1.0" encoding="utf-8"?>
<sst xmlns="http://schemas.openxmlformats.org/spreadsheetml/2006/main" count="46" uniqueCount="32">
  <si>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</si>
  <si>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</si>
  <si>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</si>
  <si>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</si>
  <si>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</si>
  <si>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</si>
  <si>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</si>
  <si>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</si>
  <si>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</si>
  <si>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</si>
  <si>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</si>
  <si>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</si>
  <si>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</si>
  <si>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</si>
  <si>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</si>
  <si>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 xml:space="preserve">   ведомственных целевых программ на 2014 год</t>
  </si>
  <si>
    <t>к решению</t>
  </si>
  <si>
    <t>Пермской городской Думы</t>
  </si>
  <si>
    <t>ПРИЛОЖЕНИЕ № 15</t>
  </si>
  <si>
    <t>2014 год</t>
  </si>
  <si>
    <t>"Развитие автоматизированных систем в сфере управления финансами"</t>
  </si>
  <si>
    <t>Изменения ко 2 чтению</t>
  </si>
  <si>
    <t>тыс.руб.</t>
  </si>
  <si>
    <t>Изменения</t>
  </si>
  <si>
    <t>от 17.12.2013 № 285</t>
  </si>
  <si>
    <t>1.</t>
  </si>
  <si>
    <t>2.</t>
  </si>
  <si>
    <t>3.</t>
  </si>
  <si>
    <t>4.</t>
  </si>
  <si>
    <t>5.</t>
  </si>
  <si>
    <t>6.</t>
  </si>
  <si>
    <t>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</si>
</sst>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zoomScale="85" zoomScaleNormal="85" workbookViewId="0">
      <selection activeCell="V5" sqref="V5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7" width="15.28515625" style="1" hidden="1" customWidth="1"/>
    <col min="8" max="8" width="15.140625" style="1" hidden="1" customWidth="1"/>
    <col min="9" max="15" width="15.28515625" style="1" hidden="1" customWidth="1"/>
    <col min="16" max="16" width="15.28515625" style="13" hidden="1" customWidth="1"/>
    <col min="17" max="17" width="15.28515625" style="1" customWidth="1"/>
    <col min="18" max="18" width="12" style="6" hidden="1" customWidth="1"/>
    <col min="19" max="19" width="11" style="1" hidden="1" customWidth="1"/>
    <col min="20" max="20" width="9.140625" style="1" customWidth="1"/>
    <col min="21" max="16384" width="9.140625" style="1"/>
  </cols>
  <sheetData>
    <row r="1" spans="1:17" ht="15.75" customHeight="1" x14ac:dyDescent="0.25">
      <c r="D1" s="2"/>
      <c r="E1" s="2"/>
      <c r="H1" s="2"/>
      <c r="J1" s="2"/>
      <c r="K1" s="2"/>
      <c r="L1" s="2"/>
      <c r="M1" s="2"/>
      <c r="N1" s="2"/>
      <c r="O1" s="2"/>
      <c r="P1" s="12"/>
      <c r="Q1" s="2" t="s">
        <v>31</v>
      </c>
    </row>
    <row r="2" spans="1:17" ht="15.75" customHeight="1" x14ac:dyDescent="0.25">
      <c r="D2" s="2"/>
      <c r="E2" s="2"/>
      <c r="H2" s="2"/>
      <c r="J2" s="2"/>
      <c r="K2" s="2"/>
      <c r="L2" s="2"/>
      <c r="M2" s="2"/>
      <c r="N2" s="2"/>
      <c r="O2" s="2"/>
      <c r="P2" s="12"/>
      <c r="Q2" s="2" t="s">
        <v>16</v>
      </c>
    </row>
    <row r="3" spans="1:17" ht="15.75" customHeight="1" x14ac:dyDescent="0.25">
      <c r="D3" s="2"/>
      <c r="E3" s="2"/>
      <c r="H3" s="2"/>
      <c r="J3" s="2"/>
      <c r="K3" s="2"/>
      <c r="L3" s="2"/>
      <c r="M3" s="2"/>
      <c r="N3" s="2"/>
      <c r="O3" s="2"/>
      <c r="P3" s="12"/>
      <c r="Q3" s="2" t="s">
        <v>17</v>
      </c>
    </row>
    <row r="4" spans="1:17" ht="15.75" customHeight="1" x14ac:dyDescent="0.25"/>
    <row r="5" spans="1:17" ht="15.75" customHeight="1" x14ac:dyDescent="0.3">
      <c r="B5" s="2"/>
      <c r="H5" s="10"/>
      <c r="J5" s="2"/>
      <c r="K5" s="2"/>
      <c r="L5" s="2"/>
      <c r="M5" s="2"/>
      <c r="N5" s="2"/>
      <c r="O5" s="2"/>
      <c r="P5" s="12"/>
      <c r="Q5" s="2" t="s">
        <v>18</v>
      </c>
    </row>
    <row r="6" spans="1:17" ht="15.75" customHeight="1" x14ac:dyDescent="0.25">
      <c r="B6" s="2"/>
      <c r="H6" s="2"/>
      <c r="J6" s="2"/>
      <c r="K6" s="2"/>
      <c r="L6" s="2"/>
      <c r="M6" s="2"/>
      <c r="N6" s="2"/>
      <c r="O6" s="2"/>
      <c r="P6" s="12"/>
      <c r="Q6" s="2" t="s">
        <v>16</v>
      </c>
    </row>
    <row r="7" spans="1:17" ht="15.75" customHeight="1" x14ac:dyDescent="0.25">
      <c r="B7" s="2"/>
      <c r="H7" s="2"/>
      <c r="J7" s="2"/>
      <c r="K7" s="2"/>
      <c r="L7" s="2"/>
      <c r="M7" s="2"/>
      <c r="N7" s="2"/>
      <c r="O7" s="2"/>
      <c r="P7" s="12"/>
      <c r="Q7" s="2" t="s">
        <v>17</v>
      </c>
    </row>
    <row r="8" spans="1:17" ht="15.75" customHeight="1" x14ac:dyDescent="0.25">
      <c r="H8" s="2"/>
      <c r="J8" s="2"/>
      <c r="K8" s="2"/>
      <c r="L8" s="2"/>
      <c r="M8" s="2"/>
      <c r="N8" s="2"/>
      <c r="O8" s="2"/>
      <c r="P8" s="12"/>
      <c r="Q8" s="2" t="s">
        <v>24</v>
      </c>
    </row>
    <row r="9" spans="1:17" ht="15.75" customHeight="1" x14ac:dyDescent="0.3">
      <c r="H9" s="10"/>
      <c r="J9" s="10"/>
      <c r="K9" s="10"/>
      <c r="L9" s="10"/>
      <c r="M9" s="10"/>
      <c r="N9" s="10"/>
      <c r="O9" s="10"/>
      <c r="P9" s="14"/>
      <c r="Q9" s="10"/>
    </row>
    <row r="10" spans="1:17" ht="15.75" customHeight="1" x14ac:dyDescent="0.3">
      <c r="H10" s="10"/>
      <c r="J10" s="10"/>
      <c r="K10" s="10"/>
      <c r="L10" s="10"/>
      <c r="M10" s="10"/>
      <c r="N10" s="10"/>
      <c r="O10" s="10"/>
      <c r="P10" s="14"/>
      <c r="Q10" s="10"/>
    </row>
    <row r="11" spans="1:17" ht="15.75" customHeight="1" x14ac:dyDescent="0.25">
      <c r="A11" s="23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  <c r="M11" s="11"/>
      <c r="N11" s="18"/>
      <c r="O11" s="17"/>
      <c r="P11" s="15"/>
      <c r="Q11" s="18"/>
    </row>
    <row r="12" spans="1:17" ht="15.75" customHeight="1" x14ac:dyDescent="0.25">
      <c r="A12" s="23" t="s">
        <v>15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17"/>
      <c r="M12" s="11"/>
      <c r="N12" s="18"/>
      <c r="O12" s="17"/>
      <c r="P12" s="15"/>
      <c r="Q12" s="18"/>
    </row>
    <row r="13" spans="1:17" ht="15" customHeight="1" x14ac:dyDescent="0.25">
      <c r="A13" s="3"/>
      <c r="B13" s="3"/>
    </row>
    <row r="14" spans="1:17" x14ac:dyDescent="0.25">
      <c r="B14" s="4"/>
      <c r="E14" s="2"/>
      <c r="F14" s="2"/>
      <c r="G14" s="2"/>
      <c r="H14" s="2"/>
      <c r="J14" s="2"/>
      <c r="K14" s="2"/>
      <c r="L14" s="2"/>
      <c r="M14" s="2"/>
      <c r="N14" s="2"/>
      <c r="O14" s="2"/>
      <c r="P14" s="12"/>
      <c r="Q14" s="2" t="s">
        <v>22</v>
      </c>
    </row>
    <row r="15" spans="1:17" ht="16.5" customHeight="1" x14ac:dyDescent="0.25">
      <c r="A15" s="20" t="s">
        <v>1</v>
      </c>
      <c r="B15" s="20" t="s">
        <v>2</v>
      </c>
      <c r="C15" s="21" t="s">
        <v>19</v>
      </c>
      <c r="D15" s="20" t="s">
        <v>21</v>
      </c>
      <c r="E15" s="20" t="s">
        <v>19</v>
      </c>
      <c r="F15" s="20" t="s">
        <v>23</v>
      </c>
      <c r="G15" s="20" t="s">
        <v>19</v>
      </c>
      <c r="H15" s="20" t="s">
        <v>23</v>
      </c>
      <c r="I15" s="20" t="s">
        <v>19</v>
      </c>
      <c r="J15" s="20" t="s">
        <v>23</v>
      </c>
      <c r="K15" s="20" t="s">
        <v>19</v>
      </c>
      <c r="L15" s="20" t="s">
        <v>23</v>
      </c>
      <c r="M15" s="20" t="s">
        <v>19</v>
      </c>
      <c r="N15" s="20" t="s">
        <v>23</v>
      </c>
      <c r="O15" s="20" t="s">
        <v>19</v>
      </c>
      <c r="P15" s="24" t="s">
        <v>23</v>
      </c>
      <c r="Q15" s="20" t="s">
        <v>19</v>
      </c>
    </row>
    <row r="16" spans="1:17" x14ac:dyDescent="0.25">
      <c r="A16" s="20"/>
      <c r="B16" s="20"/>
      <c r="C16" s="2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4"/>
      <c r="Q16" s="20"/>
    </row>
    <row r="17" spans="1:18" ht="47.25" x14ac:dyDescent="0.25">
      <c r="A17" s="8" t="s">
        <v>25</v>
      </c>
      <c r="B17" s="7" t="s">
        <v>8</v>
      </c>
      <c r="C17" s="9">
        <v>23955.4</v>
      </c>
      <c r="D17" s="9">
        <f>-300</f>
        <v>-300</v>
      </c>
      <c r="E17" s="9">
        <f>C17+D17</f>
        <v>23655.4</v>
      </c>
      <c r="F17" s="9"/>
      <c r="G17" s="9">
        <f>E17+F17</f>
        <v>23655.4</v>
      </c>
      <c r="H17" s="9">
        <v>500</v>
      </c>
      <c r="I17" s="9">
        <f>G17+H17</f>
        <v>24155.4</v>
      </c>
      <c r="J17" s="9"/>
      <c r="K17" s="9">
        <f>I17+J17</f>
        <v>24155.4</v>
      </c>
      <c r="L17" s="9"/>
      <c r="M17" s="9">
        <f>K17+L17</f>
        <v>24155.4</v>
      </c>
      <c r="N17" s="9"/>
      <c r="O17" s="9">
        <f>M17+N17</f>
        <v>24155.4</v>
      </c>
      <c r="P17" s="16"/>
      <c r="Q17" s="9">
        <f>O17+P17</f>
        <v>24155.4</v>
      </c>
      <c r="R17" s="6" t="s">
        <v>4</v>
      </c>
    </row>
    <row r="18" spans="1:18" ht="31.5" x14ac:dyDescent="0.25">
      <c r="A18" s="8" t="s">
        <v>26</v>
      </c>
      <c r="B18" s="7" t="s">
        <v>7</v>
      </c>
      <c r="C18" s="9">
        <v>4540.5</v>
      </c>
      <c r="D18" s="9"/>
      <c r="E18" s="9">
        <f t="shared" ref="E18:E23" si="0">C18+D18</f>
        <v>4540.5</v>
      </c>
      <c r="F18" s="9"/>
      <c r="G18" s="9">
        <f t="shared" ref="G18:G23" si="1">E18+F18</f>
        <v>4540.5</v>
      </c>
      <c r="H18" s="9"/>
      <c r="I18" s="9">
        <f t="shared" ref="I18:I23" si="2">G18+H18</f>
        <v>4540.5</v>
      </c>
      <c r="J18" s="9"/>
      <c r="K18" s="9">
        <f t="shared" ref="K18:K23" si="3">I18+J18</f>
        <v>4540.5</v>
      </c>
      <c r="L18" s="9"/>
      <c r="M18" s="9">
        <f t="shared" ref="M18:M23" si="4">K18+L18</f>
        <v>4540.5</v>
      </c>
      <c r="N18" s="9"/>
      <c r="O18" s="9">
        <f t="shared" ref="O18:O23" si="5">M18+N18</f>
        <v>4540.5</v>
      </c>
      <c r="P18" s="16"/>
      <c r="Q18" s="9">
        <f t="shared" ref="Q18:Q23" si="6">O18+P18</f>
        <v>4540.5</v>
      </c>
      <c r="R18" s="6" t="s">
        <v>5</v>
      </c>
    </row>
    <row r="19" spans="1:18" ht="47.25" x14ac:dyDescent="0.25">
      <c r="A19" s="8" t="s">
        <v>27</v>
      </c>
      <c r="B19" s="7" t="s">
        <v>6</v>
      </c>
      <c r="C19" s="9">
        <v>182469.5</v>
      </c>
      <c r="D19" s="9"/>
      <c r="E19" s="9">
        <f t="shared" si="0"/>
        <v>182469.5</v>
      </c>
      <c r="F19" s="9"/>
      <c r="G19" s="9">
        <f t="shared" si="1"/>
        <v>182469.5</v>
      </c>
      <c r="H19" s="9">
        <v>-1552.5260000000001</v>
      </c>
      <c r="I19" s="9">
        <f t="shared" si="2"/>
        <v>180916.97399999999</v>
      </c>
      <c r="J19" s="9">
        <v>-622.28700000000003</v>
      </c>
      <c r="K19" s="9">
        <f t="shared" si="3"/>
        <v>180294.68699999998</v>
      </c>
      <c r="L19" s="9">
        <f>-1011.409+(-522.299)</f>
        <v>-1533.7080000000001</v>
      </c>
      <c r="M19" s="9">
        <f t="shared" si="4"/>
        <v>178760.97899999996</v>
      </c>
      <c r="N19" s="9"/>
      <c r="O19" s="9">
        <f t="shared" si="5"/>
        <v>178760.97899999996</v>
      </c>
      <c r="P19" s="16">
        <v>-481.93200000000002</v>
      </c>
      <c r="Q19" s="9">
        <f t="shared" si="6"/>
        <v>178279.04699999996</v>
      </c>
      <c r="R19" s="6" t="s">
        <v>9</v>
      </c>
    </row>
    <row r="20" spans="1:18" x14ac:dyDescent="0.25">
      <c r="A20" s="8" t="s">
        <v>28</v>
      </c>
      <c r="B20" s="7" t="s">
        <v>11</v>
      </c>
      <c r="C20" s="9">
        <v>12957.2</v>
      </c>
      <c r="D20" s="9"/>
      <c r="E20" s="9">
        <f t="shared" si="0"/>
        <v>12957.2</v>
      </c>
      <c r="F20" s="9"/>
      <c r="G20" s="9">
        <f t="shared" si="1"/>
        <v>12957.2</v>
      </c>
      <c r="H20" s="9">
        <v>-500</v>
      </c>
      <c r="I20" s="9">
        <f t="shared" si="2"/>
        <v>12457.2</v>
      </c>
      <c r="J20" s="9"/>
      <c r="K20" s="9">
        <f t="shared" si="3"/>
        <v>12457.2</v>
      </c>
      <c r="L20" s="9"/>
      <c r="M20" s="9">
        <f t="shared" si="4"/>
        <v>12457.2</v>
      </c>
      <c r="N20" s="9"/>
      <c r="O20" s="9">
        <f t="shared" si="5"/>
        <v>12457.2</v>
      </c>
      <c r="P20" s="16"/>
      <c r="Q20" s="9">
        <f t="shared" si="6"/>
        <v>12457.2</v>
      </c>
      <c r="R20" s="6" t="s">
        <v>10</v>
      </c>
    </row>
    <row r="21" spans="1:18" ht="31.5" x14ac:dyDescent="0.25">
      <c r="A21" s="8" t="s">
        <v>29</v>
      </c>
      <c r="B21" s="7" t="s">
        <v>13</v>
      </c>
      <c r="C21" s="9">
        <v>14830.4</v>
      </c>
      <c r="D21" s="9"/>
      <c r="E21" s="9">
        <f t="shared" si="0"/>
        <v>14830.4</v>
      </c>
      <c r="F21" s="9"/>
      <c r="G21" s="9">
        <f t="shared" si="1"/>
        <v>14830.4</v>
      </c>
      <c r="H21" s="9">
        <f>898.062+1573.931</f>
        <v>2471.9929999999999</v>
      </c>
      <c r="I21" s="9">
        <f t="shared" si="2"/>
        <v>17302.393</v>
      </c>
      <c r="J21" s="9"/>
      <c r="K21" s="9">
        <f t="shared" si="3"/>
        <v>17302.393</v>
      </c>
      <c r="L21" s="9"/>
      <c r="M21" s="9">
        <f t="shared" si="4"/>
        <v>17302.393</v>
      </c>
      <c r="N21" s="9">
        <v>216</v>
      </c>
      <c r="O21" s="9">
        <f t="shared" si="5"/>
        <v>17518.393</v>
      </c>
      <c r="P21" s="16"/>
      <c r="Q21" s="9">
        <f t="shared" si="6"/>
        <v>17518.393</v>
      </c>
      <c r="R21" s="6" t="s">
        <v>12</v>
      </c>
    </row>
    <row r="22" spans="1:18" ht="31.5" x14ac:dyDescent="0.25">
      <c r="A22" s="8" t="s">
        <v>30</v>
      </c>
      <c r="B22" s="5" t="s">
        <v>20</v>
      </c>
      <c r="C22" s="9">
        <v>22315.4</v>
      </c>
      <c r="D22" s="9"/>
      <c r="E22" s="9">
        <f t="shared" si="0"/>
        <v>22315.4</v>
      </c>
      <c r="F22" s="9"/>
      <c r="G22" s="9">
        <f t="shared" si="1"/>
        <v>22315.4</v>
      </c>
      <c r="H22" s="9"/>
      <c r="I22" s="9">
        <f t="shared" si="2"/>
        <v>22315.4</v>
      </c>
      <c r="J22" s="9">
        <v>-1275.3</v>
      </c>
      <c r="K22" s="9">
        <f t="shared" si="3"/>
        <v>21040.100000000002</v>
      </c>
      <c r="L22" s="9"/>
      <c r="M22" s="9">
        <f t="shared" si="4"/>
        <v>21040.100000000002</v>
      </c>
      <c r="N22" s="9"/>
      <c r="O22" s="9">
        <f t="shared" si="5"/>
        <v>21040.100000000002</v>
      </c>
      <c r="P22" s="16">
        <v>-1216.2</v>
      </c>
      <c r="Q22" s="9">
        <f t="shared" si="6"/>
        <v>19823.900000000001</v>
      </c>
      <c r="R22" s="6" t="s">
        <v>14</v>
      </c>
    </row>
    <row r="23" spans="1:18" ht="15.75" customHeight="1" x14ac:dyDescent="0.25">
      <c r="A23" s="19" t="s">
        <v>3</v>
      </c>
      <c r="B23" s="19"/>
      <c r="C23" s="9">
        <f>C17+C18+C19+C20+C21+C22</f>
        <v>261068.4</v>
      </c>
      <c r="D23" s="9">
        <f>D17+D18+D19+D20+D21+D22</f>
        <v>-300</v>
      </c>
      <c r="E23" s="9">
        <f t="shared" si="0"/>
        <v>260768.4</v>
      </c>
      <c r="F23" s="9">
        <f>F17+F18+F19+F20+F21+F22</f>
        <v>0</v>
      </c>
      <c r="G23" s="9">
        <f t="shared" si="1"/>
        <v>260768.4</v>
      </c>
      <c r="H23" s="9">
        <f>H17+H18+H19+H20+H21+H22</f>
        <v>919.46699999999987</v>
      </c>
      <c r="I23" s="9">
        <f t="shared" si="2"/>
        <v>261687.867</v>
      </c>
      <c r="J23" s="9">
        <f>J17+J18+J19+J20+J21+J22</f>
        <v>-1897.587</v>
      </c>
      <c r="K23" s="9">
        <f t="shared" si="3"/>
        <v>259790.28</v>
      </c>
      <c r="L23" s="9">
        <f>L17+L18+L19+L20+L21+L22</f>
        <v>-1533.7080000000001</v>
      </c>
      <c r="M23" s="9">
        <f t="shared" si="4"/>
        <v>258256.57199999999</v>
      </c>
      <c r="N23" s="9">
        <f>N17+N18+N19+N20+N21+N22</f>
        <v>216</v>
      </c>
      <c r="O23" s="9">
        <f t="shared" si="5"/>
        <v>258472.57199999999</v>
      </c>
      <c r="P23" s="16">
        <f>P17+P18+P19+P20+P21+P22</f>
        <v>-1698.1320000000001</v>
      </c>
      <c r="Q23" s="9">
        <f t="shared" si="6"/>
        <v>256774.43999999997</v>
      </c>
    </row>
  </sheetData>
  <autoFilter ref="A16:S23"/>
  <mergeCells count="20">
    <mergeCell ref="P15:P16"/>
    <mergeCell ref="Q15:Q16"/>
    <mergeCell ref="N15:N16"/>
    <mergeCell ref="O15:O16"/>
    <mergeCell ref="L15:L16"/>
    <mergeCell ref="M15:M16"/>
    <mergeCell ref="A11:K11"/>
    <mergeCell ref="A12:K12"/>
    <mergeCell ref="J15:J16"/>
    <mergeCell ref="K15:K16"/>
    <mergeCell ref="I15:I16"/>
    <mergeCell ref="A23:B23"/>
    <mergeCell ref="A15:A16"/>
    <mergeCell ref="B15:B16"/>
    <mergeCell ref="C15:C16"/>
    <mergeCell ref="H15:H16"/>
    <mergeCell ref="D15:D16"/>
    <mergeCell ref="E15:E16"/>
    <mergeCell ref="F15:F16"/>
    <mergeCell ref="G15:G16"/>
  </mergeCells>
  <printOptions horizontalCentered="1"/>
  <pageMargins left="0.74803149606299213" right="0.74803149606299213" top="0.98425196850393704" bottom="0.98425196850393704" header="0.51181102362204722" footer="0.51181102362204722"/>
  <pageSetup paperSize="9" fitToWidth="0" orientation="portrait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 год</vt:lpstr>
      <vt:lpstr>'2014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2014-10-28T07:41:39Z</dcterms:modified>
</cp:coreProperties>
</file>