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2014 год" sheetId="1" r:id="rId1"/>
  </sheets>
  <definedNames>
    <definedName name="_xlnm._FilterDatabase" localSheetId="0" hidden="1">'2014 год'!$A$16:$M$23</definedName>
    <definedName name="_xlnm.Print_Area" localSheetId="0">'2014 год'!$A$1:$K$23</definedName>
  </definedNames>
  <calcPr calcId="145621"/>
</workbook>
</file>

<file path=xl/calcChain.xml><?xml version="1.0" encoding="utf-8"?>
<calcChain xmlns="http://schemas.openxmlformats.org/spreadsheetml/2006/main">
  <c r="J23" i="1" l="1"/>
  <c r="H21" i="1" l="1"/>
  <c r="H23" i="1" s="1"/>
  <c r="F23" i="1" l="1"/>
  <c r="D17" i="1" l="1"/>
  <c r="E18" i="1"/>
  <c r="G18" i="1" s="1"/>
  <c r="I18" i="1" s="1"/>
  <c r="K18" i="1" s="1"/>
  <c r="E19" i="1"/>
  <c r="G19" i="1" s="1"/>
  <c r="I19" i="1" s="1"/>
  <c r="K19" i="1" s="1"/>
  <c r="E20" i="1"/>
  <c r="G20" i="1" s="1"/>
  <c r="I20" i="1" s="1"/>
  <c r="K20" i="1" s="1"/>
  <c r="E21" i="1"/>
  <c r="G21" i="1" s="1"/>
  <c r="I21" i="1" s="1"/>
  <c r="K21" i="1" s="1"/>
  <c r="E22" i="1"/>
  <c r="G22" i="1" s="1"/>
  <c r="I22" i="1" s="1"/>
  <c r="K22" i="1" s="1"/>
  <c r="E17" i="1"/>
  <c r="G17" i="1" s="1"/>
  <c r="I17" i="1" s="1"/>
  <c r="K17" i="1" s="1"/>
  <c r="D23" i="1" l="1"/>
  <c r="C23" i="1" l="1"/>
  <c r="E23" i="1" s="1"/>
  <c r="G23" i="1" s="1"/>
  <c r="I23" i="1" s="1"/>
  <c r="K23" i="1" s="1"/>
</calcChain>
</file>

<file path=xl/sharedStrings.xml><?xml version="1.0" encoding="utf-8"?>
<sst xmlns="http://schemas.openxmlformats.org/spreadsheetml/2006/main" count="35" uniqueCount="27">
  <si>
    <t xml:space="preserve">Перечень </t>
  </si>
  <si>
    <t>№ п/п</t>
  </si>
  <si>
    <t>Название программы</t>
  </si>
  <si>
    <t>Итого по  программам</t>
  </si>
  <si>
    <t>91 1 0000</t>
  </si>
  <si>
    <t>91 2 0000</t>
  </si>
  <si>
    <t xml:space="preserve"> "Повышение эффективности управления имущественным комплексом административных зданий (помещений) города Перми"</t>
  </si>
  <si>
    <t>"Развитие муниципальной службы в администрации города"</t>
  </si>
  <si>
    <t>"Создание условий для повышения эффективности деятельности администрации города Перми за счет применения информационных технологий"</t>
  </si>
  <si>
    <t>91 3 0000</t>
  </si>
  <si>
    <t>91 4 0000</t>
  </si>
  <si>
    <t xml:space="preserve"> "Развитие архивного дела в городе Перми"</t>
  </si>
  <si>
    <t>91 5 0000</t>
  </si>
  <si>
    <t xml:space="preserve"> "Регулирование численности безнадзорных собак и кошек на территории города Перми"</t>
  </si>
  <si>
    <t>91 7 0000</t>
  </si>
  <si>
    <t xml:space="preserve">   ведомственных целевых программ на 2014 год</t>
  </si>
  <si>
    <t>к решению</t>
  </si>
  <si>
    <t>Пермской городской Думы</t>
  </si>
  <si>
    <t>ПРИЛОЖЕНИЕ № 15</t>
  </si>
  <si>
    <t>2014 год</t>
  </si>
  <si>
    <t>"Развитие автоматизированных систем в сфере управления финансами"</t>
  </si>
  <si>
    <t>Изменения ко 2 чтению</t>
  </si>
  <si>
    <t>тыс.руб.</t>
  </si>
  <si>
    <t>Изменения</t>
  </si>
  <si>
    <t>от 17.12.2013 № 285</t>
  </si>
  <si>
    <t>ПРИЛОЖЕНИЕ № 12</t>
  </si>
  <si>
    <t>от 26.08.2014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</si>
</sst>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Normal="100" workbookViewId="0">
      <selection activeCell="Q7" sqref="Q7"/>
    </sheetView>
  </sheetViews>
  <sheetFormatPr defaultColWidth="9.21875" defaultRowHeight="15.6" x14ac:dyDescent="0.3"/>
  <cols>
    <col min="1" max="1" width="7.21875" style="1" customWidth="1"/>
    <col min="2" max="2" width="58.21875" style="1" customWidth="1"/>
    <col min="3" max="10" width="15.21875" style="1" hidden="1" customWidth="1"/>
    <col min="11" max="11" width="15.21875" style="1" customWidth="1"/>
    <col min="12" max="12" width="12" style="6" hidden="1" customWidth="1"/>
    <col min="13" max="13" width="11" style="1" hidden="1" customWidth="1"/>
    <col min="14" max="14" width="9.21875" style="1" customWidth="1"/>
    <col min="15" max="16384" width="9.21875" style="1"/>
  </cols>
  <sheetData>
    <row r="1" spans="1:11" ht="15.75" customHeight="1" x14ac:dyDescent="0.3">
      <c r="D1" s="2"/>
      <c r="E1" s="2"/>
      <c r="H1" s="2"/>
      <c r="J1" s="2"/>
      <c r="K1" s="2" t="s">
        <v>25</v>
      </c>
    </row>
    <row r="2" spans="1:11" ht="15.75" customHeight="1" x14ac:dyDescent="0.3">
      <c r="D2" s="2"/>
      <c r="E2" s="2"/>
      <c r="H2" s="2"/>
      <c r="J2" s="2"/>
      <c r="K2" s="2" t="s">
        <v>16</v>
      </c>
    </row>
    <row r="3" spans="1:11" ht="15.75" customHeight="1" x14ac:dyDescent="0.3">
      <c r="D3" s="2"/>
      <c r="E3" s="2"/>
      <c r="H3" s="2"/>
      <c r="J3" s="2"/>
      <c r="K3" s="2" t="s">
        <v>17</v>
      </c>
    </row>
    <row r="4" spans="1:11" ht="15.75" customHeight="1" x14ac:dyDescent="0.3">
      <c r="B4" s="15" t="s">
        <v>26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ht="15.75" customHeight="1" x14ac:dyDescent="0.3"/>
    <row r="6" spans="1:11" ht="15.75" customHeight="1" x14ac:dyDescent="0.35">
      <c r="B6" s="2"/>
      <c r="H6" s="10"/>
      <c r="J6" s="2"/>
      <c r="K6" s="2" t="s">
        <v>18</v>
      </c>
    </row>
    <row r="7" spans="1:11" ht="15.75" customHeight="1" x14ac:dyDescent="0.3">
      <c r="B7" s="2"/>
      <c r="H7" s="2"/>
      <c r="J7" s="2"/>
      <c r="K7" s="2" t="s">
        <v>16</v>
      </c>
    </row>
    <row r="8" spans="1:11" ht="15.75" customHeight="1" x14ac:dyDescent="0.3">
      <c r="B8" s="2"/>
      <c r="H8" s="2"/>
      <c r="J8" s="2"/>
      <c r="K8" s="2" t="s">
        <v>17</v>
      </c>
    </row>
    <row r="9" spans="1:11" ht="15.75" customHeight="1" x14ac:dyDescent="0.3">
      <c r="H9" s="2"/>
      <c r="J9" s="2"/>
      <c r="K9" s="2" t="s">
        <v>24</v>
      </c>
    </row>
    <row r="10" spans="1:11" ht="15.75" customHeight="1" x14ac:dyDescent="0.4">
      <c r="H10" s="10"/>
      <c r="J10" s="10"/>
      <c r="K10" s="10"/>
    </row>
    <row r="11" spans="1:11" ht="15.75" customHeight="1" x14ac:dyDescent="0.3">
      <c r="A11" s="16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5.75" customHeight="1" x14ac:dyDescent="0.3">
      <c r="A12" s="16" t="s">
        <v>15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15" customHeight="1" x14ac:dyDescent="0.35">
      <c r="A13" s="3"/>
      <c r="B13" s="3"/>
    </row>
    <row r="14" spans="1:11" x14ac:dyDescent="0.3">
      <c r="B14" s="4"/>
      <c r="E14" s="2"/>
      <c r="F14" s="2"/>
      <c r="G14" s="2"/>
      <c r="H14" s="2"/>
      <c r="J14" s="2"/>
      <c r="K14" s="2" t="s">
        <v>22</v>
      </c>
    </row>
    <row r="15" spans="1:11" ht="28.8" customHeight="1" x14ac:dyDescent="0.3">
      <c r="A15" s="12" t="s">
        <v>1</v>
      </c>
      <c r="B15" s="12" t="s">
        <v>2</v>
      </c>
      <c r="C15" s="13" t="s">
        <v>19</v>
      </c>
      <c r="D15" s="12" t="s">
        <v>21</v>
      </c>
      <c r="E15" s="12" t="s">
        <v>19</v>
      </c>
      <c r="F15" s="12" t="s">
        <v>23</v>
      </c>
      <c r="G15" s="12" t="s">
        <v>19</v>
      </c>
      <c r="H15" s="12" t="s">
        <v>23</v>
      </c>
      <c r="I15" s="12" t="s">
        <v>19</v>
      </c>
      <c r="J15" s="12" t="s">
        <v>23</v>
      </c>
      <c r="K15" s="12" t="s">
        <v>19</v>
      </c>
    </row>
    <row r="16" spans="1:11" hidden="1" x14ac:dyDescent="0.3">
      <c r="A16" s="12"/>
      <c r="B16" s="12"/>
      <c r="C16" s="14"/>
      <c r="D16" s="12"/>
      <c r="E16" s="12"/>
      <c r="F16" s="12"/>
      <c r="G16" s="12"/>
      <c r="H16" s="12"/>
      <c r="I16" s="12"/>
      <c r="J16" s="12"/>
      <c r="K16" s="12"/>
    </row>
    <row r="17" spans="1:12" ht="46.8" x14ac:dyDescent="0.3">
      <c r="A17" s="8">
        <v>1</v>
      </c>
      <c r="B17" s="7" t="s">
        <v>8</v>
      </c>
      <c r="C17" s="9">
        <v>23955.4</v>
      </c>
      <c r="D17" s="9">
        <f>-300</f>
        <v>-300</v>
      </c>
      <c r="E17" s="9">
        <f>C17+D17</f>
        <v>23655.4</v>
      </c>
      <c r="F17" s="9"/>
      <c r="G17" s="9">
        <f>E17+F17</f>
        <v>23655.4</v>
      </c>
      <c r="H17" s="9">
        <v>500</v>
      </c>
      <c r="I17" s="9">
        <f>G17+H17</f>
        <v>24155.4</v>
      </c>
      <c r="J17" s="9"/>
      <c r="K17" s="9">
        <f>I17+J17</f>
        <v>24155.4</v>
      </c>
      <c r="L17" s="6" t="s">
        <v>4</v>
      </c>
    </row>
    <row r="18" spans="1:12" ht="31.2" x14ac:dyDescent="0.3">
      <c r="A18" s="8">
        <v>2</v>
      </c>
      <c r="B18" s="7" t="s">
        <v>7</v>
      </c>
      <c r="C18" s="9">
        <v>4540.5</v>
      </c>
      <c r="D18" s="9"/>
      <c r="E18" s="9">
        <f t="shared" ref="E18:E23" si="0">C18+D18</f>
        <v>4540.5</v>
      </c>
      <c r="F18" s="9"/>
      <c r="G18" s="9">
        <f t="shared" ref="G18:G23" si="1">E18+F18</f>
        <v>4540.5</v>
      </c>
      <c r="H18" s="9"/>
      <c r="I18" s="9">
        <f t="shared" ref="I18:I23" si="2">G18+H18</f>
        <v>4540.5</v>
      </c>
      <c r="J18" s="9"/>
      <c r="K18" s="9">
        <f t="shared" ref="K18:K23" si="3">I18+J18</f>
        <v>4540.5</v>
      </c>
      <c r="L18" s="6" t="s">
        <v>5</v>
      </c>
    </row>
    <row r="19" spans="1:12" ht="46.8" x14ac:dyDescent="0.3">
      <c r="A19" s="8">
        <v>3</v>
      </c>
      <c r="B19" s="7" t="s">
        <v>6</v>
      </c>
      <c r="C19" s="9">
        <v>182469.5</v>
      </c>
      <c r="D19" s="9"/>
      <c r="E19" s="9">
        <f t="shared" si="0"/>
        <v>182469.5</v>
      </c>
      <c r="F19" s="9"/>
      <c r="G19" s="9">
        <f t="shared" si="1"/>
        <v>182469.5</v>
      </c>
      <c r="H19" s="9">
        <v>-1552.5260000000001</v>
      </c>
      <c r="I19" s="9">
        <f t="shared" si="2"/>
        <v>180916.97399999999</v>
      </c>
      <c r="J19" s="9">
        <v>-622.28700000000003</v>
      </c>
      <c r="K19" s="9">
        <f t="shared" si="3"/>
        <v>180294.68699999998</v>
      </c>
      <c r="L19" s="6" t="s">
        <v>9</v>
      </c>
    </row>
    <row r="20" spans="1:12" x14ac:dyDescent="0.3">
      <c r="A20" s="8">
        <v>4</v>
      </c>
      <c r="B20" s="7" t="s">
        <v>11</v>
      </c>
      <c r="C20" s="9">
        <v>12957.2</v>
      </c>
      <c r="D20" s="9"/>
      <c r="E20" s="9">
        <f t="shared" si="0"/>
        <v>12957.2</v>
      </c>
      <c r="F20" s="9"/>
      <c r="G20" s="9">
        <f t="shared" si="1"/>
        <v>12957.2</v>
      </c>
      <c r="H20" s="9">
        <v>-500</v>
      </c>
      <c r="I20" s="9">
        <f t="shared" si="2"/>
        <v>12457.2</v>
      </c>
      <c r="J20" s="9"/>
      <c r="K20" s="9">
        <f t="shared" si="3"/>
        <v>12457.2</v>
      </c>
      <c r="L20" s="6" t="s">
        <v>10</v>
      </c>
    </row>
    <row r="21" spans="1:12" ht="31.2" x14ac:dyDescent="0.3">
      <c r="A21" s="8">
        <v>5</v>
      </c>
      <c r="B21" s="7" t="s">
        <v>13</v>
      </c>
      <c r="C21" s="9">
        <v>14830.4</v>
      </c>
      <c r="D21" s="9"/>
      <c r="E21" s="9">
        <f t="shared" si="0"/>
        <v>14830.4</v>
      </c>
      <c r="F21" s="9"/>
      <c r="G21" s="9">
        <f t="shared" si="1"/>
        <v>14830.4</v>
      </c>
      <c r="H21" s="9">
        <f>898.062+1573.931</f>
        <v>2471.9929999999999</v>
      </c>
      <c r="I21" s="9">
        <f t="shared" si="2"/>
        <v>17302.393</v>
      </c>
      <c r="J21" s="9"/>
      <c r="K21" s="9">
        <f t="shared" si="3"/>
        <v>17302.393</v>
      </c>
      <c r="L21" s="6" t="s">
        <v>12</v>
      </c>
    </row>
    <row r="22" spans="1:12" ht="31.2" x14ac:dyDescent="0.3">
      <c r="A22" s="8">
        <v>6</v>
      </c>
      <c r="B22" s="5" t="s">
        <v>20</v>
      </c>
      <c r="C22" s="9">
        <v>22315.4</v>
      </c>
      <c r="D22" s="9"/>
      <c r="E22" s="9">
        <f t="shared" si="0"/>
        <v>22315.4</v>
      </c>
      <c r="F22" s="9"/>
      <c r="G22" s="9">
        <f t="shared" si="1"/>
        <v>22315.4</v>
      </c>
      <c r="H22" s="9"/>
      <c r="I22" s="9">
        <f t="shared" si="2"/>
        <v>22315.4</v>
      </c>
      <c r="J22" s="9">
        <v>-1275.3</v>
      </c>
      <c r="K22" s="9">
        <f t="shared" si="3"/>
        <v>21040.100000000002</v>
      </c>
      <c r="L22" s="6" t="s">
        <v>14</v>
      </c>
    </row>
    <row r="23" spans="1:12" ht="15.75" customHeight="1" x14ac:dyDescent="0.3">
      <c r="A23" s="11" t="s">
        <v>3</v>
      </c>
      <c r="B23" s="11"/>
      <c r="C23" s="9">
        <f>C17+C18+C19+C20+C21+C22</f>
        <v>261068.4</v>
      </c>
      <c r="D23" s="9">
        <f>D17+D18+D19+D20+D21+D22</f>
        <v>-300</v>
      </c>
      <c r="E23" s="9">
        <f t="shared" si="0"/>
        <v>260768.4</v>
      </c>
      <c r="F23" s="9">
        <f>F17+F18+F19+F20+F21+F22</f>
        <v>0</v>
      </c>
      <c r="G23" s="9">
        <f t="shared" si="1"/>
        <v>260768.4</v>
      </c>
      <c r="H23" s="9">
        <f>H17+H18+H19+H20+H21+H22</f>
        <v>919.46699999999987</v>
      </c>
      <c r="I23" s="9">
        <f t="shared" si="2"/>
        <v>261687.867</v>
      </c>
      <c r="J23" s="9">
        <f>J17+J18+J19+J20+J21+J22</f>
        <v>-1897.587</v>
      </c>
      <c r="K23" s="9">
        <f t="shared" si="3"/>
        <v>259790.28</v>
      </c>
    </row>
  </sheetData>
  <sheetProtection password="CF5C" sheet="1" objects="1" scenarios="1"/>
  <autoFilter ref="A16:M23"/>
  <mergeCells count="15">
    <mergeCell ref="B4:K4"/>
    <mergeCell ref="A11:K11"/>
    <mergeCell ref="A12:K12"/>
    <mergeCell ref="J15:J16"/>
    <mergeCell ref="K15:K16"/>
    <mergeCell ref="I15:I16"/>
    <mergeCell ref="A23:B23"/>
    <mergeCell ref="A15:A16"/>
    <mergeCell ref="B15:B16"/>
    <mergeCell ref="C15:C16"/>
    <mergeCell ref="H15:H16"/>
    <mergeCell ref="D15:D16"/>
    <mergeCell ref="E15:E16"/>
    <mergeCell ref="F15:F16"/>
    <mergeCell ref="G15:G16"/>
  </mergeCells>
  <printOptions horizontalCentered="1"/>
  <pageMargins left="0.84" right="0.74803149606299213" top="0.52" bottom="0.98425196850393704" header="0.51181102362204722" footer="0.51181102362204722"/>
  <pageSetup paperSize="9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 год</vt:lpstr>
      <vt:lpstr>'2014 год'!Область_печати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2014-08-27T04:20:51Z</dcterms:modified>
</cp:coreProperties>
</file>