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20" windowWidth="23256" windowHeight="12024"/>
  </bookViews>
  <sheets>
    <sheet name="Приложение №1" sheetId="4" r:id="rId1"/>
  </sheets>
  <definedNames>
    <definedName name="_xlnm.Print_Titles" localSheetId="0">'Приложение №1'!$13:$13</definedName>
  </definedNames>
  <calcPr calcId="145621" refMode="R1C1"/>
</workbook>
</file>

<file path=xl/calcChain.xml><?xml version="1.0" encoding="utf-8"?>
<calcChain xmlns="http://schemas.openxmlformats.org/spreadsheetml/2006/main">
  <c r="C48" i="4" l="1"/>
  <c r="C27" i="4" l="1"/>
  <c r="C38" i="4"/>
  <c r="C36" i="4" l="1"/>
  <c r="C44" i="4" l="1"/>
  <c r="C32" i="4" l="1"/>
  <c r="C49" i="4" l="1"/>
  <c r="C47" i="4" l="1"/>
  <c r="C46" i="4" l="1"/>
  <c r="C45" i="4" s="1"/>
  <c r="C43" i="4"/>
  <c r="C39" i="4"/>
  <c r="C34" i="4"/>
  <c r="C29" i="4"/>
  <c r="C24" i="4"/>
  <c r="C20" i="4"/>
  <c r="C18" i="4"/>
  <c r="C16" i="4"/>
  <c r="C15" i="4" l="1"/>
  <c r="C52" i="4" l="1"/>
</calcChain>
</file>

<file path=xl/sharedStrings.xml><?xml version="1.0" encoding="utf-8"?>
<sst xmlns="http://schemas.openxmlformats.org/spreadsheetml/2006/main" count="89" uniqueCount="87">
  <si>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</si>
  <si>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</si>
  <si>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</si>
  <si>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</si>
  <si>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</si>
  <si>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</si>
  <si>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</si>
  <si>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</si>
  <si>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</si>
  <si>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</si>
  <si>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</si>
  <si>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</si>
  <si>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</si>
  <si>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</si>
  <si>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</si>
  <si>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</si>
  <si>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</si>
  <si>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</si>
  <si>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</si>
  <si>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</si>
  <si>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</si>
  <si>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</si>
  <si>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</si>
  <si>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</si>
  <si>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</si>
  <si>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</si>
  <si>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</si>
  <si>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</si>
  <si>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</si>
  <si>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</si>
  <si>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</si>
  <si>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</si>
  <si>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</si>
  <si>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</si>
  <si>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</si>
  <si>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</si>
  <si>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</si>
  <si>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</si>
  <si>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</si>
  <si>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</si>
  <si>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</si>
  <si>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</si>
  <si>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</si>
  <si>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</si>
  <si>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</si>
  <si>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</si>
  <si>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</si>
  <si>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</si>
  <si>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</si>
  <si>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</si>
  <si>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</si>
  <si>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</si>
  <si>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</si>
  <si>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</si>
  <si>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</si>
  <si>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</si>
  <si>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</si>
  <si>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</si>
  <si>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</si>
  <si>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</si>
  <si>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</si>
  <si>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</si>
  <si>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</si>
  <si>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</si>
  <si>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</si>
  <si>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</si>
  <si>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</si>
  <si>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</si>
  <si>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</si>
  <si>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</si>
  <si>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</si>
  <si>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</si>
  <si>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</si>
  <si>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</si>
  <si>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</si>
  <si>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</si>
  <si>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</si>
  <si>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</si>
  <si>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</si>
  <si>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</si>
  <si>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</si>
  <si>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</si>
  <si>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</si>
  <si>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</si>
  <si>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</si>
  <si>
    <t>от 17.12.2013 № 285</t>
  </si>
  <si>
    <t>от 18.11.2014 № 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</si>
</sst>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8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showGridLines="0" tabSelected="1" zoomScale="80" zoomScaleNormal="80" zoomScaleSheetLayoutView="90" workbookViewId="0">
      <selection activeCell="C4" sqref="C4"/>
    </sheetView>
  </sheetViews>
  <sheetFormatPr defaultColWidth="8.77734375" defaultRowHeight="13.2" x14ac:dyDescent="0.25"/>
  <cols>
    <col min="1" max="1" width="30.77734375" style="1" customWidth="1"/>
    <col min="2" max="2" width="91" style="1" customWidth="1"/>
    <col min="3" max="3" width="18.77734375" style="1" customWidth="1"/>
    <col min="4" max="16384" width="8.77734375" style="1"/>
  </cols>
  <sheetData>
    <row r="1" spans="1:3" ht="18" x14ac:dyDescent="0.35">
      <c r="A1" s="2"/>
      <c r="B1" s="16"/>
      <c r="C1" s="13" t="s">
        <v>78</v>
      </c>
    </row>
    <row r="2" spans="1:3" ht="18" x14ac:dyDescent="0.35">
      <c r="A2" s="2"/>
      <c r="B2" s="16"/>
      <c r="C2" s="13" t="s">
        <v>75</v>
      </c>
    </row>
    <row r="3" spans="1:3" ht="18" x14ac:dyDescent="0.35">
      <c r="A3" s="2"/>
      <c r="B3" s="2"/>
      <c r="C3" s="13" t="s">
        <v>74</v>
      </c>
    </row>
    <row r="4" spans="1:3" ht="18" x14ac:dyDescent="0.35">
      <c r="A4" s="2"/>
      <c r="B4" s="2"/>
      <c r="C4" s="13" t="s">
        <v>86</v>
      </c>
    </row>
    <row r="5" spans="1:3" ht="18" x14ac:dyDescent="0.35">
      <c r="A5" s="2"/>
      <c r="B5" s="2"/>
      <c r="C5" s="13"/>
    </row>
    <row r="6" spans="1:3" ht="18" x14ac:dyDescent="0.35">
      <c r="A6" s="2"/>
      <c r="B6" s="2"/>
      <c r="C6" s="13" t="s">
        <v>78</v>
      </c>
    </row>
    <row r="7" spans="1:3" ht="18" x14ac:dyDescent="0.35">
      <c r="A7" s="2"/>
      <c r="B7" s="2"/>
      <c r="C7" s="13" t="s">
        <v>79</v>
      </c>
    </row>
    <row r="8" spans="1:3" ht="18" x14ac:dyDescent="0.35">
      <c r="A8" s="2"/>
      <c r="B8" s="2"/>
      <c r="C8" s="13" t="s">
        <v>74</v>
      </c>
    </row>
    <row r="9" spans="1:3" ht="18" x14ac:dyDescent="0.35">
      <c r="A9" s="2"/>
      <c r="B9" s="2"/>
      <c r="C9" s="13" t="s">
        <v>85</v>
      </c>
    </row>
    <row r="10" spans="1:3" ht="18" x14ac:dyDescent="0.35">
      <c r="A10" s="21"/>
      <c r="B10" s="21"/>
      <c r="C10" s="21"/>
    </row>
    <row r="11" spans="1:3" ht="17.399999999999999" x14ac:dyDescent="0.25">
      <c r="A11" s="20" t="s">
        <v>76</v>
      </c>
      <c r="B11" s="20"/>
      <c r="C11" s="20"/>
    </row>
    <row r="12" spans="1:3" ht="17.399999999999999" x14ac:dyDescent="0.25">
      <c r="A12" s="20" t="s">
        <v>77</v>
      </c>
      <c r="B12" s="20"/>
      <c r="C12" s="20"/>
    </row>
    <row r="13" spans="1:3" ht="31.95" customHeight="1" x14ac:dyDescent="0.35">
      <c r="A13" s="19"/>
      <c r="B13" s="19"/>
      <c r="C13" s="8" t="s">
        <v>1</v>
      </c>
    </row>
    <row r="14" spans="1:3" ht="54" x14ac:dyDescent="0.25">
      <c r="A14" s="9" t="s">
        <v>0</v>
      </c>
      <c r="B14" s="9" t="s">
        <v>2</v>
      </c>
      <c r="C14" s="18" t="s">
        <v>54</v>
      </c>
    </row>
    <row r="15" spans="1:3" ht="18" x14ac:dyDescent="0.35">
      <c r="A15" s="3" t="s">
        <v>3</v>
      </c>
      <c r="B15" s="4" t="s">
        <v>4</v>
      </c>
      <c r="C15" s="14">
        <f>C16+C18+C20+C24+C28+C29+C34+C36+C42+C43+C39</f>
        <v>14494326.059999999</v>
      </c>
    </row>
    <row r="16" spans="1:3" ht="18" x14ac:dyDescent="0.35">
      <c r="A16" s="3" t="s">
        <v>5</v>
      </c>
      <c r="B16" s="4" t="s">
        <v>6</v>
      </c>
      <c r="C16" s="15">
        <f t="shared" ref="C16" si="0">C17</f>
        <v>7271614.2000000002</v>
      </c>
    </row>
    <row r="17" spans="1:3" ht="18" x14ac:dyDescent="0.35">
      <c r="A17" s="3" t="s">
        <v>55</v>
      </c>
      <c r="B17" s="5" t="s">
        <v>7</v>
      </c>
      <c r="C17" s="15">
        <v>7271614.2000000002</v>
      </c>
    </row>
    <row r="18" spans="1:3" ht="36" x14ac:dyDescent="0.35">
      <c r="A18" s="6" t="s">
        <v>8</v>
      </c>
      <c r="B18" s="4" t="s">
        <v>73</v>
      </c>
      <c r="C18" s="15">
        <f t="shared" ref="C18" si="1">C19</f>
        <v>32691.1</v>
      </c>
    </row>
    <row r="19" spans="1:3" ht="36" x14ac:dyDescent="0.35">
      <c r="A19" s="3" t="s">
        <v>72</v>
      </c>
      <c r="B19" s="5" t="s">
        <v>9</v>
      </c>
      <c r="C19" s="15">
        <v>32691.1</v>
      </c>
    </row>
    <row r="20" spans="1:3" ht="18" x14ac:dyDescent="0.35">
      <c r="A20" s="3" t="s">
        <v>10</v>
      </c>
      <c r="B20" s="4" t="s">
        <v>11</v>
      </c>
      <c r="C20" s="14">
        <f t="shared" ref="C20" si="2">SUM(C21:C23)</f>
        <v>545433.59999999998</v>
      </c>
    </row>
    <row r="21" spans="1:3" ht="18" x14ac:dyDescent="0.35">
      <c r="A21" s="3" t="s">
        <v>71</v>
      </c>
      <c r="B21" s="5" t="s">
        <v>12</v>
      </c>
      <c r="C21" s="15">
        <v>532663.4</v>
      </c>
    </row>
    <row r="22" spans="1:3" ht="35.549999999999997" customHeight="1" x14ac:dyDescent="0.35">
      <c r="A22" s="3" t="s">
        <v>14</v>
      </c>
      <c r="B22" s="5" t="s">
        <v>13</v>
      </c>
      <c r="C22" s="15">
        <v>1460.6</v>
      </c>
    </row>
    <row r="23" spans="1:3" ht="18" x14ac:dyDescent="0.35">
      <c r="A23" s="3" t="s">
        <v>56</v>
      </c>
      <c r="B23" s="5" t="s">
        <v>15</v>
      </c>
      <c r="C23" s="15">
        <v>11309.6</v>
      </c>
    </row>
    <row r="24" spans="1:3" ht="18" x14ac:dyDescent="0.35">
      <c r="A24" s="3" t="s">
        <v>16</v>
      </c>
      <c r="B24" s="4" t="s">
        <v>17</v>
      </c>
      <c r="C24" s="14">
        <f t="shared" ref="C24" si="3">C25+C26+C27</f>
        <v>4377346.0309999995</v>
      </c>
    </row>
    <row r="25" spans="1:3" ht="18" x14ac:dyDescent="0.35">
      <c r="A25" s="3" t="s">
        <v>57</v>
      </c>
      <c r="B25" s="5" t="s">
        <v>18</v>
      </c>
      <c r="C25" s="15">
        <v>249640.5</v>
      </c>
    </row>
    <row r="26" spans="1:3" ht="18" x14ac:dyDescent="0.35">
      <c r="A26" s="3" t="s">
        <v>58</v>
      </c>
      <c r="B26" s="5" t="s">
        <v>19</v>
      </c>
      <c r="C26" s="15">
        <v>947320</v>
      </c>
    </row>
    <row r="27" spans="1:3" ht="18" x14ac:dyDescent="0.35">
      <c r="A27" s="3" t="s">
        <v>59</v>
      </c>
      <c r="B27" s="5" t="s">
        <v>20</v>
      </c>
      <c r="C27" s="15">
        <f>3165017.9+81834.357-75848.911+9382.185</f>
        <v>3180385.531</v>
      </c>
    </row>
    <row r="28" spans="1:3" ht="18" x14ac:dyDescent="0.35">
      <c r="A28" s="3" t="s">
        <v>21</v>
      </c>
      <c r="B28" s="4" t="s">
        <v>22</v>
      </c>
      <c r="C28" s="14">
        <v>102657.2</v>
      </c>
    </row>
    <row r="29" spans="1:3" ht="36" x14ac:dyDescent="0.35">
      <c r="A29" s="3" t="s">
        <v>23</v>
      </c>
      <c r="B29" s="4" t="s">
        <v>24</v>
      </c>
      <c r="C29" s="14">
        <f t="shared" ref="C29" si="4">C30+C31+C32+C33</f>
        <v>1256837.4000000001</v>
      </c>
    </row>
    <row r="30" spans="1:3" ht="72" x14ac:dyDescent="0.35">
      <c r="A30" s="3" t="s">
        <v>60</v>
      </c>
      <c r="B30" s="5" t="s">
        <v>25</v>
      </c>
      <c r="C30" s="15">
        <v>1128.5</v>
      </c>
    </row>
    <row r="31" spans="1:3" ht="90" x14ac:dyDescent="0.35">
      <c r="A31" s="3" t="s">
        <v>62</v>
      </c>
      <c r="B31" s="5" t="s">
        <v>61</v>
      </c>
      <c r="C31" s="15">
        <v>1123942.3</v>
      </c>
    </row>
    <row r="32" spans="1:3" ht="78.75" customHeight="1" x14ac:dyDescent="0.35">
      <c r="A32" s="3" t="s">
        <v>63</v>
      </c>
      <c r="B32" s="5" t="s">
        <v>26</v>
      </c>
      <c r="C32" s="15">
        <f>9498.3+2378.3</f>
        <v>11876.599999999999</v>
      </c>
    </row>
    <row r="33" spans="1:3" ht="72" x14ac:dyDescent="0.35">
      <c r="A33" s="3" t="s">
        <v>66</v>
      </c>
      <c r="B33" s="5" t="s">
        <v>67</v>
      </c>
      <c r="C33" s="15">
        <v>119890</v>
      </c>
    </row>
    <row r="34" spans="1:3" ht="18" x14ac:dyDescent="0.35">
      <c r="A34" s="3" t="s">
        <v>27</v>
      </c>
      <c r="B34" s="4" t="s">
        <v>28</v>
      </c>
      <c r="C34" s="14">
        <f t="shared" ref="C34" si="5">C35</f>
        <v>7544.4</v>
      </c>
    </row>
    <row r="35" spans="1:3" ht="18" x14ac:dyDescent="0.35">
      <c r="A35" s="3" t="s">
        <v>64</v>
      </c>
      <c r="B35" s="5" t="s">
        <v>29</v>
      </c>
      <c r="C35" s="15">
        <v>7544.4</v>
      </c>
    </row>
    <row r="36" spans="1:3" ht="36" x14ac:dyDescent="0.35">
      <c r="A36" s="3" t="s">
        <v>30</v>
      </c>
      <c r="B36" s="7" t="s">
        <v>65</v>
      </c>
      <c r="C36" s="14">
        <f>C37+C38</f>
        <v>104507.129</v>
      </c>
    </row>
    <row r="37" spans="1:3" ht="18" x14ac:dyDescent="0.35">
      <c r="A37" s="3" t="s">
        <v>80</v>
      </c>
      <c r="B37" s="5" t="s">
        <v>31</v>
      </c>
      <c r="C37" s="15">
        <v>5111.3</v>
      </c>
    </row>
    <row r="38" spans="1:3" ht="18" x14ac:dyDescent="0.35">
      <c r="A38" s="3" t="s">
        <v>81</v>
      </c>
      <c r="B38" s="5" t="s">
        <v>32</v>
      </c>
      <c r="C38" s="15">
        <f>20510+1300+6527.949-635.749+44000+4608.398+23085.231</f>
        <v>99395.828999999998</v>
      </c>
    </row>
    <row r="39" spans="1:3" ht="36" x14ac:dyDescent="0.35">
      <c r="A39" s="6" t="s">
        <v>33</v>
      </c>
      <c r="B39" s="5" t="s">
        <v>34</v>
      </c>
      <c r="C39" s="15">
        <f t="shared" ref="C39" si="6">C40+C41</f>
        <v>625248.1</v>
      </c>
    </row>
    <row r="40" spans="1:3" ht="72" x14ac:dyDescent="0.35">
      <c r="A40" s="3" t="s">
        <v>35</v>
      </c>
      <c r="B40" s="5" t="s">
        <v>36</v>
      </c>
      <c r="C40" s="15">
        <v>382749.6</v>
      </c>
    </row>
    <row r="41" spans="1:3" ht="54" x14ac:dyDescent="0.35">
      <c r="A41" s="3" t="s">
        <v>82</v>
      </c>
      <c r="B41" s="5" t="s">
        <v>37</v>
      </c>
      <c r="C41" s="15">
        <v>242498.5</v>
      </c>
    </row>
    <row r="42" spans="1:3" ht="18" x14ac:dyDescent="0.35">
      <c r="A42" s="6" t="s">
        <v>38</v>
      </c>
      <c r="B42" s="5" t="s">
        <v>39</v>
      </c>
      <c r="C42" s="14">
        <v>77882.100000000006</v>
      </c>
    </row>
    <row r="43" spans="1:3" ht="18" x14ac:dyDescent="0.35">
      <c r="A43" s="6" t="s">
        <v>40</v>
      </c>
      <c r="B43" s="5" t="s">
        <v>41</v>
      </c>
      <c r="C43" s="15">
        <f t="shared" ref="C43" si="7">C44</f>
        <v>92564.800000000003</v>
      </c>
    </row>
    <row r="44" spans="1:3" s="17" customFormat="1" ht="19.2" customHeight="1" x14ac:dyDescent="0.35">
      <c r="A44" s="3" t="s">
        <v>68</v>
      </c>
      <c r="B44" s="5" t="s">
        <v>42</v>
      </c>
      <c r="C44" s="15">
        <f>6516.1+84255.2+1793.5</f>
        <v>92564.800000000003</v>
      </c>
    </row>
    <row r="45" spans="1:3" ht="18" x14ac:dyDescent="0.35">
      <c r="A45" s="11" t="s">
        <v>43</v>
      </c>
      <c r="B45" s="12" t="s">
        <v>44</v>
      </c>
      <c r="C45" s="15">
        <f>C46+C51</f>
        <v>9380971.3250000011</v>
      </c>
    </row>
    <row r="46" spans="1:3" ht="36" x14ac:dyDescent="0.35">
      <c r="A46" s="6" t="s">
        <v>45</v>
      </c>
      <c r="B46" s="5" t="s">
        <v>46</v>
      </c>
      <c r="C46" s="15">
        <f t="shared" ref="C46" si="8">C47+C48+C49+C50</f>
        <v>9315144.0020000003</v>
      </c>
    </row>
    <row r="47" spans="1:3" ht="36" x14ac:dyDescent="0.35">
      <c r="A47" s="3" t="s">
        <v>69</v>
      </c>
      <c r="B47" s="5" t="s">
        <v>47</v>
      </c>
      <c r="C47" s="15">
        <f>565231.7-4618.8+33720</f>
        <v>594332.89999999991</v>
      </c>
    </row>
    <row r="48" spans="1:3" ht="36" x14ac:dyDescent="0.35">
      <c r="A48" s="3" t="s">
        <v>48</v>
      </c>
      <c r="B48" s="5" t="s">
        <v>49</v>
      </c>
      <c r="C48" s="15">
        <f>504907.7+5771.1+98545.084+41870.72+47325.898+14125.3+100000+68388.5+33066.416+54581.4+61809.82-26994.797+26994.797-33066.416-68388.5+382618.4-135224.8</f>
        <v>1176330.622</v>
      </c>
    </row>
    <row r="49" spans="1:3" ht="36" x14ac:dyDescent="0.35">
      <c r="A49" s="3" t="s">
        <v>50</v>
      </c>
      <c r="B49" s="5" t="s">
        <v>51</v>
      </c>
      <c r="C49" s="15">
        <f>7637918.4-97757.92</f>
        <v>7540160.4800000004</v>
      </c>
    </row>
    <row r="50" spans="1:3" ht="34.950000000000003" customHeight="1" x14ac:dyDescent="0.35">
      <c r="A50" s="3" t="s">
        <v>52</v>
      </c>
      <c r="B50" s="5" t="s">
        <v>53</v>
      </c>
      <c r="C50" s="15">
        <v>4320</v>
      </c>
    </row>
    <row r="51" spans="1:3" ht="34.950000000000003" customHeight="1" x14ac:dyDescent="0.35">
      <c r="A51" s="3" t="s">
        <v>84</v>
      </c>
      <c r="B51" s="5" t="s">
        <v>83</v>
      </c>
      <c r="C51" s="15">
        <v>65827.323000000004</v>
      </c>
    </row>
    <row r="52" spans="1:3" ht="18" x14ac:dyDescent="0.35">
      <c r="A52" s="3"/>
      <c r="B52" s="10" t="s">
        <v>70</v>
      </c>
      <c r="C52" s="15">
        <f>C15+C45</f>
        <v>23875297.384999998</v>
      </c>
    </row>
  </sheetData>
  <mergeCells count="3">
    <mergeCell ref="A11:C11"/>
    <mergeCell ref="A10:C10"/>
    <mergeCell ref="A12:C12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№1'!Заголовки_для_печати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Колышкина Елена Владимировна</cp:lastModifiedBy>
  <cp:lastPrinted>2014-10-28T10:54:13Z</cp:lastPrinted>
  <dcterms:created xsi:type="dcterms:W3CDTF">2006-02-07T12:07:20Z</dcterms:created>
  <dcterms:modified xsi:type="dcterms:W3CDTF">2014-11-27T06:39:03Z</dcterms:modified>
</cp:coreProperties>
</file>