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630" lockStructure="1" lockWindows="1"/>
  <bookViews>
    <workbookView xWindow="480" yWindow="345" windowWidth="23250" windowHeight="12555"/>
  </bookViews>
  <sheets>
    <sheet name="прил №1" sheetId="1" r:id="rId1"/>
  </sheets>
  <definedNames>
    <definedName name="_xlnm.Print_Titles" localSheetId="0">'прил №1'!$16:$16</definedName>
  </definedNames>
  <calcPr calcId="145621"/>
</workbook>
</file>

<file path=xl/calcChain.xml><?xml version="1.0" encoding="utf-8"?>
<calcChain xmlns="http://schemas.openxmlformats.org/spreadsheetml/2006/main">
  <c r="C49" i="1" l="1"/>
  <c r="C48" i="1" l="1"/>
  <c r="C47" i="1" s="1"/>
  <c r="C45" i="1"/>
  <c r="C41" i="1"/>
  <c r="C38" i="1"/>
  <c r="C36" i="1"/>
  <c r="C31" i="1"/>
  <c r="C26" i="1"/>
  <c r="C22" i="1"/>
  <c r="C20" i="1"/>
  <c r="C18" i="1"/>
  <c r="C17" i="1" l="1"/>
  <c r="C54" i="1" s="1"/>
</calcChain>
</file>

<file path=xl/sharedStrings.xml><?xml version="1.0" encoding="utf-8"?>
<sst xmlns="http://schemas.openxmlformats.org/spreadsheetml/2006/main" count="91" uniqueCount="89">
  <si>
    <t>ПРИЛОЖЕНИЕ № 1</t>
  </si>
  <si>
    <t>к решению</t>
  </si>
  <si>
    <t>Пермской городской Думы</t>
  </si>
  <si>
    <t>Код бюджетной классификации Российской Федерации</t>
  </si>
  <si>
    <t>Наименование доходов</t>
  </si>
  <si>
    <t>2015 год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</si>
  <si>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</si>
  <si>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</si>
  <si>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</si>
  <si>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</si>
  <si>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</si>
  <si>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</si>
  <si>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</si>
  <si>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</si>
  <si>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</si>
  <si>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</si>
  <si>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</si>
  <si>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</si>
  <si>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</si>
  <si>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Единый налог на вмененный доход для отдельных видов деятельности</t>
  </si>
  <si>
    <t>1 05 03 00 0 01 0 000 110</t>
  </si>
  <si>
    <t>Единый сельскохозяйственный налог</t>
  </si>
  <si>
    <t>1 05 04 00 0 02 0 000 110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</si>
  <si>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</si>
  <si>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</si>
  <si>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</si>
  <si>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</si>
  <si>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</si>
  <si>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</si>
  <si>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</si>
  <si>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</si>
  <si>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</si>
  <si>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</si>
  <si>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</si>
  <si>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</si>
  <si>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</si>
  <si>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</si>
  <si>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</si>
  <si>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</si>
  <si>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</si>
  <si>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</si>
  <si>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</si>
  <si>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</si>
  <si>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</si>
  <si>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</si>
  <si>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</si>
  <si>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1 12 01 00 0 01 0 000 120</t>
  </si>
  <si>
    <t>Плата за негативное воздействие на окружающую среду</t>
  </si>
  <si>
    <t>1 13 00 00 0 00 0 000 000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</si>
  <si>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</si>
  <si>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</si>
  <si>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</si>
  <si>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</si>
  <si>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</si>
  <si>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</si>
  <si>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</si>
  <si>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</si>
  <si>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</si>
  <si>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</si>
  <si>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</si>
  <si>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</si>
  <si>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</si>
  <si>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</si>
  <si>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</si>
  <si>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</si>
  <si>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</si>
  <si>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</si>
  <si>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2 02 01 00 0 00 0 000 151</t>
  </si>
  <si>
    <t>Дотации бюджетам субъектов Российской Федерации и муниципальных образований</t>
  </si>
  <si>
    <t>2 02 02 00 0 00 0 000 000</t>
  </si>
  <si>
    <t>Субсидии бюджетам субъектов Российской Федерации и муниципальных образований (межбюджетные субсидии)</t>
  </si>
  <si>
    <t>2 02 03 00 0 00 0 000 000</t>
  </si>
  <si>
    <t>Субвенции бюджетам субъектов Российской Федерации и муниципальных образований</t>
  </si>
  <si>
    <t>2 02 04 00 0 00 0 000 000</t>
  </si>
  <si>
    <t>Иные межбюджетные трансферты</t>
  </si>
  <si>
    <t>2 18 04 00 0 00 0 000 000</t>
  </si>
  <si>
    <t>Доходы бюджетов городских округов от возврата автономными учреждениями остатков субсидий прошлых лет</t>
  </si>
  <si>
    <t>ИТОГО ДОХОДОВ</t>
  </si>
  <si>
    <t>1 13 01 00 0 00 0 000 130</t>
  </si>
  <si>
    <t>1 13 02 00 0 00 0 000 130</t>
  </si>
  <si>
    <t>1 14 06 00 0 00 0 000 430</t>
  </si>
  <si>
    <t>от 16.12.2014 № 270</t>
  </si>
  <si>
    <t>ПРИЛОЖЕНИЕ 1</t>
  </si>
  <si>
    <t xml:space="preserve">Распределение доходов бюджета города Перми по кодам поступлений в бюджет </t>
  </si>
  <si>
    <r>
      <rPr>
        <b/>
        <sz val="14"/>
        <rFont val="Times New Roman"/>
        <family val="1"/>
        <charset val="204"/>
      </rPr>
      <t xml:space="preserve">на 2015 год  </t>
    </r>
    <r>
      <rPr>
        <sz val="14"/>
        <rFont val="Times New Roman"/>
        <family val="1"/>
        <charset val="204"/>
      </rPr>
      <t xml:space="preserve">
</t>
    </r>
  </si>
  <si>
    <t xml:space="preserve"> сектора государственного управления, относящихся к доходам бюджета) </t>
  </si>
  <si>
    <r>
      <rPr>
        <b/>
        <sz val="14"/>
        <rFont val="Times New Roman"/>
        <family val="1"/>
        <charset val="204"/>
      </rPr>
      <t xml:space="preserve">(группам, подгруппам, статьям видов доходов,  статьям классификации операций </t>
    </r>
    <r>
      <rPr>
        <sz val="14"/>
        <rFont val="Times New Roman"/>
        <family val="1"/>
        <charset val="204"/>
      </rPr>
      <t xml:space="preserve">
</t>
    </r>
  </si>
  <si>
    <t>тыс.руб.</t>
  </si>
  <si>
    <t>от 24.02.2015 №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</si>
</sst>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6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4">
    <xf numFmtId="0" fontId="0" fillId="0" borderId="0" xfId="0"/>
    <xf numFmtId="164" fontId="2" fillId="0" borderId="0" xfId="1" applyNumberFormat="1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4" fillId="0" borderId="0" xfId="0" applyFont="1" applyFill="1"/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right"/>
    </xf>
    <xf numFmtId="165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164" fontId="2" fillId="0" borderId="2" xfId="0" applyNumberFormat="1" applyFont="1" applyFill="1" applyBorder="1" applyAlignment="1">
      <alignment horizontal="right" shrinkToFit="1"/>
    </xf>
    <xf numFmtId="165" fontId="2" fillId="0" borderId="2" xfId="1" applyNumberFormat="1" applyFont="1" applyFill="1" applyBorder="1" applyAlignment="1">
      <alignment horizontal="left" vertical="center" wrapText="1"/>
    </xf>
    <xf numFmtId="0" fontId="4" fillId="0" borderId="0" xfId="0" applyFont="1" applyFill="1" applyAlignment="1"/>
    <xf numFmtId="49" fontId="2" fillId="0" borderId="2" xfId="0" applyNumberFormat="1" applyFont="1" applyFill="1" applyBorder="1" applyAlignment="1">
      <alignment horizontal="center" wrapText="1"/>
    </xf>
    <xf numFmtId="49" fontId="2" fillId="0" borderId="2" xfId="0" applyNumberFormat="1" applyFont="1" applyFill="1" applyBorder="1" applyAlignment="1">
      <alignment horizontal="left" wrapText="1"/>
    </xf>
    <xf numFmtId="0" fontId="2" fillId="0" borderId="2" xfId="0" applyFont="1" applyFill="1" applyBorder="1"/>
    <xf numFmtId="0" fontId="4" fillId="0" borderId="0" xfId="0" applyFont="1" applyFill="1" applyAlignment="1">
      <alignment horizontal="left"/>
    </xf>
    <xf numFmtId="0" fontId="5" fillId="0" borderId="0" xfId="1" applyFont="1" applyFill="1" applyAlignment="1">
      <alignment horizontal="center" vertical="justify" wrapText="1"/>
    </xf>
    <xf numFmtId="0" fontId="2" fillId="0" borderId="0" xfId="1" applyFont="1" applyFill="1" applyAlignment="1">
      <alignment horizontal="center" vertical="justify" wrapText="1"/>
    </xf>
    <xf numFmtId="0" fontId="2" fillId="0" borderId="0" xfId="1" applyFont="1" applyFill="1" applyAlignment="1">
      <alignment horizontal="center" vertical="justify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windowProtection="1" tabSelected="1" zoomScale="75" zoomScaleNormal="75" workbookViewId="0">
      <selection activeCell="C51" sqref="C51"/>
    </sheetView>
  </sheetViews>
  <sheetFormatPr defaultColWidth="8.7109375" defaultRowHeight="18.75" x14ac:dyDescent="0.3"/>
  <cols>
    <col min="1" max="1" width="30.7109375" style="4" customWidth="1"/>
    <col min="2" max="2" width="91.7109375" style="18" customWidth="1"/>
    <col min="3" max="3" width="26.7109375" style="2" customWidth="1"/>
    <col min="4" max="5" width="8.7109375" style="4" customWidth="1"/>
    <col min="6" max="16384" width="8.7109375" style="4"/>
  </cols>
  <sheetData>
    <row r="1" spans="1:3" x14ac:dyDescent="0.3">
      <c r="A1" s="2"/>
      <c r="B1" s="3"/>
      <c r="C1" s="1" t="s">
        <v>82</v>
      </c>
    </row>
    <row r="2" spans="1:3" x14ac:dyDescent="0.3">
      <c r="A2" s="2"/>
      <c r="B2" s="3"/>
      <c r="C2" s="1" t="s">
        <v>1</v>
      </c>
    </row>
    <row r="3" spans="1:3" x14ac:dyDescent="0.3">
      <c r="A3" s="2"/>
      <c r="B3" s="3"/>
      <c r="C3" s="1" t="s">
        <v>2</v>
      </c>
    </row>
    <row r="4" spans="1:3" x14ac:dyDescent="0.3">
      <c r="A4" s="2"/>
      <c r="B4" s="3"/>
      <c r="C4" s="1" t="s">
        <v>88</v>
      </c>
    </row>
    <row r="5" spans="1:3" x14ac:dyDescent="0.3">
      <c r="A5" s="2"/>
      <c r="B5" s="3"/>
      <c r="C5" s="1"/>
    </row>
    <row r="6" spans="1:3" ht="18.75" customHeight="1" x14ac:dyDescent="0.3">
      <c r="A6" s="2"/>
      <c r="B6" s="22" t="s">
        <v>0</v>
      </c>
      <c r="C6" s="22"/>
    </row>
    <row r="7" spans="1:3" x14ac:dyDescent="0.3">
      <c r="A7" s="2"/>
      <c r="B7" s="22" t="s">
        <v>1</v>
      </c>
      <c r="C7" s="22"/>
    </row>
    <row r="8" spans="1:3" x14ac:dyDescent="0.3">
      <c r="A8" s="2"/>
      <c r="B8" s="22" t="s">
        <v>2</v>
      </c>
      <c r="C8" s="22"/>
    </row>
    <row r="9" spans="1:3" x14ac:dyDescent="0.3">
      <c r="A9" s="2"/>
      <c r="B9" s="22" t="s">
        <v>81</v>
      </c>
      <c r="C9" s="22"/>
    </row>
    <row r="10" spans="1:3" x14ac:dyDescent="0.3">
      <c r="A10" s="23"/>
      <c r="B10" s="23"/>
      <c r="C10" s="5"/>
    </row>
    <row r="11" spans="1:3" ht="19.5" customHeight="1" x14ac:dyDescent="0.2">
      <c r="A11" s="19" t="s">
        <v>83</v>
      </c>
      <c r="B11" s="20"/>
      <c r="C11" s="20"/>
    </row>
    <row r="12" spans="1:3" ht="21" customHeight="1" x14ac:dyDescent="0.2">
      <c r="A12" s="21" t="s">
        <v>86</v>
      </c>
      <c r="B12" s="21"/>
      <c r="C12" s="21"/>
    </row>
    <row r="13" spans="1:3" x14ac:dyDescent="0.2">
      <c r="A13" s="19" t="s">
        <v>85</v>
      </c>
      <c r="B13" s="20"/>
      <c r="C13" s="20"/>
    </row>
    <row r="14" spans="1:3" x14ac:dyDescent="0.2">
      <c r="A14" s="20" t="s">
        <v>84</v>
      </c>
      <c r="B14" s="20"/>
      <c r="C14" s="20"/>
    </row>
    <row r="15" spans="1:3" ht="26.25" customHeight="1" x14ac:dyDescent="0.3">
      <c r="A15" s="5"/>
      <c r="B15" s="6"/>
      <c r="C15" s="7" t="s">
        <v>87</v>
      </c>
    </row>
    <row r="16" spans="1:3" ht="67.5" customHeight="1" x14ac:dyDescent="0.2">
      <c r="A16" s="8" t="s">
        <v>3</v>
      </c>
      <c r="B16" s="8" t="s">
        <v>4</v>
      </c>
      <c r="C16" s="9" t="s">
        <v>5</v>
      </c>
    </row>
    <row r="17" spans="1:3" x14ac:dyDescent="0.3">
      <c r="A17" s="10" t="s">
        <v>6</v>
      </c>
      <c r="B17" s="11" t="s">
        <v>7</v>
      </c>
      <c r="C17" s="12">
        <f>C18+C20+C22+C26+C30+C31+C36+C38+C44+C45+C41</f>
        <v>14899763.799999999</v>
      </c>
    </row>
    <row r="18" spans="1:3" x14ac:dyDescent="0.3">
      <c r="A18" s="10" t="s">
        <v>8</v>
      </c>
      <c r="B18" s="11" t="s">
        <v>9</v>
      </c>
      <c r="C18" s="12">
        <f t="shared" ref="C18" si="0">C19</f>
        <v>7272825.0999999996</v>
      </c>
    </row>
    <row r="19" spans="1:3" x14ac:dyDescent="0.3">
      <c r="A19" s="10" t="s">
        <v>10</v>
      </c>
      <c r="B19" s="11" t="s">
        <v>11</v>
      </c>
      <c r="C19" s="12">
        <v>7272825.0999999996</v>
      </c>
    </row>
    <row r="20" spans="1:3" ht="37.5" x14ac:dyDescent="0.3">
      <c r="A20" s="10" t="s">
        <v>12</v>
      </c>
      <c r="B20" s="11" t="s">
        <v>13</v>
      </c>
      <c r="C20" s="12">
        <f t="shared" ref="C20" si="1">C21</f>
        <v>18868.099999999999</v>
      </c>
    </row>
    <row r="21" spans="1:3" ht="37.5" x14ac:dyDescent="0.3">
      <c r="A21" s="10" t="s">
        <v>14</v>
      </c>
      <c r="B21" s="11" t="s">
        <v>15</v>
      </c>
      <c r="C21" s="12">
        <v>18868.099999999999</v>
      </c>
    </row>
    <row r="22" spans="1:3" x14ac:dyDescent="0.3">
      <c r="A22" s="10" t="s">
        <v>16</v>
      </c>
      <c r="B22" s="11" t="s">
        <v>17</v>
      </c>
      <c r="C22" s="12">
        <f t="shared" ref="C22" si="2">SUM(C23:C25)</f>
        <v>595793.1</v>
      </c>
    </row>
    <row r="23" spans="1:3" x14ac:dyDescent="0.3">
      <c r="A23" s="10" t="s">
        <v>18</v>
      </c>
      <c r="B23" s="11" t="s">
        <v>19</v>
      </c>
      <c r="C23" s="12">
        <v>573972</v>
      </c>
    </row>
    <row r="24" spans="1:3" ht="27.75" customHeight="1" x14ac:dyDescent="0.3">
      <c r="A24" s="10" t="s">
        <v>20</v>
      </c>
      <c r="B24" s="11" t="s">
        <v>21</v>
      </c>
      <c r="C24" s="12">
        <v>2077.4</v>
      </c>
    </row>
    <row r="25" spans="1:3" ht="37.5" x14ac:dyDescent="0.3">
      <c r="A25" s="10" t="s">
        <v>22</v>
      </c>
      <c r="B25" s="11" t="s">
        <v>23</v>
      </c>
      <c r="C25" s="12">
        <v>19743.7</v>
      </c>
    </row>
    <row r="26" spans="1:3" x14ac:dyDescent="0.3">
      <c r="A26" s="10" t="s">
        <v>24</v>
      </c>
      <c r="B26" s="11" t="s">
        <v>25</v>
      </c>
      <c r="C26" s="12">
        <f t="shared" ref="C26" si="3">C27+C28+C29</f>
        <v>4735807.0999999996</v>
      </c>
    </row>
    <row r="27" spans="1:3" x14ac:dyDescent="0.3">
      <c r="A27" s="10" t="s">
        <v>26</v>
      </c>
      <c r="B27" s="11" t="s">
        <v>27</v>
      </c>
      <c r="C27" s="12">
        <v>287537.09999999998</v>
      </c>
    </row>
    <row r="28" spans="1:3" x14ac:dyDescent="0.3">
      <c r="A28" s="10" t="s">
        <v>28</v>
      </c>
      <c r="B28" s="11" t="s">
        <v>29</v>
      </c>
      <c r="C28" s="12">
        <v>1107599.7</v>
      </c>
    </row>
    <row r="29" spans="1:3" x14ac:dyDescent="0.3">
      <c r="A29" s="10" t="s">
        <v>30</v>
      </c>
      <c r="B29" s="11" t="s">
        <v>31</v>
      </c>
      <c r="C29" s="12">
        <v>3340670.3</v>
      </c>
    </row>
    <row r="30" spans="1:3" x14ac:dyDescent="0.3">
      <c r="A30" s="10" t="s">
        <v>32</v>
      </c>
      <c r="B30" s="11" t="s">
        <v>33</v>
      </c>
      <c r="C30" s="12">
        <v>179338.4</v>
      </c>
    </row>
    <row r="31" spans="1:3" ht="37.5" x14ac:dyDescent="0.3">
      <c r="A31" s="10" t="s">
        <v>34</v>
      </c>
      <c r="B31" s="11" t="s">
        <v>35</v>
      </c>
      <c r="C31" s="12">
        <f>C32+C33+C34+C35</f>
        <v>1281659.9000000001</v>
      </c>
    </row>
    <row r="32" spans="1:3" ht="75" x14ac:dyDescent="0.3">
      <c r="A32" s="10" t="s">
        <v>36</v>
      </c>
      <c r="B32" s="11" t="s">
        <v>37</v>
      </c>
      <c r="C32" s="12">
        <v>1585.6</v>
      </c>
    </row>
    <row r="33" spans="1:3" ht="93.75" x14ac:dyDescent="0.3">
      <c r="A33" s="10" t="s">
        <v>38</v>
      </c>
      <c r="B33" s="11" t="s">
        <v>39</v>
      </c>
      <c r="C33" s="12">
        <v>1113115.8</v>
      </c>
    </row>
    <row r="34" spans="1:3" x14ac:dyDescent="0.3">
      <c r="A34" s="10" t="s">
        <v>40</v>
      </c>
      <c r="B34" s="11" t="s">
        <v>41</v>
      </c>
      <c r="C34" s="12">
        <v>10217</v>
      </c>
    </row>
    <row r="35" spans="1:3" ht="93.75" x14ac:dyDescent="0.3">
      <c r="A35" s="10" t="s">
        <v>42</v>
      </c>
      <c r="B35" s="11" t="s">
        <v>43</v>
      </c>
      <c r="C35" s="12">
        <v>156741.5</v>
      </c>
    </row>
    <row r="36" spans="1:3" x14ac:dyDescent="0.3">
      <c r="A36" s="10" t="s">
        <v>44</v>
      </c>
      <c r="B36" s="11" t="s">
        <v>45</v>
      </c>
      <c r="C36" s="12">
        <f t="shared" ref="C36" si="4">C37</f>
        <v>8042.3</v>
      </c>
    </row>
    <row r="37" spans="1:3" x14ac:dyDescent="0.3">
      <c r="A37" s="10" t="s">
        <v>46</v>
      </c>
      <c r="B37" s="11" t="s">
        <v>47</v>
      </c>
      <c r="C37" s="12">
        <v>8042.3</v>
      </c>
    </row>
    <row r="38" spans="1:3" ht="37.5" x14ac:dyDescent="0.3">
      <c r="A38" s="10" t="s">
        <v>48</v>
      </c>
      <c r="B38" s="13" t="s">
        <v>49</v>
      </c>
      <c r="C38" s="12">
        <f>C39+C40</f>
        <v>93636.400000000009</v>
      </c>
    </row>
    <row r="39" spans="1:3" x14ac:dyDescent="0.3">
      <c r="A39" s="10" t="s">
        <v>78</v>
      </c>
      <c r="B39" s="11" t="s">
        <v>50</v>
      </c>
      <c r="C39" s="12">
        <v>5250.8</v>
      </c>
    </row>
    <row r="40" spans="1:3" x14ac:dyDescent="0.3">
      <c r="A40" s="10" t="s">
        <v>79</v>
      </c>
      <c r="B40" s="11" t="s">
        <v>51</v>
      </c>
      <c r="C40" s="12">
        <v>88385.600000000006</v>
      </c>
    </row>
    <row r="41" spans="1:3" ht="37.5" x14ac:dyDescent="0.3">
      <c r="A41" s="10" t="s">
        <v>52</v>
      </c>
      <c r="B41" s="11" t="s">
        <v>53</v>
      </c>
      <c r="C41" s="12">
        <f t="shared" ref="C41" si="5">C42+C43</f>
        <v>492007</v>
      </c>
    </row>
    <row r="42" spans="1:3" ht="75" x14ac:dyDescent="0.3">
      <c r="A42" s="10" t="s">
        <v>54</v>
      </c>
      <c r="B42" s="11" t="s">
        <v>55</v>
      </c>
      <c r="C42" s="12">
        <v>349035.4</v>
      </c>
    </row>
    <row r="43" spans="1:3" ht="56.25" x14ac:dyDescent="0.3">
      <c r="A43" s="10" t="s">
        <v>80</v>
      </c>
      <c r="B43" s="11" t="s">
        <v>56</v>
      </c>
      <c r="C43" s="12">
        <v>142971.6</v>
      </c>
    </row>
    <row r="44" spans="1:3" x14ac:dyDescent="0.3">
      <c r="A44" s="10" t="s">
        <v>57</v>
      </c>
      <c r="B44" s="11" t="s">
        <v>58</v>
      </c>
      <c r="C44" s="12">
        <v>145794.70000000001</v>
      </c>
    </row>
    <row r="45" spans="1:3" x14ac:dyDescent="0.3">
      <c r="A45" s="10" t="s">
        <v>59</v>
      </c>
      <c r="B45" s="11" t="s">
        <v>60</v>
      </c>
      <c r="C45" s="12">
        <f t="shared" ref="C45" si="6">C46</f>
        <v>75991.7</v>
      </c>
    </row>
    <row r="46" spans="1:3" s="14" customFormat="1" ht="19.149999999999999" customHeight="1" x14ac:dyDescent="0.3">
      <c r="A46" s="10" t="s">
        <v>61</v>
      </c>
      <c r="B46" s="11" t="s">
        <v>62</v>
      </c>
      <c r="C46" s="12">
        <v>75991.7</v>
      </c>
    </row>
    <row r="47" spans="1:3" x14ac:dyDescent="0.3">
      <c r="A47" s="15" t="s">
        <v>63</v>
      </c>
      <c r="B47" s="16" t="s">
        <v>64</v>
      </c>
      <c r="C47" s="12">
        <f t="shared" ref="C47" si="7">C48</f>
        <v>8188276.3000000007</v>
      </c>
    </row>
    <row r="48" spans="1:3" ht="37.5" x14ac:dyDescent="0.3">
      <c r="A48" s="10" t="s">
        <v>65</v>
      </c>
      <c r="B48" s="11" t="s">
        <v>66</v>
      </c>
      <c r="C48" s="12">
        <f>C49+C50+C51+C52</f>
        <v>8188276.3000000007</v>
      </c>
    </row>
    <row r="49" spans="1:3" ht="37.5" x14ac:dyDescent="0.3">
      <c r="A49" s="10" t="s">
        <v>67</v>
      </c>
      <c r="B49" s="11" t="s">
        <v>68</v>
      </c>
      <c r="C49" s="12">
        <f>249866-89000</f>
        <v>160866</v>
      </c>
    </row>
    <row r="50" spans="1:3" ht="37.5" x14ac:dyDescent="0.3">
      <c r="A50" s="10" t="s">
        <v>69</v>
      </c>
      <c r="B50" s="11" t="s">
        <v>70</v>
      </c>
      <c r="C50" s="12">
        <v>623524.9</v>
      </c>
    </row>
    <row r="51" spans="1:3" ht="37.5" x14ac:dyDescent="0.3">
      <c r="A51" s="10" t="s">
        <v>71</v>
      </c>
      <c r="B51" s="11" t="s">
        <v>72</v>
      </c>
      <c r="C51" s="12">
        <v>7403885.4000000004</v>
      </c>
    </row>
    <row r="52" spans="1:3" ht="34.9" hidden="1" customHeight="1" x14ac:dyDescent="0.3">
      <c r="A52" s="10" t="s">
        <v>73</v>
      </c>
      <c r="B52" s="11" t="s">
        <v>74</v>
      </c>
      <c r="C52" s="12"/>
    </row>
    <row r="53" spans="1:3" ht="34.9" hidden="1" customHeight="1" x14ac:dyDescent="0.3">
      <c r="A53" s="10" t="s">
        <v>75</v>
      </c>
      <c r="B53" s="11" t="s">
        <v>76</v>
      </c>
      <c r="C53" s="17"/>
    </row>
    <row r="54" spans="1:3" ht="26.25" customHeight="1" x14ac:dyDescent="0.3">
      <c r="A54" s="10"/>
      <c r="B54" s="16" t="s">
        <v>77</v>
      </c>
      <c r="C54" s="12">
        <f>C17+C47</f>
        <v>23088040.100000001</v>
      </c>
    </row>
  </sheetData>
  <sheetProtection password="9630" sheet="1" formatCells="0" formatColumns="0" formatRows="0" insertColumns="0" insertRows="0" insertHyperlinks="0" deleteColumns="0" deleteRows="0" sort="0" autoFilter="0" pivotTables="0"/>
  <mergeCells count="9">
    <mergeCell ref="A11:C11"/>
    <mergeCell ref="A12:C12"/>
    <mergeCell ref="A13:C13"/>
    <mergeCell ref="A14:C14"/>
    <mergeCell ref="B6:C6"/>
    <mergeCell ref="B7:C7"/>
    <mergeCell ref="B8:C8"/>
    <mergeCell ref="B9:C9"/>
    <mergeCell ref="A10:B10"/>
  </mergeCells>
  <pageMargins left="1.0236220472440944" right="0.11811023622047245" top="0.39370078740157483" bottom="0.55118110236220474" header="0.15748031496062992" footer="0.19685039370078741"/>
  <pageSetup paperSize="9" scale="6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№1</vt:lpstr>
      <vt:lpstr>'прил №1'!Заголовки_для_печати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cp:lastModifiedBy>Пользователь</cp:lastModifiedBy>
  <cp:lastPrinted>2015-03-02T10:09:20Z</cp:lastPrinted>
  <dcterms:created xsi:type="dcterms:W3CDTF">2014-10-17T08:47:03Z</dcterms:created>
  <dcterms:modified xsi:type="dcterms:W3CDTF">2015-03-26T10:25:42Z</dcterms:modified>
</cp:coreProperties>
</file>