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2015 год" sheetId="1" r:id="rId1"/>
  </sheets>
  <definedNames>
    <definedName name="_xlnm._FilterDatabase" localSheetId="0" hidden="1">'2015 год'!$A$15:$O$22</definedName>
    <definedName name="_xlnm.Print_Area" localSheetId="0">'2015 год'!$A$1:$G$22</definedName>
  </definedNames>
  <calcPr calcId="152511"/>
</workbook>
</file>

<file path=xl/calcChain.xml><?xml version="1.0" encoding="utf-8"?>
<calcChain xmlns="http://schemas.openxmlformats.org/spreadsheetml/2006/main">
  <c r="L22" i="1" l="1"/>
  <c r="M21" i="1"/>
  <c r="M20" i="1"/>
  <c r="M19" i="1"/>
  <c r="M18" i="1"/>
  <c r="M17" i="1"/>
  <c r="M16" i="1"/>
  <c r="M22" i="1" l="1"/>
  <c r="J20" i="1"/>
  <c r="K21" i="1" l="1"/>
  <c r="K20" i="1"/>
  <c r="K19" i="1"/>
  <c r="J22" i="1"/>
  <c r="K17" i="1"/>
  <c r="K16" i="1"/>
  <c r="K18" i="1" l="1"/>
  <c r="K22" i="1" s="1"/>
  <c r="H18" i="1"/>
  <c r="H22" i="1"/>
  <c r="I20" i="1"/>
  <c r="I18" i="1"/>
  <c r="I17" i="1"/>
  <c r="I16" i="1"/>
  <c r="G17" i="1" l="1"/>
  <c r="G18" i="1"/>
  <c r="G19" i="1"/>
  <c r="I19" i="1" s="1"/>
  <c r="I22" i="1" s="1"/>
  <c r="G20" i="1"/>
  <c r="G21" i="1"/>
  <c r="I21" i="1" s="1"/>
  <c r="G16" i="1"/>
  <c r="F22" i="1"/>
  <c r="G22" i="1" l="1"/>
  <c r="E17" i="1"/>
  <c r="E18" i="1"/>
  <c r="E19" i="1"/>
  <c r="E20" i="1"/>
  <c r="E21" i="1"/>
  <c r="E16" i="1"/>
  <c r="E22" i="1" l="1"/>
  <c r="D22" i="1"/>
  <c r="C22" i="1" l="1"/>
</calcChain>
</file>

<file path=xl/sharedStrings.xml><?xml version="1.0" encoding="utf-8"?>
<sst xmlns="http://schemas.openxmlformats.org/spreadsheetml/2006/main" count="42" uniqueCount="32">
  <si>
    <t xml:space="preserve">Перечень </t>
  </si>
  <si>
    <t>№ п/п</t>
  </si>
  <si>
    <t>Название программы</t>
  </si>
  <si>
    <t>Итого по  программам</t>
  </si>
  <si>
    <t>91 1 0000</t>
  </si>
  <si>
    <t>91 2 0000</t>
  </si>
  <si>
    <t xml:space="preserve"> "Повышение эффективности управления имущественным комплексом административных зданий (помещений) города Перми"</t>
  </si>
  <si>
    <t>"Развитие муниципальной службы в администрации города"</t>
  </si>
  <si>
    <t>"Создание условий для повышения эффективности деятельности администрации города Перми за счет применения информационных технологий"</t>
  </si>
  <si>
    <t>91 3 0000</t>
  </si>
  <si>
    <t>91 4 0000</t>
  </si>
  <si>
    <t xml:space="preserve"> "Развитие архивного дела в городе Перми"</t>
  </si>
  <si>
    <t>91 5 0000</t>
  </si>
  <si>
    <t xml:space="preserve"> "Регулирование численности безнадзорных собак и кошек на территории города Перми"</t>
  </si>
  <si>
    <t>91 7 0000</t>
  </si>
  <si>
    <t>к решению</t>
  </si>
  <si>
    <t>Пермской городской Думы</t>
  </si>
  <si>
    <t>"Развитие автоматизированных систем в сфере управления финансами"</t>
  </si>
  <si>
    <t>тыс.руб.</t>
  </si>
  <si>
    <t>2015 год</t>
  </si>
  <si>
    <t>1.</t>
  </si>
  <si>
    <t>2.</t>
  </si>
  <si>
    <t>3.</t>
  </si>
  <si>
    <t>4.</t>
  </si>
  <si>
    <t>5.</t>
  </si>
  <si>
    <t>6.</t>
  </si>
  <si>
    <t xml:space="preserve">   ведомственных целевых программ на 2015 год</t>
  </si>
  <si>
    <t>ПРИЛОЖЕНИЕ № 15</t>
  </si>
  <si>
    <t>Изменения ко 2 чтению</t>
  </si>
  <si>
    <t>от 16.12.2014 № 270</t>
  </si>
  <si>
    <t>Изменения</t>
  </si>
  <si>
    <t>ПРИЛОЖЕНИЕ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</si>
</sst>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vertical="center" wrapText="1"/>
    </xf>
    <xf numFmtId="49" fontId="3" fillId="0" borderId="0" xfId="0" applyNumberFormat="1" applyFont="1" applyFill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164" fontId="1" fillId="2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zoomScale="85" zoomScaleNormal="85" workbookViewId="0">
      <selection sqref="A1:M23"/>
    </sheetView>
  </sheetViews>
  <sheetFormatPr defaultColWidth="9.140625" defaultRowHeight="15.75" x14ac:dyDescent="0.25"/>
  <cols>
    <col min="1" max="1" width="7.140625" style="1" customWidth="1"/>
    <col min="2" max="2" width="58.140625" style="1" customWidth="1"/>
    <col min="3" max="7" width="15.28515625" style="1" hidden="1" customWidth="1"/>
    <col min="8" max="8" width="15.28515625" style="19" hidden="1" customWidth="1"/>
    <col min="9" max="9" width="15.28515625" style="1" hidden="1" customWidth="1"/>
    <col min="10" max="10" width="15.28515625" style="19" hidden="1" customWidth="1"/>
    <col min="11" max="11" width="15.28515625" style="1" hidden="1" customWidth="1"/>
    <col min="12" max="12" width="15.28515625" style="13" hidden="1" customWidth="1"/>
    <col min="13" max="13" width="15.28515625" style="1" customWidth="1"/>
    <col min="14" max="14" width="12" style="6" hidden="1" customWidth="1"/>
    <col min="15" max="15" width="11" style="1" hidden="1" customWidth="1"/>
    <col min="16" max="16" width="9.140625" style="1" customWidth="1"/>
    <col min="17" max="16384" width="9.140625" style="1"/>
  </cols>
  <sheetData>
    <row r="1" spans="1:14" x14ac:dyDescent="0.25">
      <c r="G1" s="2"/>
      <c r="I1" s="2"/>
      <c r="K1" s="2"/>
      <c r="M1" s="2" t="s">
        <v>31</v>
      </c>
    </row>
    <row r="2" spans="1:14" x14ac:dyDescent="0.25">
      <c r="G2" s="2"/>
      <c r="I2" s="2"/>
      <c r="K2" s="2"/>
      <c r="M2" s="2" t="s">
        <v>15</v>
      </c>
    </row>
    <row r="3" spans="1:14" x14ac:dyDescent="0.25">
      <c r="G3" s="2"/>
      <c r="I3" s="2"/>
      <c r="K3" s="2"/>
      <c r="M3" s="2" t="s">
        <v>16</v>
      </c>
    </row>
    <row r="5" spans="1:14" ht="15.75" customHeight="1" x14ac:dyDescent="0.25">
      <c r="C5" s="2"/>
      <c r="E5" s="2"/>
      <c r="G5" s="2"/>
      <c r="I5" s="2"/>
      <c r="K5" s="2"/>
      <c r="M5" s="2" t="s">
        <v>27</v>
      </c>
    </row>
    <row r="6" spans="1:14" ht="15.75" customHeight="1" x14ac:dyDescent="0.25">
      <c r="C6" s="2"/>
      <c r="E6" s="2"/>
      <c r="G6" s="2"/>
      <c r="I6" s="2"/>
      <c r="K6" s="2"/>
      <c r="M6" s="2" t="s">
        <v>15</v>
      </c>
    </row>
    <row r="7" spans="1:14" ht="15.75" customHeight="1" x14ac:dyDescent="0.25">
      <c r="C7" s="2"/>
      <c r="E7" s="2"/>
      <c r="G7" s="2"/>
      <c r="I7" s="2"/>
      <c r="K7" s="2"/>
      <c r="M7" s="2" t="s">
        <v>16</v>
      </c>
    </row>
    <row r="8" spans="1:14" ht="15.75" customHeight="1" x14ac:dyDescent="0.25">
      <c r="E8" s="2"/>
      <c r="G8" s="2"/>
      <c r="I8" s="2"/>
      <c r="K8" s="2"/>
      <c r="M8" s="2" t="s">
        <v>29</v>
      </c>
    </row>
    <row r="9" spans="1:14" ht="15.75" customHeight="1" x14ac:dyDescent="0.25"/>
    <row r="10" spans="1:14" ht="15.75" customHeight="1" x14ac:dyDescent="0.25">
      <c r="A10" s="32" t="s">
        <v>0</v>
      </c>
      <c r="B10" s="32"/>
      <c r="C10" s="32"/>
      <c r="D10" s="11"/>
      <c r="E10" s="11"/>
      <c r="F10" s="17"/>
      <c r="G10" s="12"/>
      <c r="H10" s="20"/>
      <c r="I10" s="17"/>
      <c r="J10" s="20"/>
      <c r="K10" s="18"/>
      <c r="L10" s="14"/>
      <c r="M10" s="23"/>
    </row>
    <row r="11" spans="1:14" ht="15.75" customHeight="1" x14ac:dyDescent="0.25">
      <c r="A11" s="32" t="s">
        <v>26</v>
      </c>
      <c r="B11" s="32"/>
      <c r="C11" s="32"/>
      <c r="D11" s="11"/>
      <c r="E11" s="11"/>
      <c r="F11" s="17"/>
      <c r="G11" s="12"/>
      <c r="H11" s="20"/>
      <c r="I11" s="17"/>
      <c r="J11" s="20"/>
      <c r="K11" s="18"/>
      <c r="L11" s="14"/>
      <c r="M11" s="23"/>
    </row>
    <row r="12" spans="1:14" ht="15" customHeight="1" x14ac:dyDescent="0.25">
      <c r="A12" s="3"/>
      <c r="B12" s="3"/>
    </row>
    <row r="13" spans="1:14" x14ac:dyDescent="0.25">
      <c r="B13" s="4"/>
      <c r="C13" s="2"/>
      <c r="D13" s="2"/>
      <c r="E13" s="2"/>
      <c r="F13" s="2"/>
      <c r="G13" s="2"/>
      <c r="H13" s="21"/>
      <c r="I13" s="2"/>
      <c r="J13" s="21"/>
      <c r="K13" s="2"/>
      <c r="L13" s="15"/>
      <c r="M13" s="2" t="s">
        <v>18</v>
      </c>
    </row>
    <row r="14" spans="1:14" ht="16.5" customHeight="1" x14ac:dyDescent="0.25">
      <c r="A14" s="25" t="s">
        <v>1</v>
      </c>
      <c r="B14" s="25" t="s">
        <v>2</v>
      </c>
      <c r="C14" s="26" t="s">
        <v>19</v>
      </c>
      <c r="D14" s="26" t="s">
        <v>28</v>
      </c>
      <c r="E14" s="26" t="s">
        <v>19</v>
      </c>
      <c r="F14" s="26" t="s">
        <v>30</v>
      </c>
      <c r="G14" s="26" t="s">
        <v>19</v>
      </c>
      <c r="H14" s="28" t="s">
        <v>30</v>
      </c>
      <c r="I14" s="26" t="s">
        <v>19</v>
      </c>
      <c r="J14" s="28" t="s">
        <v>30</v>
      </c>
      <c r="K14" s="26" t="s">
        <v>19</v>
      </c>
      <c r="L14" s="30" t="s">
        <v>30</v>
      </c>
      <c r="M14" s="26" t="s">
        <v>19</v>
      </c>
    </row>
    <row r="15" spans="1:14" x14ac:dyDescent="0.25">
      <c r="A15" s="25"/>
      <c r="B15" s="25"/>
      <c r="C15" s="27"/>
      <c r="D15" s="27"/>
      <c r="E15" s="27"/>
      <c r="F15" s="27"/>
      <c r="G15" s="27"/>
      <c r="H15" s="29"/>
      <c r="I15" s="27"/>
      <c r="J15" s="29"/>
      <c r="K15" s="27"/>
      <c r="L15" s="31"/>
      <c r="M15" s="27"/>
    </row>
    <row r="16" spans="1:14" ht="47.25" x14ac:dyDescent="0.25">
      <c r="A16" s="8" t="s">
        <v>20</v>
      </c>
      <c r="B16" s="7" t="s">
        <v>8</v>
      </c>
      <c r="C16" s="9">
        <v>73417.399999999994</v>
      </c>
      <c r="D16" s="9">
        <v>-55000</v>
      </c>
      <c r="E16" s="9">
        <f>C16+D16</f>
        <v>18417.399999999994</v>
      </c>
      <c r="F16" s="9"/>
      <c r="G16" s="9">
        <f>F16+E16</f>
        <v>18417.399999999994</v>
      </c>
      <c r="H16" s="22">
        <v>-736.6</v>
      </c>
      <c r="I16" s="9">
        <f>H16+G16</f>
        <v>17680.799999999996</v>
      </c>
      <c r="J16" s="22">
        <v>-87.1</v>
      </c>
      <c r="K16" s="9">
        <f>J16+I16</f>
        <v>17593.699999999997</v>
      </c>
      <c r="L16" s="16">
        <v>-5.9939999999999998</v>
      </c>
      <c r="M16" s="9">
        <f>L16+K16</f>
        <v>17587.705999999998</v>
      </c>
      <c r="N16" s="6" t="s">
        <v>4</v>
      </c>
    </row>
    <row r="17" spans="1:14" ht="31.5" x14ac:dyDescent="0.25">
      <c r="A17" s="8" t="s">
        <v>21</v>
      </c>
      <c r="B17" s="7" t="s">
        <v>7</v>
      </c>
      <c r="C17" s="9">
        <v>3673</v>
      </c>
      <c r="D17" s="9"/>
      <c r="E17" s="9">
        <f t="shared" ref="E17:E21" si="0">C17+D17</f>
        <v>3673</v>
      </c>
      <c r="F17" s="9"/>
      <c r="G17" s="9">
        <f t="shared" ref="G17:G21" si="1">F17+E17</f>
        <v>3673</v>
      </c>
      <c r="H17" s="22">
        <v>-606.64800000000002</v>
      </c>
      <c r="I17" s="9">
        <f t="shared" ref="I17:I21" si="2">H17+G17</f>
        <v>3066.3519999999999</v>
      </c>
      <c r="J17" s="22">
        <v>-912.89599999999996</v>
      </c>
      <c r="K17" s="9">
        <f t="shared" ref="K17:K21" si="3">J17+I17</f>
        <v>2153.4560000000001</v>
      </c>
      <c r="L17" s="16"/>
      <c r="M17" s="9">
        <f t="shared" ref="M17:M21" si="4">L17+K17</f>
        <v>2153.4560000000001</v>
      </c>
      <c r="N17" s="6" t="s">
        <v>5</v>
      </c>
    </row>
    <row r="18" spans="1:14" ht="47.25" x14ac:dyDescent="0.25">
      <c r="A18" s="8" t="s">
        <v>22</v>
      </c>
      <c r="B18" s="7" t="s">
        <v>6</v>
      </c>
      <c r="C18" s="9">
        <v>159126.1</v>
      </c>
      <c r="D18" s="9"/>
      <c r="E18" s="9">
        <f t="shared" si="0"/>
        <v>159126.1</v>
      </c>
      <c r="F18" s="9"/>
      <c r="G18" s="9">
        <f t="shared" si="1"/>
        <v>159126.1</v>
      </c>
      <c r="H18" s="22">
        <f>-4000+(-4440)</f>
        <v>-8440</v>
      </c>
      <c r="I18" s="9">
        <f t="shared" si="2"/>
        <v>150686.1</v>
      </c>
      <c r="J18" s="22"/>
      <c r="K18" s="9">
        <f t="shared" si="3"/>
        <v>150686.1</v>
      </c>
      <c r="L18" s="16"/>
      <c r="M18" s="9">
        <f t="shared" si="4"/>
        <v>150686.1</v>
      </c>
      <c r="N18" s="6" t="s">
        <v>9</v>
      </c>
    </row>
    <row r="19" spans="1:14" x14ac:dyDescent="0.25">
      <c r="A19" s="8" t="s">
        <v>23</v>
      </c>
      <c r="B19" s="7" t="s">
        <v>11</v>
      </c>
      <c r="C19" s="9">
        <v>13452.6</v>
      </c>
      <c r="D19" s="9"/>
      <c r="E19" s="9">
        <f t="shared" si="0"/>
        <v>13452.6</v>
      </c>
      <c r="F19" s="9"/>
      <c r="G19" s="9">
        <f t="shared" si="1"/>
        <v>13452.6</v>
      </c>
      <c r="H19" s="22">
        <v>58.267000000000003</v>
      </c>
      <c r="I19" s="9">
        <f t="shared" si="2"/>
        <v>13510.867</v>
      </c>
      <c r="J19" s="22"/>
      <c r="K19" s="9">
        <f t="shared" si="3"/>
        <v>13510.867</v>
      </c>
      <c r="L19" s="16"/>
      <c r="M19" s="9">
        <f t="shared" si="4"/>
        <v>13510.867</v>
      </c>
      <c r="N19" s="6" t="s">
        <v>10</v>
      </c>
    </row>
    <row r="20" spans="1:14" ht="31.5" x14ac:dyDescent="0.25">
      <c r="A20" s="8" t="s">
        <v>24</v>
      </c>
      <c r="B20" s="10" t="s">
        <v>13</v>
      </c>
      <c r="C20" s="9">
        <v>8987.9</v>
      </c>
      <c r="D20" s="9"/>
      <c r="E20" s="9">
        <f t="shared" si="0"/>
        <v>8987.9</v>
      </c>
      <c r="F20" s="9"/>
      <c r="G20" s="9">
        <f t="shared" si="1"/>
        <v>8987.9</v>
      </c>
      <c r="H20" s="22"/>
      <c r="I20" s="9">
        <f t="shared" si="2"/>
        <v>8987.9</v>
      </c>
      <c r="J20" s="22">
        <f>-0.95+161.516+1</f>
        <v>161.566</v>
      </c>
      <c r="K20" s="22">
        <f t="shared" si="3"/>
        <v>9149.4660000000003</v>
      </c>
      <c r="L20" s="16">
        <v>150.25299999999999</v>
      </c>
      <c r="M20" s="22">
        <f t="shared" si="4"/>
        <v>9299.719000000001</v>
      </c>
      <c r="N20" s="6" t="s">
        <v>12</v>
      </c>
    </row>
    <row r="21" spans="1:14" ht="31.5" x14ac:dyDescent="0.25">
      <c r="A21" s="8" t="s">
        <v>25</v>
      </c>
      <c r="B21" s="5" t="s">
        <v>17</v>
      </c>
      <c r="C21" s="9">
        <v>9634.4</v>
      </c>
      <c r="D21" s="9"/>
      <c r="E21" s="9">
        <f t="shared" si="0"/>
        <v>9634.4</v>
      </c>
      <c r="F21" s="9"/>
      <c r="G21" s="9">
        <f t="shared" si="1"/>
        <v>9634.4</v>
      </c>
      <c r="H21" s="22">
        <v>3022.2</v>
      </c>
      <c r="I21" s="9">
        <f t="shared" si="2"/>
        <v>12656.599999999999</v>
      </c>
      <c r="J21" s="22"/>
      <c r="K21" s="9">
        <f t="shared" si="3"/>
        <v>12656.599999999999</v>
      </c>
      <c r="L21" s="16"/>
      <c r="M21" s="9">
        <f t="shared" si="4"/>
        <v>12656.599999999999</v>
      </c>
      <c r="N21" s="6" t="s">
        <v>14</v>
      </c>
    </row>
    <row r="22" spans="1:14" ht="15.75" customHeight="1" x14ac:dyDescent="0.25">
      <c r="A22" s="24" t="s">
        <v>3</v>
      </c>
      <c r="B22" s="24"/>
      <c r="C22" s="9">
        <f>C16+C17+C18+C19+C20+C21</f>
        <v>268291.40000000002</v>
      </c>
      <c r="D22" s="9">
        <f t="shared" ref="D22:E22" si="5">D16+D17+D18+D19+D20+D21</f>
        <v>-55000</v>
      </c>
      <c r="E22" s="9">
        <f t="shared" si="5"/>
        <v>213291.4</v>
      </c>
      <c r="F22" s="9">
        <f t="shared" ref="F22:G22" si="6">F16+F17+F18+F19+F20+F21</f>
        <v>0</v>
      </c>
      <c r="G22" s="9">
        <f t="shared" si="6"/>
        <v>213291.4</v>
      </c>
      <c r="H22" s="22">
        <f t="shared" ref="H22:I22" si="7">H16+H17+H18+H19+H20+H21</f>
        <v>-6702.7809999999999</v>
      </c>
      <c r="I22" s="9">
        <f t="shared" si="7"/>
        <v>206588.61900000001</v>
      </c>
      <c r="J22" s="22">
        <f t="shared" ref="J22:K22" si="8">J16+J17+J18+J19+J20+J21</f>
        <v>-838.43</v>
      </c>
      <c r="K22" s="9">
        <f t="shared" si="8"/>
        <v>205750.18899999998</v>
      </c>
      <c r="L22" s="16">
        <f t="shared" ref="L22:M22" si="9">L16+L17+L18+L19+L20+L21</f>
        <v>144.25899999999999</v>
      </c>
      <c r="M22" s="9">
        <f t="shared" si="9"/>
        <v>205894.448</v>
      </c>
    </row>
  </sheetData>
  <autoFilter ref="A15:O22"/>
  <mergeCells count="16">
    <mergeCell ref="L14:L15"/>
    <mergeCell ref="M14:M15"/>
    <mergeCell ref="J14:J15"/>
    <mergeCell ref="K14:K15"/>
    <mergeCell ref="A10:C10"/>
    <mergeCell ref="A11:C11"/>
    <mergeCell ref="I14:I15"/>
    <mergeCell ref="A22:B22"/>
    <mergeCell ref="A14:A15"/>
    <mergeCell ref="B14:B15"/>
    <mergeCell ref="C14:C15"/>
    <mergeCell ref="H14:H15"/>
    <mergeCell ref="G14:G15"/>
    <mergeCell ref="D14:D15"/>
    <mergeCell ref="E14:E15"/>
    <mergeCell ref="F14:F15"/>
  </mergeCells>
  <printOptions horizontalCentered="1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2015 год</vt:lpstr>
      <vt:lpstr>'2015 год'!Область_печати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2015-08-04T10:14:01Z</dcterms:modified>
</cp:coreProperties>
</file>