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5 год" sheetId="1" r:id="rId1"/>
  </sheets>
  <definedNames>
    <definedName name="_xlnm._FilterDatabase" localSheetId="0" hidden="1">'2015 год'!$A$15:$S$22</definedName>
    <definedName name="_xlnm.Print_Area" localSheetId="0">'2015 год'!$A$1:$G$22</definedName>
  </definedNames>
  <calcPr calcId="152511"/>
</workbook>
</file>

<file path=xl/calcChain.xml><?xml version="1.0" encoding="utf-8"?>
<calcChain xmlns="http://schemas.openxmlformats.org/spreadsheetml/2006/main">
  <c r="P22" i="1" l="1"/>
  <c r="Q21" i="1"/>
  <c r="Q20" i="1"/>
  <c r="Q19" i="1"/>
  <c r="Q18" i="1"/>
  <c r="Q17" i="1"/>
  <c r="Q16" i="1"/>
  <c r="Q22" i="1" l="1"/>
  <c r="N22" i="1"/>
  <c r="O21" i="1"/>
  <c r="O20" i="1"/>
  <c r="O19" i="1"/>
  <c r="O18" i="1"/>
  <c r="O17" i="1"/>
  <c r="O16" i="1"/>
  <c r="O22" i="1" l="1"/>
  <c r="L22" i="1"/>
  <c r="M21" i="1"/>
  <c r="M20" i="1"/>
  <c r="M19" i="1"/>
  <c r="M18" i="1"/>
  <c r="M17" i="1"/>
  <c r="M16" i="1"/>
  <c r="M22" i="1" l="1"/>
  <c r="J20" i="1"/>
  <c r="K21" i="1" l="1"/>
  <c r="K20" i="1"/>
  <c r="K19" i="1"/>
  <c r="J22" i="1"/>
  <c r="K17" i="1"/>
  <c r="K16" i="1"/>
  <c r="K18" i="1" l="1"/>
  <c r="K22" i="1" s="1"/>
  <c r="H18" i="1"/>
  <c r="H22" i="1"/>
  <c r="I20" i="1"/>
  <c r="I18" i="1"/>
  <c r="I17" i="1"/>
  <c r="I16" i="1"/>
  <c r="G17" i="1" l="1"/>
  <c r="G18" i="1"/>
  <c r="G19" i="1"/>
  <c r="I19" i="1" s="1"/>
  <c r="I22" i="1" s="1"/>
  <c r="G20" i="1"/>
  <c r="G21" i="1"/>
  <c r="I21" i="1" s="1"/>
  <c r="G16" i="1"/>
  <c r="F22" i="1"/>
  <c r="G22" i="1" l="1"/>
  <c r="E17" i="1"/>
  <c r="E18" i="1"/>
  <c r="E19" i="1"/>
  <c r="E20" i="1"/>
  <c r="E21" i="1"/>
  <c r="E16" i="1"/>
  <c r="E22" i="1" l="1"/>
  <c r="D22" i="1"/>
  <c r="C22" i="1" l="1"/>
</calcChain>
</file>

<file path=xl/sharedStrings.xml><?xml version="1.0" encoding="utf-8"?>
<sst xmlns="http://schemas.openxmlformats.org/spreadsheetml/2006/main" count="46" uniqueCount="32">
  <si>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</si>
  <si>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</si>
  <si>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</si>
  <si>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</si>
  <si>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</si>
  <si>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</si>
  <si>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</si>
  <si>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</si>
  <si>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</si>
  <si>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</si>
  <si>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</si>
  <si>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</si>
  <si>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</si>
  <si>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</si>
  <si>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</si>
  <si>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>к решению</t>
  </si>
  <si>
    <t>Пермской городской Думы</t>
  </si>
  <si>
    <t>"Развитие автоматизированных систем в сфере управления финансами"</t>
  </si>
  <si>
    <t>тыс.руб.</t>
  </si>
  <si>
    <t>2015 год</t>
  </si>
  <si>
    <t>1.</t>
  </si>
  <si>
    <t>2.</t>
  </si>
  <si>
    <t>3.</t>
  </si>
  <si>
    <t>4.</t>
  </si>
  <si>
    <t>5.</t>
  </si>
  <si>
    <t>6.</t>
  </si>
  <si>
    <t xml:space="preserve">   ведомственных целевых программ на 2015 год</t>
  </si>
  <si>
    <t>ПРИЛОЖЕНИЕ № 15</t>
  </si>
  <si>
    <t>Изменения ко 2 чтению</t>
  </si>
  <si>
    <t>от 16.12.2014 № 270</t>
  </si>
  <si>
    <t>Изменения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</si>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</sst>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tabSelected="1" zoomScale="85" zoomScaleNormal="85" workbookViewId="0">
      <selection sqref="A1:U23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15" width="15.28515625" style="1" hidden="1" customWidth="1"/>
    <col min="16" max="16" width="15.28515625" style="12" hidden="1" customWidth="1"/>
    <col min="17" max="17" width="15.28515625" style="1" customWidth="1"/>
    <col min="18" max="18" width="12" style="6" hidden="1" customWidth="1"/>
    <col min="19" max="19" width="11" style="1" hidden="1" customWidth="1"/>
    <col min="20" max="20" width="9.140625" style="1" hidden="1" customWidth="1"/>
    <col min="21" max="16384" width="9.140625" style="1"/>
  </cols>
  <sheetData>
    <row r="1" spans="1:18" x14ac:dyDescent="0.25">
      <c r="G1" s="2"/>
      <c r="I1" s="2"/>
      <c r="K1" s="2"/>
      <c r="M1" s="2"/>
      <c r="O1" s="2"/>
      <c r="Q1" s="2" t="s">
        <v>31</v>
      </c>
    </row>
    <row r="2" spans="1:18" x14ac:dyDescent="0.25">
      <c r="G2" s="2"/>
      <c r="I2" s="2"/>
      <c r="K2" s="2"/>
      <c r="M2" s="2"/>
      <c r="O2" s="2"/>
      <c r="Q2" s="2" t="s">
        <v>15</v>
      </c>
    </row>
    <row r="3" spans="1:18" x14ac:dyDescent="0.25">
      <c r="G3" s="2"/>
      <c r="I3" s="2"/>
      <c r="K3" s="2"/>
      <c r="M3" s="2"/>
      <c r="O3" s="2"/>
      <c r="Q3" s="2" t="s">
        <v>16</v>
      </c>
    </row>
    <row r="5" spans="1:18" ht="15.75" customHeight="1" x14ac:dyDescent="0.25">
      <c r="C5" s="2"/>
      <c r="E5" s="2"/>
      <c r="G5" s="2"/>
      <c r="I5" s="2"/>
      <c r="K5" s="2"/>
      <c r="M5" s="2"/>
      <c r="O5" s="2"/>
      <c r="Q5" s="2" t="s">
        <v>27</v>
      </c>
    </row>
    <row r="6" spans="1:18" ht="15.75" customHeight="1" x14ac:dyDescent="0.25">
      <c r="C6" s="2"/>
      <c r="E6" s="2"/>
      <c r="G6" s="2"/>
      <c r="I6" s="2"/>
      <c r="K6" s="2"/>
      <c r="M6" s="2"/>
      <c r="O6" s="2"/>
      <c r="Q6" s="2" t="s">
        <v>15</v>
      </c>
    </row>
    <row r="7" spans="1:18" ht="15.75" customHeight="1" x14ac:dyDescent="0.25">
      <c r="C7" s="2"/>
      <c r="E7" s="2"/>
      <c r="G7" s="2"/>
      <c r="I7" s="2"/>
      <c r="K7" s="2"/>
      <c r="M7" s="2"/>
      <c r="O7" s="2"/>
      <c r="Q7" s="2" t="s">
        <v>16</v>
      </c>
    </row>
    <row r="8" spans="1:18" ht="15.75" customHeight="1" x14ac:dyDescent="0.25">
      <c r="E8" s="2"/>
      <c r="G8" s="2"/>
      <c r="I8" s="2"/>
      <c r="K8" s="2"/>
      <c r="M8" s="2"/>
      <c r="O8" s="2"/>
      <c r="Q8" s="2" t="s">
        <v>29</v>
      </c>
    </row>
    <row r="9" spans="1:18" ht="15.75" customHeight="1" x14ac:dyDescent="0.25"/>
    <row r="10" spans="1:18" ht="15.75" customHeight="1" x14ac:dyDescent="0.25">
      <c r="A10" s="16" t="s">
        <v>0</v>
      </c>
      <c r="B10" s="16"/>
      <c r="C10" s="16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3"/>
      <c r="Q10" s="11"/>
    </row>
    <row r="11" spans="1:18" ht="15.75" customHeight="1" x14ac:dyDescent="0.25">
      <c r="A11" s="16" t="s">
        <v>26</v>
      </c>
      <c r="B11" s="16"/>
      <c r="C11" s="1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3"/>
      <c r="Q11" s="11"/>
    </row>
    <row r="12" spans="1:18" ht="15" customHeight="1" x14ac:dyDescent="0.25">
      <c r="A12" s="3"/>
      <c r="B12" s="3"/>
    </row>
    <row r="13" spans="1:18" x14ac:dyDescent="0.25"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4"/>
      <c r="Q13" s="2" t="s">
        <v>18</v>
      </c>
    </row>
    <row r="14" spans="1:18" ht="16.5" customHeight="1" x14ac:dyDescent="0.25">
      <c r="A14" s="22" t="s">
        <v>1</v>
      </c>
      <c r="B14" s="22" t="s">
        <v>2</v>
      </c>
      <c r="C14" s="17" t="s">
        <v>19</v>
      </c>
      <c r="D14" s="17" t="s">
        <v>28</v>
      </c>
      <c r="E14" s="17" t="s">
        <v>19</v>
      </c>
      <c r="F14" s="17" t="s">
        <v>30</v>
      </c>
      <c r="G14" s="17" t="s">
        <v>19</v>
      </c>
      <c r="H14" s="17" t="s">
        <v>30</v>
      </c>
      <c r="I14" s="17" t="s">
        <v>19</v>
      </c>
      <c r="J14" s="17" t="s">
        <v>30</v>
      </c>
      <c r="K14" s="17" t="s">
        <v>19</v>
      </c>
      <c r="L14" s="17" t="s">
        <v>30</v>
      </c>
      <c r="M14" s="17" t="s">
        <v>19</v>
      </c>
      <c r="N14" s="17" t="s">
        <v>30</v>
      </c>
      <c r="O14" s="17" t="s">
        <v>19</v>
      </c>
      <c r="P14" s="19" t="s">
        <v>30</v>
      </c>
      <c r="Q14" s="17" t="s">
        <v>19</v>
      </c>
    </row>
    <row r="15" spans="1:18" x14ac:dyDescent="0.25">
      <c r="A15" s="22"/>
      <c r="B15" s="2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20"/>
      <c r="Q15" s="18"/>
    </row>
    <row r="16" spans="1:18" ht="47.25" x14ac:dyDescent="0.25">
      <c r="A16" s="9" t="s">
        <v>20</v>
      </c>
      <c r="B16" s="8" t="s">
        <v>8</v>
      </c>
      <c r="C16" s="7">
        <v>73417.399999999994</v>
      </c>
      <c r="D16" s="7">
        <v>-55000</v>
      </c>
      <c r="E16" s="7">
        <f>C16+D16</f>
        <v>18417.399999999994</v>
      </c>
      <c r="F16" s="7"/>
      <c r="G16" s="7">
        <f>F16+E16</f>
        <v>18417.399999999994</v>
      </c>
      <c r="H16" s="7">
        <v>-736.6</v>
      </c>
      <c r="I16" s="7">
        <f>H16+G16</f>
        <v>17680.799999999996</v>
      </c>
      <c r="J16" s="7">
        <v>-87.1</v>
      </c>
      <c r="K16" s="7">
        <f>J16+I16</f>
        <v>17593.699999999997</v>
      </c>
      <c r="L16" s="7">
        <v>-5.9939999999999998</v>
      </c>
      <c r="M16" s="7">
        <f>L16+K16</f>
        <v>17587.705999999998</v>
      </c>
      <c r="N16" s="7"/>
      <c r="O16" s="7">
        <f>N16+M16</f>
        <v>17587.705999999998</v>
      </c>
      <c r="P16" s="15">
        <v>-1773.021</v>
      </c>
      <c r="Q16" s="7">
        <f>P16+O16</f>
        <v>15814.684999999998</v>
      </c>
      <c r="R16" s="6" t="s">
        <v>4</v>
      </c>
    </row>
    <row r="17" spans="1:18" ht="31.5" x14ac:dyDescent="0.25">
      <c r="A17" s="9" t="s">
        <v>21</v>
      </c>
      <c r="B17" s="8" t="s">
        <v>7</v>
      </c>
      <c r="C17" s="7">
        <v>3673</v>
      </c>
      <c r="D17" s="7"/>
      <c r="E17" s="7">
        <f t="shared" ref="E17:E21" si="0">C17+D17</f>
        <v>3673</v>
      </c>
      <c r="F17" s="7"/>
      <c r="G17" s="7">
        <f t="shared" ref="G17:G21" si="1">F17+E17</f>
        <v>3673</v>
      </c>
      <c r="H17" s="7">
        <v>-606.64800000000002</v>
      </c>
      <c r="I17" s="7">
        <f t="shared" ref="I17:I21" si="2">H17+G17</f>
        <v>3066.3519999999999</v>
      </c>
      <c r="J17" s="7">
        <v>-912.89599999999996</v>
      </c>
      <c r="K17" s="7">
        <f t="shared" ref="K17:K21" si="3">J17+I17</f>
        <v>2153.4560000000001</v>
      </c>
      <c r="L17" s="7"/>
      <c r="M17" s="7">
        <f t="shared" ref="M17:M21" si="4">L17+K17</f>
        <v>2153.4560000000001</v>
      </c>
      <c r="N17" s="7"/>
      <c r="O17" s="7">
        <f t="shared" ref="O17:O21" si="5">N17+M17</f>
        <v>2153.4560000000001</v>
      </c>
      <c r="P17" s="15"/>
      <c r="Q17" s="7">
        <f t="shared" ref="Q17:Q21" si="6">P17+O17</f>
        <v>2153.4560000000001</v>
      </c>
      <c r="R17" s="6" t="s">
        <v>5</v>
      </c>
    </row>
    <row r="18" spans="1:18" ht="47.25" x14ac:dyDescent="0.25">
      <c r="A18" s="9" t="s">
        <v>22</v>
      </c>
      <c r="B18" s="8" t="s">
        <v>6</v>
      </c>
      <c r="C18" s="7">
        <v>159126.1</v>
      </c>
      <c r="D18" s="7"/>
      <c r="E18" s="7">
        <f t="shared" si="0"/>
        <v>159126.1</v>
      </c>
      <c r="F18" s="7"/>
      <c r="G18" s="7">
        <f t="shared" si="1"/>
        <v>159126.1</v>
      </c>
      <c r="H18" s="7">
        <f>-4000+(-4440)</f>
        <v>-8440</v>
      </c>
      <c r="I18" s="7">
        <f t="shared" si="2"/>
        <v>150686.1</v>
      </c>
      <c r="J18" s="7"/>
      <c r="K18" s="7">
        <f t="shared" si="3"/>
        <v>150686.1</v>
      </c>
      <c r="L18" s="7"/>
      <c r="M18" s="7">
        <f t="shared" si="4"/>
        <v>150686.1</v>
      </c>
      <c r="N18" s="7"/>
      <c r="O18" s="7">
        <f t="shared" si="5"/>
        <v>150686.1</v>
      </c>
      <c r="P18" s="15"/>
      <c r="Q18" s="7">
        <f t="shared" si="6"/>
        <v>150686.1</v>
      </c>
      <c r="R18" s="6" t="s">
        <v>9</v>
      </c>
    </row>
    <row r="19" spans="1:18" x14ac:dyDescent="0.25">
      <c r="A19" s="9" t="s">
        <v>23</v>
      </c>
      <c r="B19" s="8" t="s">
        <v>11</v>
      </c>
      <c r="C19" s="7">
        <v>13452.6</v>
      </c>
      <c r="D19" s="7"/>
      <c r="E19" s="7">
        <f t="shared" si="0"/>
        <v>13452.6</v>
      </c>
      <c r="F19" s="7"/>
      <c r="G19" s="7">
        <f t="shared" si="1"/>
        <v>13452.6</v>
      </c>
      <c r="H19" s="7">
        <v>58.267000000000003</v>
      </c>
      <c r="I19" s="7">
        <f t="shared" si="2"/>
        <v>13510.867</v>
      </c>
      <c r="J19" s="7"/>
      <c r="K19" s="7">
        <f t="shared" si="3"/>
        <v>13510.867</v>
      </c>
      <c r="L19" s="7"/>
      <c r="M19" s="7">
        <f t="shared" si="4"/>
        <v>13510.867</v>
      </c>
      <c r="N19" s="7"/>
      <c r="O19" s="7">
        <f t="shared" si="5"/>
        <v>13510.867</v>
      </c>
      <c r="P19" s="15"/>
      <c r="Q19" s="7">
        <f t="shared" si="6"/>
        <v>13510.867</v>
      </c>
      <c r="R19" s="6" t="s">
        <v>10</v>
      </c>
    </row>
    <row r="20" spans="1:18" ht="31.5" x14ac:dyDescent="0.25">
      <c r="A20" s="9" t="s">
        <v>24</v>
      </c>
      <c r="B20" s="8" t="s">
        <v>13</v>
      </c>
      <c r="C20" s="7">
        <v>8987.9</v>
      </c>
      <c r="D20" s="7"/>
      <c r="E20" s="7">
        <f t="shared" si="0"/>
        <v>8987.9</v>
      </c>
      <c r="F20" s="7"/>
      <c r="G20" s="7">
        <f t="shared" si="1"/>
        <v>8987.9</v>
      </c>
      <c r="H20" s="7"/>
      <c r="I20" s="7">
        <f t="shared" si="2"/>
        <v>8987.9</v>
      </c>
      <c r="J20" s="7">
        <f>-0.95+161.516+1</f>
        <v>161.566</v>
      </c>
      <c r="K20" s="7">
        <f t="shared" si="3"/>
        <v>9149.4660000000003</v>
      </c>
      <c r="L20" s="7">
        <v>150.25299999999999</v>
      </c>
      <c r="M20" s="7">
        <f t="shared" si="4"/>
        <v>9299.719000000001</v>
      </c>
      <c r="N20" s="7">
        <v>-5.1849999999999996</v>
      </c>
      <c r="O20" s="7">
        <f t="shared" si="5"/>
        <v>9294.5340000000015</v>
      </c>
      <c r="P20" s="15">
        <v>136.68600000000001</v>
      </c>
      <c r="Q20" s="7">
        <f t="shared" si="6"/>
        <v>9431.2200000000012</v>
      </c>
      <c r="R20" s="6" t="s">
        <v>12</v>
      </c>
    </row>
    <row r="21" spans="1:18" ht="31.5" x14ac:dyDescent="0.25">
      <c r="A21" s="9" t="s">
        <v>25</v>
      </c>
      <c r="B21" s="5" t="s">
        <v>17</v>
      </c>
      <c r="C21" s="7">
        <v>9634.4</v>
      </c>
      <c r="D21" s="7"/>
      <c r="E21" s="7">
        <f t="shared" si="0"/>
        <v>9634.4</v>
      </c>
      <c r="F21" s="7"/>
      <c r="G21" s="7">
        <f t="shared" si="1"/>
        <v>9634.4</v>
      </c>
      <c r="H21" s="7">
        <v>3022.2</v>
      </c>
      <c r="I21" s="7">
        <f t="shared" si="2"/>
        <v>12656.599999999999</v>
      </c>
      <c r="J21" s="7"/>
      <c r="K21" s="7">
        <f t="shared" si="3"/>
        <v>12656.599999999999</v>
      </c>
      <c r="L21" s="7"/>
      <c r="M21" s="7">
        <f t="shared" si="4"/>
        <v>12656.599999999999</v>
      </c>
      <c r="N21" s="7"/>
      <c r="O21" s="7">
        <f t="shared" si="5"/>
        <v>12656.599999999999</v>
      </c>
      <c r="P21" s="15"/>
      <c r="Q21" s="7">
        <f t="shared" si="6"/>
        <v>12656.599999999999</v>
      </c>
      <c r="R21" s="6" t="s">
        <v>14</v>
      </c>
    </row>
    <row r="22" spans="1:18" ht="15.75" customHeight="1" x14ac:dyDescent="0.25">
      <c r="A22" s="21" t="s">
        <v>3</v>
      </c>
      <c r="B22" s="21"/>
      <c r="C22" s="7">
        <f>C16+C17+C18+C19+C20+C21</f>
        <v>268291.40000000002</v>
      </c>
      <c r="D22" s="7">
        <f t="shared" ref="D22:E22" si="7">D16+D17+D18+D19+D20+D21</f>
        <v>-55000</v>
      </c>
      <c r="E22" s="7">
        <f t="shared" si="7"/>
        <v>213291.4</v>
      </c>
      <c r="F22" s="7">
        <f t="shared" ref="F22:G22" si="8">F16+F17+F18+F19+F20+F21</f>
        <v>0</v>
      </c>
      <c r="G22" s="7">
        <f t="shared" si="8"/>
        <v>213291.4</v>
      </c>
      <c r="H22" s="7">
        <f t="shared" ref="H22:I22" si="9">H16+H17+H18+H19+H20+H21</f>
        <v>-6702.7809999999999</v>
      </c>
      <c r="I22" s="7">
        <f t="shared" si="9"/>
        <v>206588.61900000001</v>
      </c>
      <c r="J22" s="7">
        <f t="shared" ref="J22:K22" si="10">J16+J17+J18+J19+J20+J21</f>
        <v>-838.43</v>
      </c>
      <c r="K22" s="7">
        <f t="shared" si="10"/>
        <v>205750.18899999998</v>
      </c>
      <c r="L22" s="7">
        <f t="shared" ref="L22:M22" si="11">L16+L17+L18+L19+L20+L21</f>
        <v>144.25899999999999</v>
      </c>
      <c r="M22" s="7">
        <f t="shared" si="11"/>
        <v>205894.448</v>
      </c>
      <c r="N22" s="7">
        <f t="shared" ref="N22:O22" si="12">N16+N17+N18+N19+N20+N21</f>
        <v>-5.1849999999999996</v>
      </c>
      <c r="O22" s="7">
        <f t="shared" si="12"/>
        <v>205889.26300000001</v>
      </c>
      <c r="P22" s="15">
        <f t="shared" ref="P22:Q22" si="13">P16+P17+P18+P19+P20+P21</f>
        <v>-1636.335</v>
      </c>
      <c r="Q22" s="7">
        <f t="shared" si="13"/>
        <v>204252.92800000001</v>
      </c>
    </row>
  </sheetData>
  <autoFilter ref="A15:S22"/>
  <mergeCells count="20">
    <mergeCell ref="P14:P15"/>
    <mergeCell ref="Q14:Q15"/>
    <mergeCell ref="A22:B22"/>
    <mergeCell ref="A14:A15"/>
    <mergeCell ref="B14:B15"/>
    <mergeCell ref="C14:C15"/>
    <mergeCell ref="H14:H15"/>
    <mergeCell ref="G14:G15"/>
    <mergeCell ref="D14:D15"/>
    <mergeCell ref="E14:E15"/>
    <mergeCell ref="F14:F15"/>
    <mergeCell ref="A10:C10"/>
    <mergeCell ref="A11:C11"/>
    <mergeCell ref="I14:I15"/>
    <mergeCell ref="N14:N15"/>
    <mergeCell ref="O14:O15"/>
    <mergeCell ref="L14:L15"/>
    <mergeCell ref="M14:M15"/>
    <mergeCell ref="J14:J15"/>
    <mergeCell ref="K14:K15"/>
  </mergeCells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 год</vt:lpstr>
      <vt:lpstr>'2015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2015-10-06T10:34:15Z</dcterms:modified>
</cp:coreProperties>
</file>