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5 год" sheetId="1" r:id="rId1"/>
  </sheets>
  <definedNames>
    <definedName name="_xlnm._FilterDatabase" localSheetId="0" hidden="1">'2015 год'!$A$16:$O$23</definedName>
    <definedName name="_xlnm.Print_Area" localSheetId="0">'2015 год'!$A$1:$M$23</definedName>
  </definedNames>
  <calcPr calcId="145621"/>
</workbook>
</file>

<file path=xl/calcChain.xml><?xml version="1.0" encoding="utf-8"?>
<calcChain xmlns="http://schemas.openxmlformats.org/spreadsheetml/2006/main">
  <c r="L23" i="1" l="1"/>
  <c r="M22" i="1"/>
  <c r="M21" i="1"/>
  <c r="M20" i="1"/>
  <c r="M19" i="1"/>
  <c r="M18" i="1"/>
  <c r="M17" i="1"/>
  <c r="M23" i="1" l="1"/>
  <c r="J21" i="1"/>
  <c r="K22" i="1" l="1"/>
  <c r="K21" i="1"/>
  <c r="K20" i="1"/>
  <c r="J23" i="1"/>
  <c r="K18" i="1"/>
  <c r="K17" i="1"/>
  <c r="K19" i="1" l="1"/>
  <c r="K23" i="1" s="1"/>
  <c r="H19" i="1"/>
  <c r="H23" i="1"/>
  <c r="I21" i="1"/>
  <c r="I19" i="1"/>
  <c r="I18" i="1"/>
  <c r="I17" i="1"/>
  <c r="G18" i="1" l="1"/>
  <c r="G19" i="1"/>
  <c r="G20" i="1"/>
  <c r="I20" i="1" s="1"/>
  <c r="I23" i="1" s="1"/>
  <c r="G21" i="1"/>
  <c r="G22" i="1"/>
  <c r="I22" i="1" s="1"/>
  <c r="G17" i="1"/>
  <c r="F23" i="1"/>
  <c r="G23" i="1" l="1"/>
  <c r="E18" i="1"/>
  <c r="E19" i="1"/>
  <c r="E20" i="1"/>
  <c r="E21" i="1"/>
  <c r="E22" i="1"/>
  <c r="E17" i="1"/>
  <c r="E23" i="1" l="1"/>
  <c r="D23" i="1"/>
  <c r="C23" i="1" l="1"/>
</calcChain>
</file>

<file path=xl/sharedStrings.xml><?xml version="1.0" encoding="utf-8"?>
<sst xmlns="http://schemas.openxmlformats.org/spreadsheetml/2006/main" count="43" uniqueCount="33">
  <si>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</si>
  <si>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</si>
  <si>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</si>
  <si>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</si>
  <si>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</si>
  <si>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</si>
  <si>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</si>
  <si>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</si>
  <si>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</si>
  <si>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</si>
  <si>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</si>
  <si>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</si>
  <si>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</si>
  <si>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</si>
  <si>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</si>
  <si>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>к решению</t>
  </si>
  <si>
    <t>Пермской городской Думы</t>
  </si>
  <si>
    <t>"Развитие автоматизированных систем в сфере управления финансами"</t>
  </si>
  <si>
    <t>тыс.руб.</t>
  </si>
  <si>
    <t>2015 год</t>
  </si>
  <si>
    <t>1.</t>
  </si>
  <si>
    <t>2.</t>
  </si>
  <si>
    <t>3.</t>
  </si>
  <si>
    <t>4.</t>
  </si>
  <si>
    <t>5.</t>
  </si>
  <si>
    <t>6.</t>
  </si>
  <si>
    <t xml:space="preserve">   ведомственных целевых программ на 2015 год</t>
  </si>
  <si>
    <t>ПРИЛОЖЕНИЕ № 15</t>
  </si>
  <si>
    <t>Изменения ко 2 чтению</t>
  </si>
  <si>
    <t>от 16.12.2014 № 270</t>
  </si>
  <si>
    <t>Изменения</t>
  </si>
  <si>
    <t>ПРИЛОЖЕНИЕ 7</t>
  </si>
  <si>
    <t>от 25.08.2015 № 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</si>
</sst>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right"/>
    </xf>
    <xf numFmtId="164" fontId="1" fillId="3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="85" zoomScaleNormal="85" workbookViewId="0">
      <selection activeCell="M10" sqref="M10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7" width="15.33203125" style="1" hidden="1" customWidth="1"/>
    <col min="8" max="8" width="15.33203125" style="14" hidden="1" customWidth="1"/>
    <col min="9" max="9" width="15.33203125" style="1" hidden="1" customWidth="1"/>
    <col min="10" max="10" width="15.33203125" style="14" hidden="1" customWidth="1"/>
    <col min="11" max="11" width="15.33203125" style="1" hidden="1" customWidth="1"/>
    <col min="12" max="12" width="15.33203125" style="11" hidden="1" customWidth="1"/>
    <col min="13" max="13" width="15.33203125" style="1" customWidth="1"/>
    <col min="14" max="14" width="12" style="6" hidden="1" customWidth="1"/>
    <col min="15" max="15" width="11" style="1" hidden="1" customWidth="1"/>
    <col min="16" max="16" width="9.109375" style="1" customWidth="1"/>
    <col min="17" max="16384" width="9.109375" style="1"/>
  </cols>
  <sheetData>
    <row r="1" spans="1:13" x14ac:dyDescent="0.3">
      <c r="G1" s="2"/>
      <c r="I1" s="2"/>
      <c r="K1" s="2"/>
      <c r="M1" s="2" t="s">
        <v>31</v>
      </c>
    </row>
    <row r="2" spans="1:13" x14ac:dyDescent="0.3">
      <c r="G2" s="2"/>
      <c r="I2" s="2"/>
      <c r="K2" s="2"/>
      <c r="M2" s="2" t="s">
        <v>15</v>
      </c>
    </row>
    <row r="3" spans="1:13" x14ac:dyDescent="0.3">
      <c r="G3" s="2"/>
      <c r="I3" s="2"/>
      <c r="K3" s="2"/>
      <c r="M3" s="2" t="s">
        <v>16</v>
      </c>
    </row>
    <row r="4" spans="1:13" x14ac:dyDescent="0.3">
      <c r="B4" s="17" t="s">
        <v>32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6" spans="1:13" ht="15.75" customHeight="1" x14ac:dyDescent="0.3">
      <c r="C6" s="2"/>
      <c r="E6" s="2"/>
      <c r="G6" s="2"/>
      <c r="I6" s="2"/>
      <c r="K6" s="2"/>
      <c r="M6" s="2" t="s">
        <v>27</v>
      </c>
    </row>
    <row r="7" spans="1:13" ht="15.75" customHeight="1" x14ac:dyDescent="0.3">
      <c r="C7" s="2"/>
      <c r="E7" s="2"/>
      <c r="G7" s="2"/>
      <c r="I7" s="2"/>
      <c r="K7" s="2"/>
      <c r="M7" s="2" t="s">
        <v>15</v>
      </c>
    </row>
    <row r="8" spans="1:13" ht="15.75" customHeight="1" x14ac:dyDescent="0.3">
      <c r="C8" s="2"/>
      <c r="E8" s="2"/>
      <c r="G8" s="2"/>
      <c r="I8" s="2"/>
      <c r="K8" s="2"/>
      <c r="M8" s="2" t="s">
        <v>16</v>
      </c>
    </row>
    <row r="9" spans="1:13" ht="15.75" customHeight="1" x14ac:dyDescent="0.3">
      <c r="E9" s="2"/>
      <c r="G9" s="2"/>
      <c r="I9" s="2"/>
      <c r="K9" s="2"/>
      <c r="M9" s="2" t="s">
        <v>29</v>
      </c>
    </row>
    <row r="10" spans="1:13" ht="15.75" customHeight="1" x14ac:dyDescent="0.3"/>
    <row r="11" spans="1:13" ht="15.75" customHeight="1" x14ac:dyDescent="0.3">
      <c r="A11" s="26" t="s">
        <v>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 ht="15.75" customHeight="1" x14ac:dyDescent="0.3">
      <c r="A12" s="26" t="s">
        <v>26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3" ht="15" customHeight="1" x14ac:dyDescent="0.3">
      <c r="A13" s="3"/>
      <c r="B13" s="3"/>
    </row>
    <row r="14" spans="1:13" x14ac:dyDescent="0.3">
      <c r="B14" s="4"/>
      <c r="C14" s="2"/>
      <c r="D14" s="2"/>
      <c r="E14" s="2"/>
      <c r="F14" s="2"/>
      <c r="G14" s="2"/>
      <c r="H14" s="15"/>
      <c r="I14" s="2"/>
      <c r="J14" s="15"/>
      <c r="K14" s="2"/>
      <c r="L14" s="12"/>
      <c r="M14" s="2" t="s">
        <v>18</v>
      </c>
    </row>
    <row r="15" spans="1:13" ht="40.799999999999997" customHeight="1" x14ac:dyDescent="0.3">
      <c r="A15" s="19" t="s">
        <v>1</v>
      </c>
      <c r="B15" s="19" t="s">
        <v>2</v>
      </c>
      <c r="C15" s="20" t="s">
        <v>19</v>
      </c>
      <c r="D15" s="20" t="s">
        <v>28</v>
      </c>
      <c r="E15" s="20" t="s">
        <v>19</v>
      </c>
      <c r="F15" s="20" t="s">
        <v>30</v>
      </c>
      <c r="G15" s="20" t="s">
        <v>19</v>
      </c>
      <c r="H15" s="22" t="s">
        <v>30</v>
      </c>
      <c r="I15" s="20" t="s">
        <v>19</v>
      </c>
      <c r="J15" s="22" t="s">
        <v>30</v>
      </c>
      <c r="K15" s="20" t="s">
        <v>19</v>
      </c>
      <c r="L15" s="24" t="s">
        <v>30</v>
      </c>
      <c r="M15" s="20" t="s">
        <v>19</v>
      </c>
    </row>
    <row r="16" spans="1:13" hidden="1" x14ac:dyDescent="0.3">
      <c r="A16" s="19"/>
      <c r="B16" s="19"/>
      <c r="C16" s="21"/>
      <c r="D16" s="21"/>
      <c r="E16" s="21"/>
      <c r="F16" s="21"/>
      <c r="G16" s="21"/>
      <c r="H16" s="23"/>
      <c r="I16" s="21"/>
      <c r="J16" s="23"/>
      <c r="K16" s="21"/>
      <c r="L16" s="25"/>
      <c r="M16" s="21"/>
    </row>
    <row r="17" spans="1:14" ht="46.8" x14ac:dyDescent="0.3">
      <c r="A17" s="8" t="s">
        <v>20</v>
      </c>
      <c r="B17" s="7" t="s">
        <v>8</v>
      </c>
      <c r="C17" s="9">
        <v>73417.399999999994</v>
      </c>
      <c r="D17" s="9">
        <v>-55000</v>
      </c>
      <c r="E17" s="9">
        <f>C17+D17</f>
        <v>18417.399999999994</v>
      </c>
      <c r="F17" s="9"/>
      <c r="G17" s="9">
        <f>F17+E17</f>
        <v>18417.399999999994</v>
      </c>
      <c r="H17" s="16">
        <v>-736.6</v>
      </c>
      <c r="I17" s="9">
        <f>H17+G17</f>
        <v>17680.799999999996</v>
      </c>
      <c r="J17" s="16">
        <v>-87.1</v>
      </c>
      <c r="K17" s="9">
        <f>J17+I17</f>
        <v>17593.699999999997</v>
      </c>
      <c r="L17" s="13">
        <v>-5.9939999999999998</v>
      </c>
      <c r="M17" s="9">
        <f>L17+K17</f>
        <v>17587.705999999998</v>
      </c>
      <c r="N17" s="6" t="s">
        <v>4</v>
      </c>
    </row>
    <row r="18" spans="1:14" ht="31.2" x14ac:dyDescent="0.3">
      <c r="A18" s="8" t="s">
        <v>21</v>
      </c>
      <c r="B18" s="7" t="s">
        <v>7</v>
      </c>
      <c r="C18" s="9">
        <v>3673</v>
      </c>
      <c r="D18" s="9"/>
      <c r="E18" s="9">
        <f t="shared" ref="E18:E22" si="0">C18+D18</f>
        <v>3673</v>
      </c>
      <c r="F18" s="9"/>
      <c r="G18" s="9">
        <f t="shared" ref="G18:G22" si="1">F18+E18</f>
        <v>3673</v>
      </c>
      <c r="H18" s="16">
        <v>-606.64800000000002</v>
      </c>
      <c r="I18" s="9">
        <f t="shared" ref="I18:I22" si="2">H18+G18</f>
        <v>3066.3519999999999</v>
      </c>
      <c r="J18" s="16">
        <v>-912.89599999999996</v>
      </c>
      <c r="K18" s="9">
        <f t="shared" ref="K18:K22" si="3">J18+I18</f>
        <v>2153.4560000000001</v>
      </c>
      <c r="L18" s="13"/>
      <c r="M18" s="9">
        <f t="shared" ref="M18:M22" si="4">L18+K18</f>
        <v>2153.4560000000001</v>
      </c>
      <c r="N18" s="6" t="s">
        <v>5</v>
      </c>
    </row>
    <row r="19" spans="1:14" ht="46.8" x14ac:dyDescent="0.3">
      <c r="A19" s="8" t="s">
        <v>22</v>
      </c>
      <c r="B19" s="7" t="s">
        <v>6</v>
      </c>
      <c r="C19" s="9">
        <v>159126.1</v>
      </c>
      <c r="D19" s="9"/>
      <c r="E19" s="9">
        <f t="shared" si="0"/>
        <v>159126.1</v>
      </c>
      <c r="F19" s="9"/>
      <c r="G19" s="9">
        <f t="shared" si="1"/>
        <v>159126.1</v>
      </c>
      <c r="H19" s="16">
        <f>-4000+(-4440)</f>
        <v>-8440</v>
      </c>
      <c r="I19" s="9">
        <f t="shared" si="2"/>
        <v>150686.1</v>
      </c>
      <c r="J19" s="16"/>
      <c r="K19" s="9">
        <f t="shared" si="3"/>
        <v>150686.1</v>
      </c>
      <c r="L19" s="13"/>
      <c r="M19" s="9">
        <f t="shared" si="4"/>
        <v>150686.1</v>
      </c>
      <c r="N19" s="6" t="s">
        <v>9</v>
      </c>
    </row>
    <row r="20" spans="1:14" x14ac:dyDescent="0.3">
      <c r="A20" s="8" t="s">
        <v>23</v>
      </c>
      <c r="B20" s="7" t="s">
        <v>11</v>
      </c>
      <c r="C20" s="9">
        <v>13452.6</v>
      </c>
      <c r="D20" s="9"/>
      <c r="E20" s="9">
        <f t="shared" si="0"/>
        <v>13452.6</v>
      </c>
      <c r="F20" s="9"/>
      <c r="G20" s="9">
        <f t="shared" si="1"/>
        <v>13452.6</v>
      </c>
      <c r="H20" s="16">
        <v>58.267000000000003</v>
      </c>
      <c r="I20" s="9">
        <f t="shared" si="2"/>
        <v>13510.867</v>
      </c>
      <c r="J20" s="16"/>
      <c r="K20" s="9">
        <f t="shared" si="3"/>
        <v>13510.867</v>
      </c>
      <c r="L20" s="13"/>
      <c r="M20" s="9">
        <f t="shared" si="4"/>
        <v>13510.867</v>
      </c>
      <c r="N20" s="6" t="s">
        <v>10</v>
      </c>
    </row>
    <row r="21" spans="1:14" ht="31.2" x14ac:dyDescent="0.3">
      <c r="A21" s="8" t="s">
        <v>24</v>
      </c>
      <c r="B21" s="10" t="s">
        <v>13</v>
      </c>
      <c r="C21" s="9">
        <v>8987.9</v>
      </c>
      <c r="D21" s="9"/>
      <c r="E21" s="9">
        <f t="shared" si="0"/>
        <v>8987.9</v>
      </c>
      <c r="F21" s="9"/>
      <c r="G21" s="9">
        <f t="shared" si="1"/>
        <v>8987.9</v>
      </c>
      <c r="H21" s="16"/>
      <c r="I21" s="9">
        <f t="shared" si="2"/>
        <v>8987.9</v>
      </c>
      <c r="J21" s="16">
        <f>-0.95+161.516+1</f>
        <v>161.566</v>
      </c>
      <c r="K21" s="16">
        <f t="shared" si="3"/>
        <v>9149.4660000000003</v>
      </c>
      <c r="L21" s="13">
        <v>150.25299999999999</v>
      </c>
      <c r="M21" s="16">
        <f t="shared" si="4"/>
        <v>9299.719000000001</v>
      </c>
      <c r="N21" s="6" t="s">
        <v>12</v>
      </c>
    </row>
    <row r="22" spans="1:14" ht="31.2" x14ac:dyDescent="0.3">
      <c r="A22" s="8" t="s">
        <v>25</v>
      </c>
      <c r="B22" s="5" t="s">
        <v>17</v>
      </c>
      <c r="C22" s="9">
        <v>9634.4</v>
      </c>
      <c r="D22" s="9"/>
      <c r="E22" s="9">
        <f t="shared" si="0"/>
        <v>9634.4</v>
      </c>
      <c r="F22" s="9"/>
      <c r="G22" s="9">
        <f t="shared" si="1"/>
        <v>9634.4</v>
      </c>
      <c r="H22" s="16">
        <v>3022.2</v>
      </c>
      <c r="I22" s="9">
        <f t="shared" si="2"/>
        <v>12656.599999999999</v>
      </c>
      <c r="J22" s="16"/>
      <c r="K22" s="9">
        <f t="shared" si="3"/>
        <v>12656.599999999999</v>
      </c>
      <c r="L22" s="13"/>
      <c r="M22" s="9">
        <f t="shared" si="4"/>
        <v>12656.599999999999</v>
      </c>
      <c r="N22" s="6" t="s">
        <v>14</v>
      </c>
    </row>
    <row r="23" spans="1:14" ht="15.75" customHeight="1" x14ac:dyDescent="0.3">
      <c r="A23" s="18" t="s">
        <v>3</v>
      </c>
      <c r="B23" s="18"/>
      <c r="C23" s="9">
        <f>C17+C18+C19+C20+C21+C22</f>
        <v>268291.40000000002</v>
      </c>
      <c r="D23" s="9">
        <f t="shared" ref="D23:E23" si="5">D17+D18+D19+D20+D21+D22</f>
        <v>-55000</v>
      </c>
      <c r="E23" s="9">
        <f t="shared" si="5"/>
        <v>213291.4</v>
      </c>
      <c r="F23" s="9">
        <f t="shared" ref="F23:G23" si="6">F17+F18+F19+F20+F21+F22</f>
        <v>0</v>
      </c>
      <c r="G23" s="9">
        <f t="shared" si="6"/>
        <v>213291.4</v>
      </c>
      <c r="H23" s="16">
        <f t="shared" ref="H23:I23" si="7">H17+H18+H19+H20+H21+H22</f>
        <v>-6702.7809999999999</v>
      </c>
      <c r="I23" s="9">
        <f t="shared" si="7"/>
        <v>206588.61900000001</v>
      </c>
      <c r="J23" s="16">
        <f t="shared" ref="J23:K23" si="8">J17+J18+J19+J20+J21+J22</f>
        <v>-838.43</v>
      </c>
      <c r="K23" s="9">
        <f t="shared" si="8"/>
        <v>205750.18899999998</v>
      </c>
      <c r="L23" s="13">
        <f t="shared" ref="L23:M23" si="9">L17+L18+L19+L20+L21+L22</f>
        <v>144.25899999999999</v>
      </c>
      <c r="M23" s="9">
        <f t="shared" si="9"/>
        <v>205894.448</v>
      </c>
    </row>
  </sheetData>
  <sheetProtection password="CF5C" sheet="1" objects="1" scenarios="1"/>
  <autoFilter ref="A16:O23"/>
  <mergeCells count="17">
    <mergeCell ref="A12:M12"/>
    <mergeCell ref="B4:M4"/>
    <mergeCell ref="A23:B23"/>
    <mergeCell ref="A15:A16"/>
    <mergeCell ref="B15:B16"/>
    <mergeCell ref="C15:C16"/>
    <mergeCell ref="H15:H16"/>
    <mergeCell ref="G15:G16"/>
    <mergeCell ref="D15:D16"/>
    <mergeCell ref="E15:E16"/>
    <mergeCell ref="F15:F16"/>
    <mergeCell ref="L15:L16"/>
    <mergeCell ref="M15:M16"/>
    <mergeCell ref="J15:J16"/>
    <mergeCell ref="K15:K16"/>
    <mergeCell ref="I15:I16"/>
    <mergeCell ref="A11:M11"/>
  </mergeCells>
  <printOptions horizontalCentered="1"/>
  <pageMargins left="0.92" right="0.74803149606299213" top="0.49" bottom="0.98425196850393704" header="0.51181102362204722" footer="0.51181102362204722"/>
  <pageSetup paperSize="9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 год</vt:lpstr>
      <vt:lpstr>'2015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2015-08-26T05:14:33Z</dcterms:modified>
</cp:coreProperties>
</file>