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P:\УпОБП\ОБП\319\Отчет в ПГД за 2015 год\Проект решения с приложениями(122)\"/>
    </mc:Choice>
  </mc:AlternateContent>
  <bookViews>
    <workbookView xWindow="930" yWindow="260" windowWidth="15450" windowHeight="10320"/>
  </bookViews>
  <sheets>
    <sheet name="прил.№1" sheetId="3" r:id="rId1"/>
  </sheets>
  <definedNames>
    <definedName name="_xlnm._FilterDatabase" localSheetId="0" hidden="1">прил.№1!$A$9:$H$423</definedName>
    <definedName name="APPT" localSheetId="0">прил.№1!$A$17</definedName>
    <definedName name="FIO" localSheetId="0">прил.№1!$F$17</definedName>
    <definedName name="SIGN" localSheetId="0">прил.№1!$A$17:$H$18</definedName>
    <definedName name="_xlnm.Print_Titles" localSheetId="0">прил.№1!$8:$9</definedName>
  </definedNames>
  <calcPr calcId="152511"/>
</workbook>
</file>

<file path=xl/calcChain.xml><?xml version="1.0" encoding="utf-8"?>
<calcChain xmlns="http://schemas.openxmlformats.org/spreadsheetml/2006/main">
  <c r="G422" i="3" l="1"/>
  <c r="F422" i="3"/>
  <c r="G406" i="3"/>
  <c r="F406" i="3"/>
  <c r="G386" i="3"/>
  <c r="F386" i="3"/>
  <c r="G383" i="3"/>
  <c r="F383" i="3"/>
  <c r="G381" i="3"/>
  <c r="F381" i="3"/>
  <c r="G379" i="3"/>
  <c r="F379" i="3"/>
  <c r="G369" i="3"/>
  <c r="F369" i="3"/>
  <c r="G358" i="3"/>
  <c r="F358" i="3"/>
  <c r="G350" i="3"/>
  <c r="F350" i="3"/>
  <c r="G343" i="3"/>
  <c r="F343" i="3"/>
  <c r="G335" i="3"/>
  <c r="F335" i="3"/>
  <c r="G326" i="3"/>
  <c r="F326" i="3"/>
  <c r="G313" i="3"/>
  <c r="F313" i="3"/>
  <c r="G309" i="3"/>
  <c r="F309" i="3"/>
  <c r="G298" i="3"/>
  <c r="F298" i="3"/>
  <c r="G292" i="3"/>
  <c r="F292" i="3"/>
  <c r="G287" i="3"/>
  <c r="F287" i="3"/>
  <c r="G281" i="3"/>
  <c r="F281" i="3"/>
  <c r="G275" i="3"/>
  <c r="F275" i="3"/>
  <c r="G269" i="3"/>
  <c r="F269" i="3"/>
  <c r="G263" i="3"/>
  <c r="F263" i="3"/>
  <c r="G255" i="3"/>
  <c r="F255" i="3"/>
  <c r="G249" i="3"/>
  <c r="F249" i="3"/>
  <c r="G225" i="3"/>
  <c r="F225" i="3"/>
  <c r="G217" i="3"/>
  <c r="F217" i="3"/>
  <c r="G208" i="3"/>
  <c r="F208" i="3"/>
  <c r="G206" i="3"/>
  <c r="F206" i="3"/>
  <c r="G201" i="3"/>
  <c r="F201" i="3"/>
  <c r="G196" i="3"/>
  <c r="F196" i="3"/>
  <c r="G194" i="3"/>
  <c r="F194" i="3"/>
  <c r="G192" i="3"/>
  <c r="F192" i="3"/>
  <c r="G190" i="3"/>
  <c r="F190" i="3"/>
  <c r="G187" i="3"/>
  <c r="F187" i="3"/>
  <c r="G185" i="3"/>
  <c r="F185" i="3"/>
  <c r="G183" i="3"/>
  <c r="F183" i="3"/>
  <c r="G181" i="3"/>
  <c r="F181" i="3"/>
  <c r="G179" i="3"/>
  <c r="F179" i="3"/>
  <c r="G175" i="3"/>
  <c r="F175" i="3"/>
  <c r="G173" i="3"/>
  <c r="F173" i="3"/>
  <c r="G169" i="3"/>
  <c r="F169" i="3"/>
  <c r="G164" i="3"/>
  <c r="F164" i="3"/>
  <c r="G161" i="3"/>
  <c r="F161" i="3"/>
  <c r="G152" i="3"/>
  <c r="F152" i="3"/>
  <c r="G80" i="3"/>
  <c r="F80" i="3"/>
  <c r="G76" i="3"/>
  <c r="F76" i="3"/>
  <c r="G74" i="3"/>
  <c r="F74" i="3"/>
  <c r="G57" i="3"/>
  <c r="F57" i="3"/>
  <c r="G55" i="3"/>
  <c r="F55" i="3"/>
  <c r="G53" i="3"/>
  <c r="F53" i="3"/>
  <c r="G51" i="3"/>
  <c r="F51" i="3"/>
  <c r="G49" i="3"/>
  <c r="F49" i="3"/>
  <c r="G46" i="3"/>
  <c r="F46" i="3"/>
  <c r="G38" i="3"/>
  <c r="F38" i="3"/>
  <c r="G34" i="3"/>
  <c r="F34" i="3"/>
  <c r="G29" i="3"/>
  <c r="F29" i="3"/>
  <c r="G25" i="3"/>
  <c r="F25" i="3"/>
  <c r="G22" i="3"/>
  <c r="F22" i="3"/>
  <c r="G20" i="3"/>
  <c r="F20" i="3"/>
  <c r="H11" i="3"/>
  <c r="H12" i="3"/>
  <c r="H13" i="3"/>
  <c r="H14" i="3"/>
  <c r="H16" i="3"/>
  <c r="H17" i="3"/>
  <c r="H21" i="3"/>
  <c r="H23" i="3"/>
  <c r="H26" i="3"/>
  <c r="H28" i="3"/>
  <c r="H30" i="3"/>
  <c r="H31" i="3"/>
  <c r="H32" i="3"/>
  <c r="H37" i="3"/>
  <c r="H39" i="3"/>
  <c r="H40" i="3"/>
  <c r="H42" i="3"/>
  <c r="H43" i="3"/>
  <c r="H44" i="3"/>
  <c r="H45" i="3"/>
  <c r="H48" i="3"/>
  <c r="H50" i="3"/>
  <c r="H52" i="3"/>
  <c r="H56" i="3"/>
  <c r="H58" i="3"/>
  <c r="H59" i="3"/>
  <c r="H61" i="3"/>
  <c r="H62" i="3"/>
  <c r="H65" i="3"/>
  <c r="H66" i="3"/>
  <c r="H67" i="3"/>
  <c r="H77" i="3"/>
  <c r="H79" i="3"/>
  <c r="H81" i="3"/>
  <c r="H87" i="3"/>
  <c r="H91" i="3"/>
  <c r="H96" i="3"/>
  <c r="H100" i="3"/>
  <c r="H108" i="3"/>
  <c r="H113" i="3"/>
  <c r="H117" i="3"/>
  <c r="H122" i="3"/>
  <c r="H126" i="3"/>
  <c r="H131" i="3"/>
  <c r="H136" i="3"/>
  <c r="H142" i="3"/>
  <c r="H147" i="3"/>
  <c r="H148" i="3"/>
  <c r="H149" i="3"/>
  <c r="H153" i="3"/>
  <c r="H154" i="3"/>
  <c r="H155" i="3"/>
  <c r="H157" i="3"/>
  <c r="H158" i="3"/>
  <c r="H159" i="3"/>
  <c r="H160" i="3"/>
  <c r="H162" i="3"/>
  <c r="H165" i="3"/>
  <c r="H166" i="3"/>
  <c r="H167" i="3"/>
  <c r="H170" i="3"/>
  <c r="H171" i="3"/>
  <c r="H172" i="3"/>
  <c r="H174" i="3"/>
  <c r="H176" i="3"/>
  <c r="H177" i="3"/>
  <c r="H178" i="3"/>
  <c r="H182" i="3"/>
  <c r="H186" i="3"/>
  <c r="H188" i="3"/>
  <c r="H191" i="3"/>
  <c r="H193" i="3"/>
  <c r="H200" i="3"/>
  <c r="H202" i="3"/>
  <c r="H207" i="3"/>
  <c r="H214" i="3"/>
  <c r="H220" i="3"/>
  <c r="H223" i="3"/>
  <c r="H224" i="3"/>
  <c r="H232" i="3"/>
  <c r="H233" i="3"/>
  <c r="H234" i="3"/>
  <c r="H235" i="3"/>
  <c r="H236" i="3"/>
  <c r="H237" i="3"/>
  <c r="H238" i="3"/>
  <c r="H239" i="3"/>
  <c r="H240" i="3"/>
  <c r="H241" i="3"/>
  <c r="H242" i="3"/>
  <c r="H243" i="3"/>
  <c r="H244" i="3"/>
  <c r="H246" i="3"/>
  <c r="H247" i="3"/>
  <c r="H252" i="3"/>
  <c r="H253" i="3"/>
  <c r="H254" i="3"/>
  <c r="H258" i="3"/>
  <c r="H259" i="3"/>
  <c r="H261" i="3"/>
  <c r="H266" i="3"/>
  <c r="H267" i="3"/>
  <c r="H268" i="3"/>
  <c r="H272" i="3"/>
  <c r="H273" i="3"/>
  <c r="H274" i="3"/>
  <c r="H278" i="3"/>
  <c r="H279" i="3"/>
  <c r="H280" i="3"/>
  <c r="H284" i="3"/>
  <c r="H285" i="3"/>
  <c r="H286" i="3"/>
  <c r="H289" i="3"/>
  <c r="H290" i="3"/>
  <c r="H291" i="3"/>
  <c r="H294" i="3"/>
  <c r="H295" i="3"/>
  <c r="H296" i="3"/>
  <c r="H299" i="3"/>
  <c r="H300" i="3"/>
  <c r="H314" i="3"/>
  <c r="H315" i="3"/>
  <c r="H319" i="3"/>
  <c r="H323" i="3"/>
  <c r="H324" i="3"/>
  <c r="H325" i="3"/>
  <c r="H328" i="3"/>
  <c r="H331" i="3"/>
  <c r="H333" i="3"/>
  <c r="H336" i="3"/>
  <c r="H337" i="3"/>
  <c r="H341" i="3"/>
  <c r="H348" i="3"/>
  <c r="H349" i="3"/>
  <c r="H351" i="3"/>
  <c r="H355" i="3"/>
  <c r="H356" i="3"/>
  <c r="H367" i="3"/>
  <c r="H368" i="3"/>
  <c r="H374" i="3"/>
  <c r="H375" i="3"/>
  <c r="H376" i="3"/>
  <c r="H377" i="3"/>
  <c r="H387" i="3"/>
  <c r="H388" i="3"/>
  <c r="H393" i="3"/>
  <c r="H396" i="3"/>
  <c r="H397" i="3"/>
  <c r="H398" i="3"/>
  <c r="H399" i="3"/>
  <c r="H400" i="3"/>
  <c r="H401" i="3"/>
  <c r="H402" i="3"/>
  <c r="H403" i="3"/>
  <c r="H407" i="3"/>
  <c r="H408" i="3"/>
  <c r="H411" i="3"/>
  <c r="H416" i="3"/>
  <c r="H10" i="3"/>
  <c r="F423" i="3" l="1"/>
  <c r="G423" i="3"/>
  <c r="H423" i="3" s="1"/>
  <c r="H192" i="3"/>
  <c r="H74" i="3"/>
  <c r="H350" i="3"/>
  <c r="H369" i="3"/>
  <c r="H22" i="3"/>
  <c r="H34" i="3"/>
  <c r="H46" i="3"/>
  <c r="H51" i="3"/>
  <c r="H80" i="3"/>
  <c r="H161" i="3"/>
  <c r="H169" i="3"/>
  <c r="H175" i="3"/>
  <c r="H187" i="3"/>
  <c r="H217" i="3"/>
  <c r="H249" i="3"/>
  <c r="H263" i="3"/>
  <c r="H275" i="3"/>
  <c r="H287" i="3"/>
  <c r="H298" i="3"/>
  <c r="H335" i="3"/>
  <c r="H422" i="3"/>
  <c r="H25" i="3"/>
  <c r="H29" i="3"/>
  <c r="H38" i="3"/>
  <c r="H49" i="3"/>
  <c r="H53" i="3"/>
  <c r="H57" i="3"/>
  <c r="H152" i="3"/>
  <c r="H173" i="3"/>
  <c r="H179" i="3"/>
  <c r="H183" i="3"/>
  <c r="H190" i="3"/>
  <c r="H194" i="3"/>
  <c r="H201" i="3"/>
  <c r="H225" i="3"/>
  <c r="H255" i="3"/>
  <c r="H269" i="3"/>
  <c r="H281" i="3"/>
  <c r="H292" i="3"/>
  <c r="H326" i="3"/>
  <c r="H358" i="3"/>
  <c r="H379" i="3"/>
  <c r="H406" i="3"/>
  <c r="H208" i="3"/>
  <c r="H343" i="3"/>
  <c r="H164" i="3"/>
  <c r="H309" i="3"/>
  <c r="H20" i="3"/>
  <c r="H206" i="3"/>
</calcChain>
</file>

<file path=xl/sharedStrings.xml><?xml version="1.0" encoding="utf-8"?>
<sst xmlns="http://schemas.openxmlformats.org/spreadsheetml/2006/main" count="1550" uniqueCount="505">
  <si>
    <t>Департамент финансов администрации города Перми</t>
  </si>
  <si>
    <t>Агентство по занятости населения Пермского края</t>
  </si>
  <si>
    <t>805</t>
  </si>
  <si>
    <t>11690040040000</t>
  </si>
  <si>
    <t>140</t>
  </si>
  <si>
    <t>Прочие поступления от денежных взысканий (штрафов) и иных сумм в возмещение ущерба, зачисляемые в бюджеты городских округов</t>
  </si>
  <si>
    <t>Администрация Индустриального района города Перми</t>
  </si>
  <si>
    <t>935</t>
  </si>
  <si>
    <t>11105034041000</t>
  </si>
  <si>
    <t>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</si>
  <si>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(платежи (перерасчеты) по данному виду дохода)</t>
  </si>
  <si>
    <t>11105034042000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</si>
  <si>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(пени и проценты по данному виду дохода)</t>
  </si>
  <si>
    <t>11301994040000</t>
  </si>
  <si>
    <t>130</t>
  </si>
  <si>
    <t>Прочие доходы от оказания платных услуг (работ) получателями средств бюджетов городских округов</t>
  </si>
  <si>
    <t>11302064040000</t>
  </si>
  <si>
    <t>Доходы, поступающие в порядке возмещения расходов, понесенных в связи с эксплуатацией имущества городских округов</t>
  </si>
  <si>
    <t>11302994040000</t>
  </si>
  <si>
    <t>Прочие доходы от компенсации затрат бюджетов городских округов</t>
  </si>
  <si>
    <t>11402042040000</t>
  </si>
  <si>
    <t>410</t>
  </si>
  <si>
    <t>Доходы от реализации имущества, находящегося в оперативном управлении учреждений, находящихся в ведении органов управления городских округов, в части реализации основных средств по указанному имуществу</t>
  </si>
  <si>
    <t>440</t>
  </si>
  <si>
    <t>11623042040000</t>
  </si>
  <si>
    <t>Доходы от возмещения ущерба при возникновении иных страховых случаев, когда выгодоприобретателями выступают получатели средств бюджетов городских округов</t>
  </si>
  <si>
    <t>11633040040000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</si>
  <si>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t>
  </si>
  <si>
    <t>11651020020000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</si>
  <si>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городских округов</t>
  </si>
  <si>
    <t>11701040040000</t>
  </si>
  <si>
    <t>180</t>
  </si>
  <si>
    <t>Невыясненные поступления, зачисляемые в бюджеты городских округов</t>
  </si>
  <si>
    <t>11705040040000</t>
  </si>
  <si>
    <t>Прочие неналоговые доходы бюджетов городских округов</t>
  </si>
  <si>
    <t>20203024040007</t>
  </si>
  <si>
    <t>151</t>
  </si>
  <si>
    <t>Субвенции на образование комиссии по делам несовершеннолетних и защите их прав и организацию их деятельности</t>
  </si>
  <si>
    <t>21904000040000</t>
  </si>
  <si>
    <t>Возврат остатков субсидий, субвенций и иных межбюджетных трансфертов, имеющих целевое назначение, прошлых лет из бюджетов городских округов</t>
  </si>
  <si>
    <t>Администрация Кировского района города Перми</t>
  </si>
  <si>
    <t>936</t>
  </si>
  <si>
    <t>21804020040000</t>
  </si>
  <si>
    <t>Доходы бюджетов городских округов от возврата автономными учреждениями остатков субсидий прошлых лет</t>
  </si>
  <si>
    <t>Администрация Ленинского района города Перми</t>
  </si>
  <si>
    <t>931</t>
  </si>
  <si>
    <t>Администрация Мотовилихинского района города Перми</t>
  </si>
  <si>
    <t>933</t>
  </si>
  <si>
    <t>Администрация Орджоникидзевского района города Перми</t>
  </si>
  <si>
    <t>937</t>
  </si>
  <si>
    <t>21804010040000</t>
  </si>
  <si>
    <t>Доходы бюджетов городских округов от возврата остатков субсидий, субвенций и иных межбюджетных трансфертов, имеющих целевое назначение, прошлых лет из бюджетов государственных внебюджетных фондов</t>
  </si>
  <si>
    <t>Администрация Свердловского района города Перми</t>
  </si>
  <si>
    <t>932</t>
  </si>
  <si>
    <t>Администрация города Перми</t>
  </si>
  <si>
    <t>975</t>
  </si>
  <si>
    <t>20202051040000</t>
  </si>
  <si>
    <t>Субсидии бюджетам городских округов на реализацию федеральных целевых программ</t>
  </si>
  <si>
    <t>20202999040000</t>
  </si>
  <si>
    <t>Прочие субсидии бюджетам городских округов</t>
  </si>
  <si>
    <t>20203024040008</t>
  </si>
  <si>
    <t>Субвенции на составление протоколов об административных правонарушениях</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</si>
  <si>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Пермскому краю</t>
  </si>
  <si>
    <t>177</t>
  </si>
  <si>
    <t>11643000016000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</si>
  <si>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</si>
  <si>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11643000017000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</si>
  <si>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казенные учреждения)</t>
  </si>
  <si>
    <t>11690040047000</t>
  </si>
  <si>
    <t>Прочие поступления от денежных взысканий (штрафов) и иных сумм в возмещение ущерба, зачисляемые в бюджеты городских округов (федеральные казенные учреждения)</t>
  </si>
  <si>
    <t>Главное управление Министерства внутренних дел России по Пермскому краю</t>
  </si>
  <si>
    <t>188</t>
  </si>
  <si>
    <t>11608010016000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</si>
  <si>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</si>
  <si>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11608020016000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</si>
  <si>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</si>
  <si>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11621040046000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</si>
  <si>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</si>
  <si>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11628000016000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</si>
  <si>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</si>
  <si>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11630013016000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</si>
  <si>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</si>
  <si>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11630030016000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</si>
  <si>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</si>
  <si>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11690040046000</t>
  </si>
  <si>
    <t>Прочие поступления от денежных взысканий (штрафов) и иных сумм в возмещение ущерба,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</si>
  <si>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11625030010000</t>
  </si>
  <si>
    <t>Денежные взыскания (штрафы) за нарушение законодательства Российской Федерации об охране и использовании животного мира</t>
  </si>
  <si>
    <t>Государственная инспекция труда в Пермском крае</t>
  </si>
  <si>
    <t>150</t>
  </si>
  <si>
    <t>Департамент градостроительства и архитектуры администрации города Перми</t>
  </si>
  <si>
    <t>903</t>
  </si>
  <si>
    <t>Департамент дорог и транспорта администрации города Перми</t>
  </si>
  <si>
    <t>945</t>
  </si>
  <si>
    <t>20202219040000</t>
  </si>
  <si>
    <t>Субсидии бюджетам городских округов на закупку автобусов и техники для жилищно-коммунального хозяйства, работающих на газомоторном топливе</t>
  </si>
  <si>
    <t>20203024040012</t>
  </si>
  <si>
    <t>Субвенции на 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 районных и межмуниципальных маршрутах городского, пригородного и междугородного сообщений</t>
  </si>
  <si>
    <t>20204999040000</t>
  </si>
  <si>
    <t>Прочие межбюджетные трансферты, передаваемые бюджетам городских округов</t>
  </si>
  <si>
    <t>Департамент жилищно-коммунального хозяйства администрации города Перми</t>
  </si>
  <si>
    <t>940</t>
  </si>
  <si>
    <t>11109044040000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</si>
  <si>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</si>
  <si>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20202021040000</t>
  </si>
  <si>
    <t>Субсидии бюджетам городских округов на осуществление капитального ремонта гидротехнических сооружений, находящихся в муниципальной собственности, и бесхозяйных гидротехнических сооружений</t>
  </si>
  <si>
    <t>20202088040001</t>
  </si>
  <si>
    <t>Субсидии бюджетам городских округов на обеспечение мероприятий по капитальному ремонту многоквартирных домов за счет средств, поступивших от государственной корпорации - Фонда содействия реформированию жилищно-коммунального хозяйства</t>
  </si>
  <si>
    <t>Департамент земельных отношений администрации города Перми</t>
  </si>
  <si>
    <t>992</t>
  </si>
  <si>
    <t>11105012041000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</si>
  <si>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(сумма платежа (перерасчеты, недоимка и задолженность), кроме средств от продажи права на заключение договоров аренды по данному виду дохода)</t>
  </si>
  <si>
    <t>11105012041010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</si>
  <si>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(средства от продажи права на заключение договоров аренды по данному виду дохода)</t>
  </si>
  <si>
    <t>11105012041020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</si>
  <si>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(Средства от продажи права на заключение договоров аренды по результатам аукциона)</t>
  </si>
  <si>
    <t>11105012042000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</si>
  <si>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(пени и проценты по данному виду дохода)</t>
  </si>
  <si>
    <t>11105024041000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</si>
  <si>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(сумма платежа (перерасчеты, недоимка и задолженность) по данному виду дохода)</t>
  </si>
  <si>
    <t>11105024042000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</si>
  <si>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(пени и проценты по данному виду дохода)</t>
  </si>
  <si>
    <t>11105312041000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</si>
  <si>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 (сумма платежа (перерасчеты, недоимка и задолженность) по данному виду дохода)</t>
  </si>
  <si>
    <t>11105324041000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</si>
  <si>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 (сумма платежа (перерасчеты, недоимка и задолженность) по данному виду дохода)</t>
  </si>
  <si>
    <t>11406012040000</t>
  </si>
  <si>
    <t>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</si>
  <si>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</si>
  <si>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11406024040000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</si>
  <si>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</si>
  <si>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11406312040000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</si>
  <si>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</si>
  <si>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Департамент имущественных отношений администрации города Перми</t>
  </si>
  <si>
    <t>163</t>
  </si>
  <si>
    <t>11101040040000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</si>
  <si>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</si>
  <si>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11105074041000</t>
  </si>
  <si>
    <t>Доходы от сдачи в аренду имущества, составляющего казну городских округов (за исключением земельных участков) (платежи (перерасчеты) по данному виду дохода)</t>
  </si>
  <si>
    <t>11105074042000</t>
  </si>
  <si>
    <t>Доходы от сдачи в аренду имущества, составляющего казну городских округов (за исключением земельных участков) (пени и проценты по данному виду дохода)</t>
  </si>
  <si>
    <t>11107014040000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</si>
  <si>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</si>
  <si>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11402043041000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</si>
  <si>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(за исключением НДС) от реализации муниципального имущества в порядке, установленном Федеральным законом от 21.12.2001 N 178-ФЗ)</t>
  </si>
  <si>
    <t>11402043042000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</si>
  <si>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НДС по договорам купли-продажи муниципального имущества, заключенным с физическими лицами, подлежащая перечислению в федеральный бюджет)</t>
  </si>
  <si>
    <t>11402043043000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</si>
  <si>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от реализации муниципального имущества в порядке, установленном Федеральным законом от 22.07.2008 N 159-ФЗ)</t>
  </si>
  <si>
    <t>20202204040000</t>
  </si>
  <si>
    <t>Субсидии бюджетам городских округов на модернизацию региональных систем дошкольного образования</t>
  </si>
  <si>
    <t>924</t>
  </si>
  <si>
    <t>20204025040000</t>
  </si>
  <si>
    <t>Межбюджетные трансферты, передаваемые бюджетам городских округов на комплектование книжных фондов библиотек муниципальных образований</t>
  </si>
  <si>
    <t>20204090040000</t>
  </si>
  <si>
    <t>Межбюджетные трансферты, передаваемые бюджетам городских округов на оказание государственной поддержки (грантов) театрам и музыкальным организациям, находящимся в ведении муниципальных образований, для реализации творческих проектов</t>
  </si>
  <si>
    <t>Департамент образования администрации города Перми</t>
  </si>
  <si>
    <t>930</t>
  </si>
  <si>
    <t>20203021040000</t>
  </si>
  <si>
    <t>Субвенции бюджетам городских округов на ежемесячное денежное вознаграждение за классное руководство</t>
  </si>
  <si>
    <t>20203024040001</t>
  </si>
  <si>
    <t>Субвенции на обеспечение государственных гарантий прав граждан на получение общедоступного и бесплатного дошкольного, начального общего, основного общего, среднего (полного) общего образования, а также дополнительного образования в общеобразовательных учреждениях</t>
  </si>
  <si>
    <t>20203024040002</t>
  </si>
  <si>
    <t>Субвенции на организацию предоставления общедоступного и бесплатного дошкольного, начального общего, основного общего, среднего (полного) общего образования по основным общеобразовательным программам в специальных (коррекционных) образовательных учреждениях для обучающихся, воспитанников с ограниченными возможностями здоровья в развитии, специальных учебно-воспитательных учреждениях открытого типа, оздоровительных образовательных учреждениях санаторного типа для детей, нуждающихся в длительном лечении</t>
  </si>
  <si>
    <t>20203024040003</t>
  </si>
  <si>
    <t>Субвенции на обеспечение воспитания и обучения детей-инвалидов в дошкольных образовательных учреждениях и на дому (для непосещающих дошкольные образовательные учреждения)</t>
  </si>
  <si>
    <t>20203024040005</t>
  </si>
  <si>
    <t>Субвенции на выплату компенсации части родительской платы за содержание ребенка в образовательных организациях, реализующих основную общеобразовательную программу дошкольного образования и администрирование данных выплат</t>
  </si>
  <si>
    <t>20203024040016</t>
  </si>
  <si>
    <t>Субвенции на предоставление мер социальной поддержки по оплате жилищно-коммунальных услуг отдельным категориям граждан, работающих и проживающих в сельской местности и поселках городского типа (рабочих поселках)</t>
  </si>
  <si>
    <t>20203024040017</t>
  </si>
  <si>
    <t>Субвенции на предоставление социальных гарантий и льгот педагогическим работникам дошкольных и общеобразовательных организаций</t>
  </si>
  <si>
    <t>20203024040018</t>
  </si>
  <si>
    <t>Субвенции на предоставление мер социальной поддержки учащимся из малоимущих семей</t>
  </si>
  <si>
    <t>20203024040019</t>
  </si>
  <si>
    <t>Субвенции на предоставление мер социальной поддержки учащимся из малоимущих многодетных семей</t>
  </si>
  <si>
    <t>20203024040023</t>
  </si>
  <si>
    <t>Субвенции на оказание дополнительных мер социальной поддержки отдельных категорий лиц, которым присуждены ученые степени кандидата и доктора наук, работающих в учреждениях общего образования</t>
  </si>
  <si>
    <t>20203024040031</t>
  </si>
  <si>
    <t>Субвенции на предоставление государственных гарантий на получение общедоступного и бесплатного дошкольного образования по основным общеобразовательным программам в дошкольных образовательных организациях</t>
  </si>
  <si>
    <t>20203029040000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</si>
  <si>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</si>
  <si>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Департамент общественной безопасности администрации города Перми</t>
  </si>
  <si>
    <t>964</t>
  </si>
  <si>
    <t>20203007040000</t>
  </si>
  <si>
    <t>Субвенции бюджетам городских округов на составление (изменение) списков кандидатов в присяжные заседатели федеральных судов общей юрисдикции в Российской Федерации</t>
  </si>
  <si>
    <t>20203024040011</t>
  </si>
  <si>
    <t>Субвенции на обязательное государственное страхование жизни граждан, участвующих в обеспечении общественного порядка</t>
  </si>
  <si>
    <t>902</t>
  </si>
  <si>
    <t>20201001040000</t>
  </si>
  <si>
    <t>Дотации бюджетам городских округов на выравнивание бюджетной обеспеченности</t>
  </si>
  <si>
    <t>Избирательная комиссия Пермского края</t>
  </si>
  <si>
    <t>878</t>
  </si>
  <si>
    <t>Избирательная комиссия города Перми</t>
  </si>
  <si>
    <t>978</t>
  </si>
  <si>
    <t>Инспекция государственного жилищного надзора Пермского края</t>
  </si>
  <si>
    <t>843</t>
  </si>
  <si>
    <t>Инспекция государственного технического надзора Пермского края</t>
  </si>
  <si>
    <t>844</t>
  </si>
  <si>
    <t>Комитет по физической культуре и спорту администрации города Перми</t>
  </si>
  <si>
    <t>976</t>
  </si>
  <si>
    <t>20202077040000</t>
  </si>
  <si>
    <t>Субсидии бюджетам городских округов на софинансирование капитальных вложений в объекты муниципальной собственности</t>
  </si>
  <si>
    <t>Контрольно-счетная палата города Перми</t>
  </si>
  <si>
    <t>977</t>
  </si>
  <si>
    <t>Министерство культуры, молодежной политики и массовых коммуникаций Пермского края</t>
  </si>
  <si>
    <t>825</t>
  </si>
  <si>
    <t>Министерство природных ресурсов, лесного хозяйства и экологии Пермского края</t>
  </si>
  <si>
    <t>816</t>
  </si>
  <si>
    <t>Министерство промышленности, предпринимательства и торговли Пермского края</t>
  </si>
  <si>
    <t>832</t>
  </si>
  <si>
    <t>11608010010000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</si>
  <si>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</si>
  <si>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Министерство строительства и жилищно-коммунального хозяйства Пермского края</t>
  </si>
  <si>
    <t>814</t>
  </si>
  <si>
    <t>Пермская городская Дума</t>
  </si>
  <si>
    <t>985</t>
  </si>
  <si>
    <t>Пермское межрегиональное управление по технологическому и экологическому надзору Федеральной службы по экологическому, технологическому и атомному надзору</t>
  </si>
  <si>
    <t>498</t>
  </si>
  <si>
    <t>11641000016000</t>
  </si>
  <si>
    <t>Денежные взыскания (штрафы) за нарушение законодательства Российской Федерации об электроэнергетике (федеральные государственные органы, Банк России, органы управления государственными внебюджетными фондами Российской Федерации)</t>
  </si>
  <si>
    <t>11645000016000</t>
  </si>
  <si>
    <t>Денежные взыскания (штрафы) за нарушения законодательства Российской Федерации о промышленной безопасности (федеральные государственные органы, Банк России, органы управления государственными внебюджетными фондами Российской Федерации)</t>
  </si>
  <si>
    <t>Средневолжское территориальное управление государственного комитета Российской Федерации по рыболовству</t>
  </si>
  <si>
    <t>076</t>
  </si>
  <si>
    <t>11625030016000</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</si>
  <si>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</si>
  <si>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Территориальное управление Федеральной службы по надзору в сфере защиты прав потребителей и благополучия человека по Пермскому краю</t>
  </si>
  <si>
    <t>141</t>
  </si>
  <si>
    <t>11625020016000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</si>
  <si>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</si>
  <si>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11625050016000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</si>
  <si>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</si>
  <si>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Территориальное управление Федеральной службы финансово-бюджетного надзора</t>
  </si>
  <si>
    <t>Территориальный орган Федеральной службы государственной статистики по Пермскому краю</t>
  </si>
  <si>
    <t>157</t>
  </si>
  <si>
    <t>Территориальный орган Федеральной службы по надзору в сфере здравоохранения по Пермскому краю</t>
  </si>
  <si>
    <t>060</t>
  </si>
  <si>
    <t>Управление Министерства юстиции Российской Федерации по Пермскому краю</t>
  </si>
  <si>
    <t>318</t>
  </si>
  <si>
    <t>10807110010102</t>
  </si>
  <si>
    <t>110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</si>
  <si>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отделений общероссийских общественных организаций инвалидов)</t>
  </si>
  <si>
    <t>10807110010103</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</si>
  <si>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иных общественных объединений (отделений общественных объединений)</t>
  </si>
  <si>
    <t>10807120010000</t>
  </si>
  <si>
    <t>Государственная пошлина за государственную регистрацию политических партий и региональных отделений политических партий</t>
  </si>
  <si>
    <t>10807120011000</t>
  </si>
  <si>
    <t>Государственная пошлина за государственную регистрацию политических партий и региональных отделений политических партий (сумма платежа (перерасчеты, недоимка и задолженность по соответствующему платежу, в том числе по отмененному)</t>
  </si>
  <si>
    <t>Управление Федеральной миграционной службы по Пермскому краю</t>
  </si>
  <si>
    <t>192</t>
  </si>
  <si>
    <t>Управление Федеральной налоговой службы по Пермскому краю</t>
  </si>
  <si>
    <t>182</t>
  </si>
  <si>
    <t>10102010011000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</si>
  <si>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</si>
  <si>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10102010012100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</si>
  <si>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</si>
  <si>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10102010012200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</si>
  <si>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(проценты по соответствующему платежу)</t>
  </si>
  <si>
    <t>10102010013000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</si>
  <si>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</si>
  <si>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10102010014000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</si>
  <si>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</si>
  <si>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10102010015000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</si>
  <si>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(уплата процентов, начисленных на суммы излишне взысканных (уплаченных) платежей, а также при нарушении сроков их возврата)</t>
  </si>
  <si>
    <t>10102020011000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</si>
  <si>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</si>
  <si>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10102020012100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</si>
  <si>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</si>
  <si>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10102020013000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</si>
  <si>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</si>
  <si>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10102020014000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</si>
  <si>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(прочие поступления)</t>
  </si>
  <si>
    <t>10102030011000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</si>
  <si>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</si>
  <si>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10102030012100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</si>
  <si>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</si>
  <si>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10102030012200</t>
  </si>
  <si>
    <t>Налог на доходы физических лиц с доходов, полученных физическими лицами в соответствии со статьей 228 Налогового кодекса Российской Федерации (проценты по соответствующему платежу)</t>
  </si>
  <si>
    <t>10102030013000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</si>
  <si>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</si>
  <si>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10102030014000</t>
  </si>
  <si>
    <t>Налог на доходы физических лиц с доходов, полученных физическими лицами в соответствии со статьей 228 Налогового кодекса Российской Федерации (прочие поступления)</t>
  </si>
  <si>
    <t>10102040011000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</si>
  <si>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</si>
  <si>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10102040012100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</si>
  <si>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(пени по соответствующему платежу)</t>
  </si>
  <si>
    <t>10102040013000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</si>
  <si>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</si>
  <si>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10102040014000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</si>
  <si>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(прочие поступления)</t>
  </si>
  <si>
    <t>10502010021000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</si>
  <si>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</si>
  <si>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10502010022100</t>
  </si>
  <si>
    <t>Единый налог на вмененный доход для отдельных видов деятельности. (пени по соответствующему платежу)</t>
  </si>
  <si>
    <t>10502010023000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</si>
  <si>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</si>
  <si>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10502010024000</t>
  </si>
  <si>
    <t>Единый налог на вмененный доход для отдельных видов деятельности (прочие поступления)</t>
  </si>
  <si>
    <t>10502020021000</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</si>
  <si>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</si>
  <si>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10502020022100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</si>
  <si>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</si>
  <si>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10502020023000</t>
  </si>
  <si>
    <t>Единый налог на вмененный доход для отдельных видов деятельности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</si>
  <si>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10502020024000</t>
  </si>
  <si>
    <t>Единый налог на вмененный доход для отдельных видов деятельности (за налоговые периоды, истекшие до 1 января 2011 года) (прочие поступления)</t>
  </si>
  <si>
    <t>10503010011000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</si>
  <si>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</si>
  <si>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10503010012100</t>
  </si>
  <si>
    <t>Единый сельскохозяйственный налог (пени по соответствующему платежу)</t>
  </si>
  <si>
    <t>10503010013000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</si>
  <si>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</si>
  <si>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10503020011000</t>
  </si>
  <si>
    <t>Единый сельскохозяйственный налог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</si>
  <si>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10503020012100</t>
  </si>
  <si>
    <t>Единый сельскохозяйственный налог (за налоговые периоды, истекающие до 1 января 2011 года) (пени по соответствующему платежу)</t>
  </si>
  <si>
    <t>10504010021000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</si>
  <si>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</si>
  <si>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10504010022100</t>
  </si>
  <si>
    <t>Налог, взимаемый в связи с применением патентной системы налогообложения, зачисляемый в бюджеты городских округов (пени по соответствующему платежу)</t>
  </si>
  <si>
    <t>10504010023000</t>
  </si>
  <si>
    <t>Налог, взимаемый в связи с применением патентной системы налогообложения, зачисляемый в бюджеты городских округов (суммы денежных взысканий (штрафов) по соответствующему платежу согласно законодательству Российской Федерации)</t>
  </si>
  <si>
    <t>10504010024000</t>
  </si>
  <si>
    <t>Налог, взимаемый в связи с применением патентной системы налогообложения, зачисляемый в бюджеты городских округов (прочие поступления)</t>
  </si>
  <si>
    <t>10601020041000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</si>
  <si>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</si>
  <si>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10601020042100</t>
  </si>
  <si>
    <t>Налог на имущество физических лиц, взимаемый по ставкам, применяемым к объектам налогообложения, расположенным в границах городских округов. (пени по соответствующему платежу)</t>
  </si>
  <si>
    <t>10601020042200</t>
  </si>
  <si>
    <t>Налог на имущество физических лиц, взимаемый по ставкам, применяемым к объектам налогообложения, расположенным в границах городских округов. (проценты по соответствующему платежу)</t>
  </si>
  <si>
    <t>10601020043000</t>
  </si>
  <si>
    <t>Налог на имущество физических лиц, взимаемый по ставкам, применяемым к объектам налогообложения, расположенным в границах городских округов (суммы денежных взысканий (штрафов) по соответствующему платежу согласно законодательству Российской Федерации)</t>
  </si>
  <si>
    <t>10601020044000</t>
  </si>
  <si>
    <t>Налог на имущество физических лиц, взимаемый по ставкам, применяемым к объектам налогообложения, расположенным в границах городских округов (прочие поступления)</t>
  </si>
  <si>
    <t>10604011021000</t>
  </si>
  <si>
    <t>Транспортный налог с организаций (сумма платежа (перерасчеты, недоимка и задолженность по соответствующему платежу, в том числе по отмененному)</t>
  </si>
  <si>
    <t>10604011022100</t>
  </si>
  <si>
    <t>Транспортный налог с организаций (пени по соответствующему платежу)</t>
  </si>
  <si>
    <t>10604011023000</t>
  </si>
  <si>
    <t>Транспортный налог с организаций (суммы денежных взысканий (штрафов) по соответствующему платежу согласно законодательству Российской Федерации)</t>
  </si>
  <si>
    <t>10604011024000</t>
  </si>
  <si>
    <t>Транспортный налог с организаций (прочие поступления)</t>
  </si>
  <si>
    <t>10604012021000</t>
  </si>
  <si>
    <t>Транспортный налог с физических лиц (сумма платежа (перерасчеты, недоимка и задолженность по соответствующему платежу, в том числе по отмененному)</t>
  </si>
  <si>
    <t>10604012022100</t>
  </si>
  <si>
    <t>Транспортный налог с физических лиц. (пени по соответствующему платежу).</t>
  </si>
  <si>
    <t>10604012022200</t>
  </si>
  <si>
    <t>Транспортный налог с физических лиц. (проценты по соответствующему платежу).</t>
  </si>
  <si>
    <t>10604012023000</t>
  </si>
  <si>
    <t>Транспортный налог с физических лиц (суммы денежных взысканий (штрафов) по соответствующему платежу согласно законодательству Российской Федерации)</t>
  </si>
  <si>
    <t>10604012024000</t>
  </si>
  <si>
    <t>Транспортный налог с физических лиц (прочие поступления)</t>
  </si>
  <si>
    <t>10606032041000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</si>
  <si>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</si>
  <si>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10606032042100</t>
  </si>
  <si>
    <t>Земельный налог с организаций, обладающих земельным участком, расположенным в границах городских округов (пени по соответствующему платежу)</t>
  </si>
  <si>
    <t>10606032043000</t>
  </si>
  <si>
    <t>Земельный налог с организаций, обладающих земельным участком, расположенным в границах городских округов (суммы денежных взысканий (штрафов) по соответствующему платежу согласно законодательству Российской Федерации)</t>
  </si>
  <si>
    <t>10606032044000</t>
  </si>
  <si>
    <t>Земельный налог с организаций, обладающих земельным участком, расположенным в границах городских округов (прочие поступления)</t>
  </si>
  <si>
    <t>10606032045000</t>
  </si>
  <si>
    <t>Земельный налог с организаций, обладающих земельным участком, расположенным в границах городских округов (уплата процентов, начисленных на суммы излишне взысканных (уплаченных) платежей, а также при нарушении сроков их возврата)</t>
  </si>
  <si>
    <t>10606042041000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</si>
  <si>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</si>
  <si>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10606042042100</t>
  </si>
  <si>
    <t>Земельный налог с физических лиц, обладающих земельным участком, расположенным в границах городских округов (Пени по соответствующему платежу)</t>
  </si>
  <si>
    <t>10606042042200</t>
  </si>
  <si>
    <t>Земельный налог с физических лиц, обладающих земельным участком, расположенным в границах городских округов (проценты по соответствующему платежу)</t>
  </si>
  <si>
    <t>10606042043000</t>
  </si>
  <si>
    <t>Земельный налог с физических лиц, обладающих земельным участком, расположенным в границах городских округов (суммы денежных взысканий (штрафов) по соответствующему платежу согласно законодательству Российской Федерации)</t>
  </si>
  <si>
    <t>10606042044000</t>
  </si>
  <si>
    <t>Земельный налог с физических лиц, обладающих земельным участком, расположенным в границах городских округов (прочие поступления)</t>
  </si>
  <si>
    <t>10606042045000</t>
  </si>
  <si>
    <t>Земельный налог с физических лиц, обладающих земельным участком, расположенным в границах городских округов (уплата процентов, начисленных на суммы излишне взысканных (уплаченных) платежей, а также при нарушении сроков их возврата)</t>
  </si>
  <si>
    <t>10803010011000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</si>
  <si>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</si>
  <si>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10803010014000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</si>
  <si>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(прочие поступления)</t>
  </si>
  <si>
    <t>10904052041000</t>
  </si>
  <si>
    <t>Земельный налог (по обязательствам, возникшим до 1 января 2006 года), мобилизуемый на территориях городских округов (сумма платежа (перерасчеты, недоимка и задолженность по соответствующему платежу, в том числе по отмененному)</t>
  </si>
  <si>
    <t>10904052042100</t>
  </si>
  <si>
    <t>Земельный налог (по обязательствам, возникшим до 1 января 2006 года), мобилизуемый на территориях городских округов (пени по соответствующему платежу)</t>
  </si>
  <si>
    <t>10907052041000</t>
  </si>
  <si>
    <t>Прочие местные налоги и сборы, мобилизуемые на территориях городских округов (сумма платежа (перерасчеты, недоимка и задолженность по соответствующему платежу, в том числе по отмененному)</t>
  </si>
  <si>
    <t>11603010016000</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</si>
  <si>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t>
  </si>
  <si>
    <t>11603030016000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</si>
  <si>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</si>
  <si>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11606000016000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</si>
  <si>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</si>
  <si>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Управление Федеральной службы государственной регистрации, кадастра и картографии по Пермскому краю</t>
  </si>
  <si>
    <t>321</t>
  </si>
  <si>
    <t>11625060016000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</si>
  <si>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</si>
  <si>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Управление Федеральной службы по надзору в сфере природопользования по Пермскому краю</t>
  </si>
  <si>
    <t>048</t>
  </si>
  <si>
    <t>11201010016000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</si>
  <si>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</si>
  <si>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11201020016000</t>
  </si>
  <si>
    <t>Плата за выбросы загрязняющих веществ в атмосферный воздух передвижными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</si>
  <si>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11201030016000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</si>
  <si>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</si>
  <si>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11201040016000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</si>
  <si>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</si>
  <si>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11625010016000</t>
  </si>
  <si>
    <t>Денежные взыскания (штрафы) за нарушение законодательства Российской Федерации о недрах (федеральные государственные органы, Банк России, органы управления государственными внебюджетными фондами Российской Федерации)</t>
  </si>
  <si>
    <t>11635020046000</t>
  </si>
  <si>
    <t>Суммы по искам о возмещении вреда, причиненного окружающей среде, подлежащие зачислению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</si>
  <si>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Управление Федеральной службы по надзору в сфере связи, информационных технологий и массовых коммуникаций по Пермскому краю</t>
  </si>
  <si>
    <t>096</t>
  </si>
  <si>
    <t>10807130010000</t>
  </si>
  <si>
    <t>Государственная пошлина за государственную регистрацию средств массовой информации, продукция которых предназначена для распространения преимущественно на территории субъекта Российской Федерации, а также за выдачу дубликата свидетельства о такой регистрации</t>
  </si>
  <si>
    <t>10807130011000</t>
  </si>
  <si>
    <t>Государственная пошлина за государственную регистрацию средств массовой информации, продукция которых предназначена для распространения преимущественно на территории субъекта Российской Федерации, а также за выдачу дубликата свидетельства о такой регистрации (сумма платежа (перерасчеты, недоимка и задолженность по соответствующему платежу, в том числе по отмененному)</t>
  </si>
  <si>
    <t>Управление Федеральной службы судебных приставов по Пермскому краю</t>
  </si>
  <si>
    <t>322</t>
  </si>
  <si>
    <t>Управление внешнего благоустройства администрации города Перми</t>
  </si>
  <si>
    <t>944</t>
  </si>
  <si>
    <t>10807173011000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</si>
  <si>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 (сумма платежа (перерасчеты, недоимка и задолженность по соответствующему платежу, в том числе по отмененному)</t>
  </si>
  <si>
    <t>11301530040000</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</si>
  <si>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t>
  </si>
  <si>
    <t>11637030040000</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</si>
  <si>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округов</t>
  </si>
  <si>
    <t>11646000040000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</si>
  <si>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муниципальных дорожных фондов городских округов, либо в связи с уклонением от заключения таких контрактов или иных договоров</t>
  </si>
  <si>
    <t>Управление государственного автодорожного надзора по Пермской области и КПАО в сфере транспорта Федеральной службы по надзору в сфере транспорта</t>
  </si>
  <si>
    <t>106</t>
  </si>
  <si>
    <t>Управление жилищных отношений администрации города Перми</t>
  </si>
  <si>
    <t>991</t>
  </si>
  <si>
    <t>11401040040000</t>
  </si>
  <si>
    <t>Доходы от продажи квартир, находящихся в собственности городских округов</t>
  </si>
  <si>
    <t>20202088040002</t>
  </si>
  <si>
    <t>Субсидии бюджетам городских округов на обеспечение мероприятий по переселению граждан из аварийного жилищного фонда за счет средств, поступивших от государственной корпорации - Фонда содействия реформированию жилищно-коммунального хозяйства</t>
  </si>
  <si>
    <t>20202089040002</t>
  </si>
  <si>
    <t>Субсидии бюджетам городских округов на обеспечение мероприятий по переселению граждан из аварийного жилищного фонда за счет средств бюджетов</t>
  </si>
  <si>
    <t>20203024040015</t>
  </si>
  <si>
    <t>Субвенции на выполнение полномочий по постановке на учет граждан, имеющих право на поучение жилищных субсидий в связи с переселением из районов Крайнего Севера и приравненных к ним местностей</t>
  </si>
  <si>
    <t>20203024040027</t>
  </si>
  <si>
    <t>Субвенции на осуществление государственных полномочий по обеспечению жилыми помещениями реабилитированных лиц, имеющих инвалидность или являющихся пенсионерами, и проживающих совместно членов их семей</t>
  </si>
  <si>
    <t>20203069040000</t>
  </si>
  <si>
    <t>Субвенции бюджетам городских округов на обеспечение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</si>
  <si>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20203070040000</t>
  </si>
  <si>
    <t>Субвенции бюджетам городских округов на обеспечение жильем отдельных категорий граждан, установленных Федеральными законами от 12 января 1995 года N 5-ФЗ "О ветеранах" и от 24 ноября 1995 года N 181-ФЗ "О социальной защите инвалидов в Российской Федерации"</t>
  </si>
  <si>
    <t>20203999040000</t>
  </si>
  <si>
    <t>Прочие субвенции бюджетам городских округов</t>
  </si>
  <si>
    <t>Управление записи актов гражданского состояния администрации города Перми</t>
  </si>
  <si>
    <t>910</t>
  </si>
  <si>
    <t>20203003040000</t>
  </si>
  <si>
    <t>Субвенции бюджетам городских округов на государственную регистрацию актов гражданского состояния</t>
  </si>
  <si>
    <t>Управление по экологии и природопользованию администрации города Перми</t>
  </si>
  <si>
    <t>915</t>
  </si>
  <si>
    <t>11204042040000</t>
  </si>
  <si>
    <t>Плата за использование лесов, расположенных на землях иных категорий, находящихся в собственности городских округов, в части арендной платы</t>
  </si>
  <si>
    <t>Упраление Федеральной антимонопольной службы по Пермскому краю</t>
  </si>
  <si>
    <t>161</t>
  </si>
  <si>
    <t>11633040046000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</si>
  <si>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</si>
  <si>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Федеральная служба по регулированию алкогольного рынка</t>
  </si>
  <si>
    <t>160</t>
  </si>
  <si>
    <t>Федеральное агентство по техническому регулированию и метрологии</t>
  </si>
  <si>
    <t>172</t>
  </si>
  <si>
    <t>Федеральное казначейство</t>
  </si>
  <si>
    <t>100</t>
  </si>
  <si>
    <t>10302230010000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</si>
  <si>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</si>
  <si>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10302240010000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</si>
  <si>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</si>
  <si>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10302250010000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</si>
  <si>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</si>
  <si>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10302260010000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</si>
  <si>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</si>
  <si>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934</t>
  </si>
  <si>
    <t>администрация поселка Новые Ляды города Перми</t>
  </si>
  <si>
    <t>938</t>
  </si>
  <si>
    <t>955</t>
  </si>
  <si>
    <t>20203024040033</t>
  </si>
  <si>
    <t>Субвенции на организацию отдыха и оздоровление детей</t>
  </si>
  <si>
    <t>951</t>
  </si>
  <si>
    <t>10807150011000</t>
  </si>
  <si>
    <t>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</si>
  <si>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20202009040000</t>
  </si>
  <si>
    <t>Субсидии бюджетам городских округов на государственную поддержку малого и среднего предпринимательства, включая крестьянские (фермерские) хозяйства</t>
  </si>
  <si>
    <t>942</t>
  </si>
  <si>
    <t>Код классификации доходов бюджета</t>
  </si>
  <si>
    <t>Наименование кода вида доходов</t>
  </si>
  <si>
    <t>Уточненный план по решению ПГД от 16.12.2014 № 270 (ред. от 22.12.2015)</t>
  </si>
  <si>
    <t>Исполнено на 01.01.2016 г.</t>
  </si>
  <si>
    <t xml:space="preserve">Код гл. администратора </t>
  </si>
  <si>
    <t xml:space="preserve">Код вида доходов </t>
  </si>
  <si>
    <t>Наименование главного администратора доходов бюджета г.Перми</t>
  </si>
  <si>
    <t>Итого по главному администратору доходов</t>
  </si>
  <si>
    <t>Итого доходов</t>
  </si>
  <si>
    <t>тыс.руб.</t>
  </si>
  <si>
    <t>Администрация Дзержинского района города Перми</t>
  </si>
  <si>
    <t>Управление капитального строительства администрации города Перми</t>
  </si>
  <si>
    <t>Департамент экономики и промышленной политики администрации города Перми</t>
  </si>
  <si>
    <t>Департамент социальной политики администрации города Перми</t>
  </si>
  <si>
    <t>Приложение № 1</t>
  </si>
  <si>
    <t>к решению Пермской городской Думы</t>
  </si>
  <si>
    <t>от             №</t>
  </si>
  <si>
    <t>Отчет</t>
  </si>
  <si>
    <t>% выполн. плана</t>
  </si>
  <si>
    <t>об исполнении доходов бюджета города Перми по кодам классификации доходов бюджетов за 2015 год</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</si>
</sst>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
    <numFmt numFmtId="166" formatCode="#,##0.0"/>
  </numFmts>
  <fonts count="8" x14ac:knownFonts="1">
    <font>
      <sz val="10"/>
      <name val="Arial"/>
      <charset val="204"/>
    </font>
    <font>
      <sz val="12"/>
      <name val="Times New Roman"/>
      <family val="1"/>
      <charset val="204"/>
    </font>
    <font>
      <sz val="10"/>
      <name val="Times New Roman"/>
      <family val="1"/>
      <charset val="204"/>
    </font>
    <font>
      <sz val="10"/>
      <name val="Times New Roman"/>
      <family val="1"/>
    </font>
    <font>
      <sz val="10"/>
      <color theme="1"/>
      <name val="Calibri"/>
      <family val="2"/>
      <charset val="204"/>
      <scheme val="minor"/>
    </font>
    <font>
      <sz val="14"/>
      <name val="Times New Roman"/>
      <family val="1"/>
    </font>
    <font>
      <sz val="14"/>
      <name val="Arial Cyr"/>
      <charset val="204"/>
    </font>
    <font>
      <sz val="14"/>
      <name val="Times New Roman"/>
      <family val="1"/>
      <charset val="204"/>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60">
    <xf numFmtId="0" fontId="0" fillId="0" borderId="0" xfId="0"/>
    <xf numFmtId="49" fontId="2" fillId="0" borderId="4" xfId="1" applyNumberFormat="1" applyFont="1" applyFill="1" applyBorder="1" applyAlignment="1">
      <alignment horizontal="center" vertical="top" wrapText="1"/>
    </xf>
    <xf numFmtId="0" fontId="2" fillId="0" borderId="0" xfId="0" applyFont="1" applyFill="1"/>
    <xf numFmtId="0" fontId="2" fillId="0" borderId="0" xfId="0" applyFont="1" applyFill="1" applyAlignment="1">
      <alignment vertical="top"/>
    </xf>
    <xf numFmtId="0" fontId="2" fillId="0" borderId="0" xfId="1" applyFont="1" applyFill="1"/>
    <xf numFmtId="166" fontId="2" fillId="0" borderId="0" xfId="1" applyNumberFormat="1" applyFont="1" applyFill="1" applyAlignment="1">
      <alignment horizontal="right"/>
    </xf>
    <xf numFmtId="0" fontId="2" fillId="0" borderId="0" xfId="1" applyFont="1" applyFill="1" applyAlignment="1">
      <alignment horizontal="left" vertical="top"/>
    </xf>
    <xf numFmtId="0" fontId="2" fillId="0" borderId="0" xfId="1" applyFont="1" applyFill="1" applyAlignment="1">
      <alignment horizontal="right" vertical="top" wrapText="1"/>
    </xf>
    <xf numFmtId="0" fontId="2" fillId="0" borderId="0" xfId="1" applyFont="1" applyFill="1" applyAlignment="1">
      <alignment horizontal="justify" vertical="top" wrapText="1"/>
    </xf>
    <xf numFmtId="49" fontId="2" fillId="0" borderId="3" xfId="0" applyNumberFormat="1" applyFont="1" applyFill="1" applyBorder="1" applyAlignment="1">
      <alignment horizontal="center" vertical="top" wrapText="1"/>
    </xf>
    <xf numFmtId="49" fontId="2" fillId="0" borderId="3" xfId="0" applyNumberFormat="1" applyFont="1" applyFill="1" applyBorder="1" applyAlignment="1">
      <alignment horizontal="center" vertical="center" wrapText="1"/>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right" vertical="center" wrapText="1"/>
    </xf>
    <xf numFmtId="0" fontId="3" fillId="0" borderId="0" xfId="0" applyFont="1" applyFill="1" applyAlignment="1">
      <alignment horizontal="center" vertical="top"/>
    </xf>
    <xf numFmtId="0" fontId="3" fillId="0" borderId="0" xfId="0" applyFont="1" applyFill="1" applyAlignment="1">
      <alignment horizontal="center"/>
    </xf>
    <xf numFmtId="0" fontId="3" fillId="0" borderId="0" xfId="0" applyFont="1" applyFill="1" applyAlignment="1">
      <alignment horizontal="right"/>
    </xf>
    <xf numFmtId="0" fontId="4" fillId="0" borderId="0" xfId="0" applyFont="1" applyFill="1" applyAlignment="1">
      <alignment vertical="top"/>
    </xf>
    <xf numFmtId="166" fontId="3" fillId="0" borderId="0" xfId="0" applyNumberFormat="1" applyFont="1" applyFill="1" applyAlignment="1">
      <alignment horizontal="left"/>
    </xf>
    <xf numFmtId="0" fontId="2" fillId="0" borderId="0" xfId="1" applyFont="1" applyFill="1" applyAlignment="1">
      <alignment horizontal="center" vertical="top" wrapText="1"/>
    </xf>
    <xf numFmtId="0" fontId="2" fillId="0" borderId="0" xfId="1" applyFont="1" applyFill="1" applyAlignment="1">
      <alignment horizontal="left" vertical="top" wrapText="1"/>
    </xf>
    <xf numFmtId="49" fontId="2" fillId="0" borderId="6" xfId="0" applyNumberFormat="1" applyFont="1" applyFill="1" applyBorder="1" applyAlignment="1">
      <alignment horizontal="center" vertical="center" wrapText="1"/>
    </xf>
    <xf numFmtId="166" fontId="2" fillId="0" borderId="1" xfId="0" applyNumberFormat="1" applyFont="1" applyFill="1" applyBorder="1" applyAlignment="1">
      <alignment horizontal="right" vertical="center" wrapText="1"/>
    </xf>
    <xf numFmtId="165" fontId="2" fillId="0" borderId="2" xfId="0" applyNumberFormat="1" applyFont="1" applyFill="1" applyBorder="1" applyAlignment="1">
      <alignment horizontal="left" vertical="top" wrapText="1"/>
    </xf>
    <xf numFmtId="0" fontId="2" fillId="0" borderId="0" xfId="0" applyFont="1" applyFill="1" applyAlignment="1">
      <alignment horizontal="center" vertical="top"/>
    </xf>
    <xf numFmtId="164" fontId="2" fillId="0" borderId="1" xfId="0" applyNumberFormat="1" applyFont="1" applyFill="1" applyBorder="1"/>
    <xf numFmtId="166" fontId="2" fillId="0" borderId="1" xfId="0" applyNumberFormat="1" applyFont="1" applyFill="1" applyBorder="1" applyAlignment="1">
      <alignment horizontal="right"/>
    </xf>
    <xf numFmtId="49" fontId="2" fillId="0" borderId="2" xfId="0" applyNumberFormat="1" applyFont="1" applyFill="1" applyBorder="1" applyAlignment="1">
      <alignment horizontal="left" vertical="center" wrapText="1"/>
    </xf>
    <xf numFmtId="0" fontId="2" fillId="0" borderId="5" xfId="0" applyFont="1" applyFill="1" applyBorder="1" applyAlignment="1">
      <alignment horizontal="left"/>
    </xf>
    <xf numFmtId="0" fontId="2" fillId="0" borderId="0" xfId="0" applyFont="1" applyFill="1" applyBorder="1" applyAlignment="1">
      <alignment horizontal="center" vertical="top"/>
    </xf>
    <xf numFmtId="0" fontId="2" fillId="0" borderId="0" xfId="0" applyFont="1" applyFill="1" applyBorder="1"/>
    <xf numFmtId="0" fontId="2" fillId="0" borderId="0" xfId="0" applyFont="1" applyFill="1" applyBorder="1" applyAlignment="1">
      <alignment horizontal="left"/>
    </xf>
    <xf numFmtId="0" fontId="2" fillId="0" borderId="0" xfId="0" applyFont="1" applyFill="1" applyBorder="1" applyAlignment="1">
      <alignment vertical="top"/>
    </xf>
    <xf numFmtId="49" fontId="2" fillId="0" borderId="4" xfId="0" applyNumberFormat="1" applyFont="1" applyFill="1" applyBorder="1" applyAlignment="1">
      <alignment horizontal="center" vertical="top" wrapText="1"/>
    </xf>
    <xf numFmtId="49" fontId="2" fillId="0" borderId="7" xfId="0" applyNumberFormat="1" applyFont="1" applyFill="1" applyBorder="1" applyAlignment="1">
      <alignment horizontal="center" vertical="top" wrapText="1"/>
    </xf>
    <xf numFmtId="164" fontId="5" fillId="0" borderId="0" xfId="0" applyNumberFormat="1" applyFont="1" applyFill="1" applyAlignment="1">
      <alignment horizontal="center"/>
    </xf>
    <xf numFmtId="0" fontId="6" fillId="0" borderId="0" xfId="0" applyFont="1" applyFill="1" applyAlignment="1"/>
    <xf numFmtId="0" fontId="7" fillId="0" borderId="0" xfId="0" applyFont="1" applyFill="1" applyAlignment="1">
      <alignment horizontal="right"/>
    </xf>
    <xf numFmtId="0" fontId="7" fillId="0" borderId="0" xfId="0" applyFont="1" applyFill="1" applyAlignment="1">
      <alignment horizontal="left"/>
    </xf>
    <xf numFmtId="164" fontId="5" fillId="0" borderId="0" xfId="0" applyNumberFormat="1" applyFont="1" applyFill="1" applyAlignment="1">
      <alignment vertical="top"/>
    </xf>
    <xf numFmtId="164" fontId="5" fillId="0" borderId="0" xfId="0" applyNumberFormat="1" applyFont="1" applyFill="1"/>
    <xf numFmtId="164" fontId="7" fillId="0" borderId="0" xfId="0" applyNumberFormat="1" applyFont="1" applyFill="1"/>
    <xf numFmtId="0" fontId="7" fillId="0" borderId="0" xfId="0" applyFont="1" applyFill="1"/>
    <xf numFmtId="49" fontId="2" fillId="0" borderId="8" xfId="0" applyNumberFormat="1" applyFont="1" applyFill="1" applyBorder="1" applyAlignment="1">
      <alignment horizontal="center" vertical="top" wrapText="1"/>
    </xf>
    <xf numFmtId="49" fontId="2" fillId="0" borderId="7" xfId="0" applyNumberFormat="1" applyFont="1" applyFill="1" applyBorder="1" applyAlignment="1">
      <alignment horizontal="center" vertical="top" wrapText="1"/>
    </xf>
    <xf numFmtId="49" fontId="2" fillId="0" borderId="4" xfId="0" applyNumberFormat="1" applyFont="1" applyFill="1" applyBorder="1" applyAlignment="1">
      <alignment horizontal="center" vertical="top" wrapText="1"/>
    </xf>
    <xf numFmtId="49" fontId="2" fillId="0" borderId="3" xfId="0" applyNumberFormat="1" applyFont="1" applyFill="1" applyBorder="1" applyAlignment="1">
      <alignment horizontal="left" vertical="center" wrapText="1"/>
    </xf>
    <xf numFmtId="49" fontId="2" fillId="0" borderId="6" xfId="0" applyNumberFormat="1" applyFont="1" applyFill="1" applyBorder="1" applyAlignment="1">
      <alignment horizontal="left" vertical="center" wrapText="1"/>
    </xf>
    <xf numFmtId="49" fontId="2" fillId="0" borderId="2" xfId="0" applyNumberFormat="1" applyFont="1" applyFill="1" applyBorder="1" applyAlignment="1">
      <alignment horizontal="left" vertical="center" wrapText="1"/>
    </xf>
    <xf numFmtId="49" fontId="2" fillId="0" borderId="1" xfId="1" applyNumberFormat="1" applyFont="1" applyFill="1" applyBorder="1" applyAlignment="1">
      <alignment horizontal="left"/>
    </xf>
    <xf numFmtId="164" fontId="2" fillId="0" borderId="1" xfId="0" applyNumberFormat="1" applyFont="1" applyFill="1" applyBorder="1" applyAlignment="1">
      <alignment horizontal="center" vertical="center" wrapText="1"/>
    </xf>
    <xf numFmtId="166" fontId="3" fillId="0" borderId="0" xfId="0" applyNumberFormat="1" applyFont="1" applyFill="1" applyAlignment="1">
      <alignment horizontal="left"/>
    </xf>
    <xf numFmtId="0" fontId="4" fillId="0" borderId="0" xfId="0" applyFont="1" applyFill="1" applyAlignment="1">
      <alignment horizontal="left"/>
    </xf>
    <xf numFmtId="0" fontId="1" fillId="0" borderId="0" xfId="0" applyFont="1" applyFill="1" applyAlignment="1">
      <alignment horizontal="center" wrapText="1"/>
    </xf>
    <xf numFmtId="49" fontId="2" fillId="0" borderId="4" xfId="1" applyNumberFormat="1" applyFont="1" applyFill="1" applyBorder="1" applyAlignment="1">
      <alignment horizontal="center" vertical="center" wrapText="1"/>
    </xf>
    <xf numFmtId="49" fontId="2" fillId="0" borderId="7" xfId="1" applyNumberFormat="1" applyFont="1" applyFill="1" applyBorder="1" applyAlignment="1">
      <alignment horizontal="center" vertical="center" wrapText="1"/>
    </xf>
    <xf numFmtId="49" fontId="2" fillId="0" borderId="1" xfId="1" applyNumberFormat="1" applyFont="1" applyFill="1" applyBorder="1" applyAlignment="1">
      <alignment horizontal="center" vertical="center" wrapText="1"/>
    </xf>
    <xf numFmtId="166" fontId="2" fillId="0" borderId="1" xfId="0" applyNumberFormat="1" applyFont="1" applyFill="1" applyBorder="1" applyAlignment="1">
      <alignment horizontal="center" vertical="center" wrapText="1"/>
    </xf>
    <xf numFmtId="49" fontId="2" fillId="0" borderId="3" xfId="0" applyNumberFormat="1" applyFont="1" applyFill="1" applyBorder="1" applyAlignment="1">
      <alignment horizontal="center" vertical="top" wrapText="1"/>
    </xf>
    <xf numFmtId="49" fontId="2" fillId="0" borderId="3" xfId="1" applyNumberFormat="1" applyFont="1" applyFill="1" applyBorder="1" applyAlignment="1">
      <alignment horizontal="center" vertical="center" wrapText="1"/>
    </xf>
    <xf numFmtId="49" fontId="2" fillId="0" borderId="2" xfId="1" applyNumberFormat="1" applyFont="1" applyFill="1" applyBorder="1" applyAlignment="1">
      <alignment horizontal="center" vertical="center" wrapText="1"/>
    </xf>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897"/>
  <sheetViews>
    <sheetView showGridLines="0" tabSelected="1" topLeftCell="A420" zoomScaleNormal="100" workbookViewId="0">
      <selection activeCell="E11" sqref="E11"/>
    </sheetView>
  </sheetViews>
  <sheetFormatPr defaultColWidth="9.1796875" defaultRowHeight="13" outlineLevelRow="1" x14ac:dyDescent="0.3"/>
  <cols>
    <col min="1" max="1" width="18.7265625" style="23" customWidth="1"/>
    <col min="2" max="2" width="5.54296875" style="2" customWidth="1"/>
    <col min="3" max="3" width="14" style="2" customWidth="1"/>
    <col min="4" max="4" width="3.81640625" style="27" customWidth="1"/>
    <col min="5" max="5" width="61.7265625" style="3" customWidth="1"/>
    <col min="6" max="7" width="15.453125" style="2" customWidth="1"/>
    <col min="8" max="8" width="10.7265625" style="2" customWidth="1"/>
    <col min="9" max="16384" width="9.1796875" style="2"/>
  </cols>
  <sheetData>
    <row r="1" spans="1:8" x14ac:dyDescent="0.3">
      <c r="A1" s="13"/>
      <c r="B1" s="14"/>
      <c r="C1" s="15"/>
      <c r="D1" s="17"/>
      <c r="E1" s="16"/>
      <c r="F1" s="50" t="s">
        <v>499</v>
      </c>
      <c r="G1" s="51"/>
      <c r="H1" s="51"/>
    </row>
    <row r="2" spans="1:8" x14ac:dyDescent="0.3">
      <c r="A2" s="13"/>
      <c r="B2" s="14"/>
      <c r="C2" s="15"/>
      <c r="D2" s="17"/>
      <c r="E2" s="16"/>
      <c r="F2" s="50" t="s">
        <v>500</v>
      </c>
      <c r="G2" s="51"/>
      <c r="H2" s="51"/>
    </row>
    <row r="3" spans="1:8" x14ac:dyDescent="0.3">
      <c r="A3" s="13"/>
      <c r="B3" s="14"/>
      <c r="C3" s="15"/>
      <c r="D3" s="17"/>
      <c r="E3" s="16"/>
      <c r="F3" s="50" t="s">
        <v>501</v>
      </c>
      <c r="G3" s="51"/>
      <c r="H3" s="51"/>
    </row>
    <row r="4" spans="1:8" ht="18" x14ac:dyDescent="0.4">
      <c r="A4" s="34"/>
      <c r="B4" s="35"/>
      <c r="C4" s="36"/>
      <c r="D4" s="37"/>
      <c r="E4" s="38"/>
      <c r="F4" s="39"/>
      <c r="G4" s="40"/>
      <c r="H4" s="41"/>
    </row>
    <row r="5" spans="1:8" ht="15.5" x14ac:dyDescent="0.35">
      <c r="A5" s="52" t="s">
        <v>502</v>
      </c>
      <c r="B5" s="52"/>
      <c r="C5" s="52"/>
      <c r="D5" s="52"/>
      <c r="E5" s="52"/>
      <c r="F5" s="52"/>
      <c r="G5" s="52"/>
      <c r="H5" s="52"/>
    </row>
    <row r="6" spans="1:8" ht="15.5" x14ac:dyDescent="0.35">
      <c r="A6" s="52" t="s">
        <v>504</v>
      </c>
      <c r="B6" s="52"/>
      <c r="C6" s="52"/>
      <c r="D6" s="52"/>
      <c r="E6" s="52"/>
      <c r="F6" s="52"/>
      <c r="G6" s="52"/>
      <c r="H6" s="52"/>
    </row>
    <row r="7" spans="1:8" x14ac:dyDescent="0.3">
      <c r="A7" s="18"/>
      <c r="B7" s="6"/>
      <c r="C7" s="7"/>
      <c r="D7" s="19"/>
      <c r="E7" s="8"/>
      <c r="F7" s="5"/>
      <c r="G7" s="4"/>
      <c r="H7" s="5" t="s">
        <v>494</v>
      </c>
    </row>
    <row r="8" spans="1:8" x14ac:dyDescent="0.3">
      <c r="A8" s="53" t="s">
        <v>491</v>
      </c>
      <c r="B8" s="55" t="s">
        <v>485</v>
      </c>
      <c r="C8" s="55"/>
      <c r="D8" s="55"/>
      <c r="E8" s="53" t="s">
        <v>486</v>
      </c>
      <c r="F8" s="56" t="s">
        <v>487</v>
      </c>
      <c r="G8" s="49" t="s">
        <v>488</v>
      </c>
      <c r="H8" s="49" t="s">
        <v>503</v>
      </c>
    </row>
    <row r="9" spans="1:8" ht="65" x14ac:dyDescent="0.3">
      <c r="A9" s="54"/>
      <c r="B9" s="1" t="s">
        <v>489</v>
      </c>
      <c r="C9" s="58" t="s">
        <v>490</v>
      </c>
      <c r="D9" s="59"/>
      <c r="E9" s="54"/>
      <c r="F9" s="56"/>
      <c r="G9" s="49"/>
      <c r="H9" s="49"/>
    </row>
    <row r="10" spans="1:8" ht="52" x14ac:dyDescent="0.3">
      <c r="A10" s="57" t="s">
        <v>395</v>
      </c>
      <c r="B10" s="10" t="s">
        <v>396</v>
      </c>
      <c r="C10" s="20" t="s">
        <v>397</v>
      </c>
      <c r="D10" s="26" t="s">
        <v>9</v>
      </c>
      <c r="E10" s="11" t="s">
        <v>398</v>
      </c>
      <c r="F10" s="12">
        <v>2790.7</v>
      </c>
      <c r="G10" s="12">
        <v>4207.8410000000003</v>
      </c>
      <c r="H10" s="21">
        <f>G10/F10*100</f>
        <v>150.78084351596377</v>
      </c>
    </row>
    <row r="11" spans="1:8" ht="52" x14ac:dyDescent="0.3">
      <c r="A11" s="57"/>
      <c r="B11" s="10" t="s">
        <v>396</v>
      </c>
      <c r="C11" s="20" t="s">
        <v>399</v>
      </c>
      <c r="D11" s="26" t="s">
        <v>9</v>
      </c>
      <c r="E11" s="11" t="s">
        <v>400</v>
      </c>
      <c r="F11" s="12">
        <v>410.2</v>
      </c>
      <c r="G11" s="12">
        <v>316.27</v>
      </c>
      <c r="H11" s="21">
        <f>G11/F11*100</f>
        <v>77.101413944417345</v>
      </c>
    </row>
    <row r="12" spans="1:8" ht="39" outlineLevel="1" x14ac:dyDescent="0.3">
      <c r="A12" s="57"/>
      <c r="B12" s="10" t="s">
        <v>396</v>
      </c>
      <c r="C12" s="20" t="s">
        <v>401</v>
      </c>
      <c r="D12" s="26" t="s">
        <v>9</v>
      </c>
      <c r="E12" s="11" t="s">
        <v>402</v>
      </c>
      <c r="F12" s="12">
        <v>3619</v>
      </c>
      <c r="G12" s="12">
        <v>8672.0920000000006</v>
      </c>
      <c r="H12" s="21">
        <f>G12/F12*100</f>
        <v>239.62674772036476</v>
      </c>
    </row>
    <row r="13" spans="1:8" ht="39" x14ac:dyDescent="0.3">
      <c r="A13" s="57"/>
      <c r="B13" s="10" t="s">
        <v>396</v>
      </c>
      <c r="C13" s="20" t="s">
        <v>403</v>
      </c>
      <c r="D13" s="26" t="s">
        <v>9</v>
      </c>
      <c r="E13" s="11" t="s">
        <v>404</v>
      </c>
      <c r="F13" s="12">
        <v>1222.4000000000001</v>
      </c>
      <c r="G13" s="12">
        <v>8467.625</v>
      </c>
      <c r="H13" s="21">
        <f>G13/F13*100</f>
        <v>692.7049247382198</v>
      </c>
    </row>
    <row r="14" spans="1:8" ht="52" outlineLevel="1" x14ac:dyDescent="0.3">
      <c r="A14" s="57"/>
      <c r="B14" s="10" t="s">
        <v>396</v>
      </c>
      <c r="C14" s="20" t="s">
        <v>405</v>
      </c>
      <c r="D14" s="26" t="s">
        <v>4</v>
      </c>
      <c r="E14" s="11" t="s">
        <v>406</v>
      </c>
      <c r="F14" s="12">
        <v>7363</v>
      </c>
      <c r="G14" s="12">
        <v>9878.7939999999999</v>
      </c>
      <c r="H14" s="21">
        <f>G14/F14*100</f>
        <v>134.16805649870975</v>
      </c>
    </row>
    <row r="15" spans="1:8" ht="52" outlineLevel="1" x14ac:dyDescent="0.3">
      <c r="A15" s="57"/>
      <c r="B15" s="10" t="s">
        <v>396</v>
      </c>
      <c r="C15" s="20" t="s">
        <v>229</v>
      </c>
      <c r="D15" s="26" t="s">
        <v>4</v>
      </c>
      <c r="E15" s="11" t="s">
        <v>230</v>
      </c>
      <c r="F15" s="12">
        <v>0</v>
      </c>
      <c r="G15" s="12">
        <v>3</v>
      </c>
      <c r="H15" s="21"/>
    </row>
    <row r="16" spans="1:8" ht="52" outlineLevel="1" x14ac:dyDescent="0.3">
      <c r="A16" s="57"/>
      <c r="B16" s="10" t="s">
        <v>396</v>
      </c>
      <c r="C16" s="20" t="s">
        <v>231</v>
      </c>
      <c r="D16" s="26" t="s">
        <v>4</v>
      </c>
      <c r="E16" s="11" t="s">
        <v>232</v>
      </c>
      <c r="F16" s="12">
        <v>8584.6</v>
      </c>
      <c r="G16" s="12">
        <v>11038.203</v>
      </c>
      <c r="H16" s="21">
        <f>G16/F16*100</f>
        <v>128.5814481746383</v>
      </c>
    </row>
    <row r="17" spans="1:8" ht="39" outlineLevel="1" x14ac:dyDescent="0.3">
      <c r="A17" s="57"/>
      <c r="B17" s="10" t="s">
        <v>396</v>
      </c>
      <c r="C17" s="20" t="s">
        <v>393</v>
      </c>
      <c r="D17" s="26" t="s">
        <v>4</v>
      </c>
      <c r="E17" s="11" t="s">
        <v>394</v>
      </c>
      <c r="F17" s="12">
        <v>60</v>
      </c>
      <c r="G17" s="12">
        <v>528</v>
      </c>
      <c r="H17" s="21">
        <f>G17/F17*100</f>
        <v>880.00000000000011</v>
      </c>
    </row>
    <row r="18" spans="1:8" ht="52" outlineLevel="1" x14ac:dyDescent="0.3">
      <c r="A18" s="57"/>
      <c r="B18" s="10" t="s">
        <v>396</v>
      </c>
      <c r="C18" s="20" t="s">
        <v>407</v>
      </c>
      <c r="D18" s="26" t="s">
        <v>4</v>
      </c>
      <c r="E18" s="11" t="s">
        <v>408</v>
      </c>
      <c r="F18" s="12">
        <v>0</v>
      </c>
      <c r="G18" s="12">
        <v>606.01700000000005</v>
      </c>
      <c r="H18" s="21"/>
    </row>
    <row r="19" spans="1:8" ht="78" outlineLevel="1" x14ac:dyDescent="0.3">
      <c r="A19" s="57"/>
      <c r="B19" s="10" t="s">
        <v>396</v>
      </c>
      <c r="C19" s="20" t="s">
        <v>64</v>
      </c>
      <c r="D19" s="26" t="s">
        <v>4</v>
      </c>
      <c r="E19" s="22" t="s">
        <v>65</v>
      </c>
      <c r="F19" s="12">
        <v>0</v>
      </c>
      <c r="G19" s="12">
        <v>106</v>
      </c>
      <c r="H19" s="21"/>
    </row>
    <row r="20" spans="1:8" outlineLevel="1" x14ac:dyDescent="0.3">
      <c r="A20" s="45" t="s">
        <v>492</v>
      </c>
      <c r="B20" s="46"/>
      <c r="C20" s="46"/>
      <c r="D20" s="46"/>
      <c r="E20" s="47"/>
      <c r="F20" s="12">
        <f>SUM(F10:F19)</f>
        <v>24049.9</v>
      </c>
      <c r="G20" s="12">
        <f>SUM(G10:G19)</f>
        <v>43823.842000000004</v>
      </c>
      <c r="H20" s="21">
        <f>G20/F20*100</f>
        <v>182.2204749292097</v>
      </c>
    </row>
    <row r="21" spans="1:8" ht="82.5" customHeight="1" outlineLevel="1" x14ac:dyDescent="0.3">
      <c r="A21" s="9" t="s">
        <v>236</v>
      </c>
      <c r="B21" s="10" t="s">
        <v>237</v>
      </c>
      <c r="C21" s="20" t="s">
        <v>84</v>
      </c>
      <c r="D21" s="26" t="s">
        <v>4</v>
      </c>
      <c r="E21" s="11" t="s">
        <v>85</v>
      </c>
      <c r="F21" s="12">
        <v>2297</v>
      </c>
      <c r="G21" s="12">
        <v>900</v>
      </c>
      <c r="H21" s="21">
        <f>G21/F21*100</f>
        <v>39.181541140618201</v>
      </c>
    </row>
    <row r="22" spans="1:8" outlineLevel="1" x14ac:dyDescent="0.3">
      <c r="A22" s="45" t="s">
        <v>492</v>
      </c>
      <c r="B22" s="46"/>
      <c r="C22" s="46"/>
      <c r="D22" s="46"/>
      <c r="E22" s="47"/>
      <c r="F22" s="12">
        <f>SUM(F21)</f>
        <v>2297</v>
      </c>
      <c r="G22" s="12">
        <f t="shared" ref="G22" si="0">SUM(G21)</f>
        <v>900</v>
      </c>
      <c r="H22" s="21">
        <f>G22/F22*100</f>
        <v>39.181541140618201</v>
      </c>
    </row>
    <row r="23" spans="1:8" ht="56.25" customHeight="1" outlineLevel="1" x14ac:dyDescent="0.3">
      <c r="A23" s="44" t="s">
        <v>223</v>
      </c>
      <c r="B23" s="10" t="s">
        <v>224</v>
      </c>
      <c r="C23" s="20" t="s">
        <v>225</v>
      </c>
      <c r="D23" s="26" t="s">
        <v>4</v>
      </c>
      <c r="E23" s="11" t="s">
        <v>226</v>
      </c>
      <c r="F23" s="12">
        <v>1000</v>
      </c>
      <c r="G23" s="12">
        <v>144.63999999999999</v>
      </c>
      <c r="H23" s="21">
        <f>G23/F23*100</f>
        <v>14.463999999999999</v>
      </c>
    </row>
    <row r="24" spans="1:8" ht="59.25" customHeight="1" outlineLevel="1" x14ac:dyDescent="0.3">
      <c r="A24" s="43"/>
      <c r="B24" s="10" t="s">
        <v>224</v>
      </c>
      <c r="C24" s="20" t="s">
        <v>84</v>
      </c>
      <c r="D24" s="26" t="s">
        <v>4</v>
      </c>
      <c r="E24" s="11" t="s">
        <v>85</v>
      </c>
      <c r="F24" s="12">
        <v>0</v>
      </c>
      <c r="G24" s="12">
        <v>2745.2559999999999</v>
      </c>
      <c r="H24" s="21"/>
    </row>
    <row r="25" spans="1:8" outlineLevel="1" x14ac:dyDescent="0.3">
      <c r="A25" s="45" t="s">
        <v>492</v>
      </c>
      <c r="B25" s="46"/>
      <c r="C25" s="46"/>
      <c r="D25" s="46"/>
      <c r="E25" s="47"/>
      <c r="F25" s="12">
        <f>SUM(F23:F24)</f>
        <v>1000</v>
      </c>
      <c r="G25" s="12">
        <f t="shared" ref="G25" si="1">SUM(G23:G24)</f>
        <v>2889.8959999999997</v>
      </c>
      <c r="H25" s="21">
        <f>G25/F25*100</f>
        <v>288.9896</v>
      </c>
    </row>
    <row r="26" spans="1:8" ht="56.25" customHeight="1" outlineLevel="1" x14ac:dyDescent="0.3">
      <c r="A26" s="44" t="s">
        <v>409</v>
      </c>
      <c r="B26" s="10" t="s">
        <v>410</v>
      </c>
      <c r="C26" s="20" t="s">
        <v>411</v>
      </c>
      <c r="D26" s="26" t="s">
        <v>241</v>
      </c>
      <c r="E26" s="22" t="s">
        <v>412</v>
      </c>
      <c r="F26" s="12">
        <v>250</v>
      </c>
      <c r="G26" s="12">
        <v>0</v>
      </c>
      <c r="H26" s="21">
        <f>G26/F26*100</f>
        <v>0</v>
      </c>
    </row>
    <row r="27" spans="1:8" ht="78" outlineLevel="1" x14ac:dyDescent="0.3">
      <c r="A27" s="42"/>
      <c r="B27" s="10" t="s">
        <v>410</v>
      </c>
      <c r="C27" s="20" t="s">
        <v>413</v>
      </c>
      <c r="D27" s="26" t="s">
        <v>241</v>
      </c>
      <c r="E27" s="22" t="s">
        <v>414</v>
      </c>
      <c r="F27" s="12">
        <v>0</v>
      </c>
      <c r="G27" s="12">
        <v>416.95</v>
      </c>
      <c r="H27" s="21"/>
    </row>
    <row r="28" spans="1:8" ht="52" outlineLevel="1" x14ac:dyDescent="0.3">
      <c r="A28" s="43"/>
      <c r="B28" s="10" t="s">
        <v>410</v>
      </c>
      <c r="C28" s="20" t="s">
        <v>84</v>
      </c>
      <c r="D28" s="26" t="s">
        <v>4</v>
      </c>
      <c r="E28" s="11" t="s">
        <v>85</v>
      </c>
      <c r="F28" s="12">
        <v>2477.5</v>
      </c>
      <c r="G28" s="12">
        <v>4841.8789999999999</v>
      </c>
      <c r="H28" s="21">
        <f>G28/F28*100</f>
        <v>195.43406659939455</v>
      </c>
    </row>
    <row r="29" spans="1:8" outlineLevel="1" x14ac:dyDescent="0.3">
      <c r="A29" s="45" t="s">
        <v>492</v>
      </c>
      <c r="B29" s="46"/>
      <c r="C29" s="46"/>
      <c r="D29" s="46"/>
      <c r="E29" s="47"/>
      <c r="F29" s="12">
        <f>SUM(F26:F28)</f>
        <v>2727.5</v>
      </c>
      <c r="G29" s="12">
        <f>SUM(G26:G28)</f>
        <v>5258.8289999999997</v>
      </c>
      <c r="H29" s="21">
        <f>G29/F29*100</f>
        <v>192.80766269477542</v>
      </c>
    </row>
    <row r="30" spans="1:8" ht="52" outlineLevel="1" x14ac:dyDescent="0.3">
      <c r="A30" s="44" t="s">
        <v>463</v>
      </c>
      <c r="B30" s="10" t="s">
        <v>464</v>
      </c>
      <c r="C30" s="20" t="s">
        <v>465</v>
      </c>
      <c r="D30" s="26" t="s">
        <v>241</v>
      </c>
      <c r="E30" s="11" t="s">
        <v>466</v>
      </c>
      <c r="F30" s="12">
        <v>5806.9</v>
      </c>
      <c r="G30" s="12">
        <v>8771.5920000000006</v>
      </c>
      <c r="H30" s="21">
        <f>G30/F30*100</f>
        <v>151.05464189154281</v>
      </c>
    </row>
    <row r="31" spans="1:8" ht="65" outlineLevel="1" x14ac:dyDescent="0.3">
      <c r="A31" s="42"/>
      <c r="B31" s="10" t="s">
        <v>464</v>
      </c>
      <c r="C31" s="20" t="s">
        <v>467</v>
      </c>
      <c r="D31" s="26" t="s">
        <v>241</v>
      </c>
      <c r="E31" s="22" t="s">
        <v>468</v>
      </c>
      <c r="F31" s="12">
        <v>197.3</v>
      </c>
      <c r="G31" s="12">
        <v>237.62799999999999</v>
      </c>
      <c r="H31" s="21">
        <f>G31/F31*100</f>
        <v>120.43993917891534</v>
      </c>
    </row>
    <row r="32" spans="1:8" ht="52" outlineLevel="1" x14ac:dyDescent="0.3">
      <c r="A32" s="42"/>
      <c r="B32" s="10" t="s">
        <v>464</v>
      </c>
      <c r="C32" s="20" t="s">
        <v>469</v>
      </c>
      <c r="D32" s="26" t="s">
        <v>241</v>
      </c>
      <c r="E32" s="11" t="s">
        <v>470</v>
      </c>
      <c r="F32" s="12">
        <v>12863.9</v>
      </c>
      <c r="G32" s="12">
        <v>17281.094000000001</v>
      </c>
      <c r="H32" s="21">
        <f>G32/F32*100</f>
        <v>134.33790685561922</v>
      </c>
    </row>
    <row r="33" spans="1:8" ht="52" outlineLevel="1" x14ac:dyDescent="0.3">
      <c r="A33" s="43"/>
      <c r="B33" s="10" t="s">
        <v>464</v>
      </c>
      <c r="C33" s="20" t="s">
        <v>471</v>
      </c>
      <c r="D33" s="26" t="s">
        <v>241</v>
      </c>
      <c r="E33" s="11" t="s">
        <v>472</v>
      </c>
      <c r="F33" s="12">
        <v>0</v>
      </c>
      <c r="G33" s="12">
        <v>-1128.1759999999999</v>
      </c>
      <c r="H33" s="21"/>
    </row>
    <row r="34" spans="1:8" outlineLevel="1" x14ac:dyDescent="0.3">
      <c r="A34" s="45" t="s">
        <v>492</v>
      </c>
      <c r="B34" s="46"/>
      <c r="C34" s="46"/>
      <c r="D34" s="46"/>
      <c r="E34" s="47"/>
      <c r="F34" s="12">
        <f>SUM(F30:F33)</f>
        <v>18868.099999999999</v>
      </c>
      <c r="G34" s="12">
        <f t="shared" ref="G34" si="2">SUM(G30:G33)</f>
        <v>25162.138000000003</v>
      </c>
      <c r="H34" s="21">
        <f>G34/F34*100</f>
        <v>133.35809116975216</v>
      </c>
    </row>
    <row r="35" spans="1:8" ht="52" outlineLevel="1" x14ac:dyDescent="0.3">
      <c r="A35" s="44" t="s">
        <v>427</v>
      </c>
      <c r="B35" s="10" t="s">
        <v>428</v>
      </c>
      <c r="C35" s="20" t="s">
        <v>231</v>
      </c>
      <c r="D35" s="26" t="s">
        <v>4</v>
      </c>
      <c r="E35" s="11" t="s">
        <v>232</v>
      </c>
      <c r="F35" s="12">
        <v>0</v>
      </c>
      <c r="G35" s="12">
        <v>0.5</v>
      </c>
      <c r="H35" s="21"/>
    </row>
    <row r="36" spans="1:8" ht="52" outlineLevel="1" x14ac:dyDescent="0.3">
      <c r="A36" s="42"/>
      <c r="B36" s="10" t="s">
        <v>428</v>
      </c>
      <c r="C36" s="20" t="s">
        <v>82</v>
      </c>
      <c r="D36" s="26" t="s">
        <v>4</v>
      </c>
      <c r="E36" s="11" t="s">
        <v>83</v>
      </c>
      <c r="F36" s="12">
        <v>0</v>
      </c>
      <c r="G36" s="12">
        <v>145</v>
      </c>
      <c r="H36" s="21"/>
    </row>
    <row r="37" spans="1:8" ht="52" outlineLevel="1" x14ac:dyDescent="0.3">
      <c r="A37" s="43"/>
      <c r="B37" s="10" t="s">
        <v>428</v>
      </c>
      <c r="C37" s="20" t="s">
        <v>84</v>
      </c>
      <c r="D37" s="26" t="s">
        <v>4</v>
      </c>
      <c r="E37" s="11" t="s">
        <v>85</v>
      </c>
      <c r="F37" s="12">
        <v>99.6</v>
      </c>
      <c r="G37" s="12">
        <v>289.89600000000002</v>
      </c>
      <c r="H37" s="21">
        <f>G37/F37*100</f>
        <v>291.06024096385545</v>
      </c>
    </row>
    <row r="38" spans="1:8" outlineLevel="1" x14ac:dyDescent="0.3">
      <c r="A38" s="45" t="s">
        <v>492</v>
      </c>
      <c r="B38" s="46"/>
      <c r="C38" s="46"/>
      <c r="D38" s="46"/>
      <c r="E38" s="47"/>
      <c r="F38" s="12">
        <f>SUM(F35:F37)</f>
        <v>99.6</v>
      </c>
      <c r="G38" s="12">
        <f t="shared" ref="G38" si="3">SUM(G35:G37)</f>
        <v>435.39600000000002</v>
      </c>
      <c r="H38" s="21">
        <f>G38/F38*100</f>
        <v>437.14457831325308</v>
      </c>
    </row>
    <row r="39" spans="1:8" ht="65" outlineLevel="1" x14ac:dyDescent="0.3">
      <c r="A39" s="44" t="s">
        <v>227</v>
      </c>
      <c r="B39" s="10" t="s">
        <v>228</v>
      </c>
      <c r="C39" s="20" t="s">
        <v>72</v>
      </c>
      <c r="D39" s="26" t="s">
        <v>4</v>
      </c>
      <c r="E39" s="22" t="s">
        <v>73</v>
      </c>
      <c r="F39" s="12">
        <v>230</v>
      </c>
      <c r="G39" s="12">
        <v>437.51100000000002</v>
      </c>
      <c r="H39" s="21">
        <f>G39/F39*100</f>
        <v>190.22217391304349</v>
      </c>
    </row>
    <row r="40" spans="1:8" ht="65" outlineLevel="1" x14ac:dyDescent="0.3">
      <c r="A40" s="42"/>
      <c r="B40" s="10" t="s">
        <v>228</v>
      </c>
      <c r="C40" s="20" t="s">
        <v>74</v>
      </c>
      <c r="D40" s="26" t="s">
        <v>4</v>
      </c>
      <c r="E40" s="22" t="s">
        <v>75</v>
      </c>
      <c r="F40" s="12">
        <v>170</v>
      </c>
      <c r="G40" s="12">
        <v>461.21899999999999</v>
      </c>
      <c r="H40" s="21">
        <f>G40/F40*100</f>
        <v>271.30529411764701</v>
      </c>
    </row>
    <row r="41" spans="1:8" ht="52" outlineLevel="1" x14ac:dyDescent="0.3">
      <c r="A41" s="42"/>
      <c r="B41" s="10" t="s">
        <v>228</v>
      </c>
      <c r="C41" s="20" t="s">
        <v>229</v>
      </c>
      <c r="D41" s="26" t="s">
        <v>4</v>
      </c>
      <c r="E41" s="11" t="s">
        <v>230</v>
      </c>
      <c r="F41" s="12">
        <v>0</v>
      </c>
      <c r="G41" s="12">
        <v>32</v>
      </c>
      <c r="H41" s="21"/>
    </row>
    <row r="42" spans="1:8" ht="52" outlineLevel="1" x14ac:dyDescent="0.3">
      <c r="A42" s="42"/>
      <c r="B42" s="10" t="s">
        <v>228</v>
      </c>
      <c r="C42" s="20" t="s">
        <v>231</v>
      </c>
      <c r="D42" s="26" t="s">
        <v>4</v>
      </c>
      <c r="E42" s="11" t="s">
        <v>232</v>
      </c>
      <c r="F42" s="12">
        <v>1000</v>
      </c>
      <c r="G42" s="12">
        <v>1288.0889999999999</v>
      </c>
      <c r="H42" s="21">
        <f>G42/F42*100</f>
        <v>128.80889999999999</v>
      </c>
    </row>
    <row r="43" spans="1:8" ht="65" outlineLevel="1" x14ac:dyDescent="0.3">
      <c r="A43" s="42"/>
      <c r="B43" s="10" t="s">
        <v>228</v>
      </c>
      <c r="C43" s="20" t="s">
        <v>78</v>
      </c>
      <c r="D43" s="26" t="s">
        <v>4</v>
      </c>
      <c r="E43" s="22" t="s">
        <v>79</v>
      </c>
      <c r="F43" s="12">
        <v>10700</v>
      </c>
      <c r="G43" s="12">
        <v>14418.832</v>
      </c>
      <c r="H43" s="21">
        <f>G43/F43*100</f>
        <v>134.75543925233646</v>
      </c>
    </row>
    <row r="44" spans="1:8" ht="78" outlineLevel="1" x14ac:dyDescent="0.3">
      <c r="A44" s="42"/>
      <c r="B44" s="10" t="s">
        <v>228</v>
      </c>
      <c r="C44" s="20" t="s">
        <v>64</v>
      </c>
      <c r="D44" s="26" t="s">
        <v>4</v>
      </c>
      <c r="E44" s="22" t="s">
        <v>65</v>
      </c>
      <c r="F44" s="12">
        <v>800</v>
      </c>
      <c r="G44" s="12">
        <v>612.73400000000004</v>
      </c>
      <c r="H44" s="21">
        <f>G44/F44*100</f>
        <v>76.591750000000005</v>
      </c>
    </row>
    <row r="45" spans="1:8" ht="52" outlineLevel="1" x14ac:dyDescent="0.3">
      <c r="A45" s="43"/>
      <c r="B45" s="10" t="s">
        <v>228</v>
      </c>
      <c r="C45" s="20" t="s">
        <v>84</v>
      </c>
      <c r="D45" s="26" t="s">
        <v>4</v>
      </c>
      <c r="E45" s="11" t="s">
        <v>85</v>
      </c>
      <c r="F45" s="12">
        <v>4900</v>
      </c>
      <c r="G45" s="12">
        <v>4539.7700000000004</v>
      </c>
      <c r="H45" s="21">
        <f>G45/F45*100</f>
        <v>92.648367346938784</v>
      </c>
    </row>
    <row r="46" spans="1:8" x14ac:dyDescent="0.3">
      <c r="A46" s="45" t="s">
        <v>492</v>
      </c>
      <c r="B46" s="46"/>
      <c r="C46" s="46"/>
      <c r="D46" s="46"/>
      <c r="E46" s="47"/>
      <c r="F46" s="12">
        <f>SUM(F39:F45)</f>
        <v>17800</v>
      </c>
      <c r="G46" s="12">
        <f t="shared" ref="G46" si="4">SUM(G39:G45)</f>
        <v>21790.155000000002</v>
      </c>
      <c r="H46" s="21">
        <f>G46/F46*100</f>
        <v>122.41660112359551</v>
      </c>
    </row>
    <row r="47" spans="1:8" ht="78" outlineLevel="1" x14ac:dyDescent="0.3">
      <c r="A47" s="44" t="s">
        <v>88</v>
      </c>
      <c r="B47" s="10" t="s">
        <v>89</v>
      </c>
      <c r="C47" s="20" t="s">
        <v>64</v>
      </c>
      <c r="D47" s="26" t="s">
        <v>4</v>
      </c>
      <c r="E47" s="22" t="s">
        <v>65</v>
      </c>
      <c r="F47" s="12">
        <v>0</v>
      </c>
      <c r="G47" s="12">
        <v>170</v>
      </c>
      <c r="H47" s="21"/>
    </row>
    <row r="48" spans="1:8" ht="52" outlineLevel="1" x14ac:dyDescent="0.3">
      <c r="A48" s="43"/>
      <c r="B48" s="10" t="s">
        <v>89</v>
      </c>
      <c r="C48" s="20" t="s">
        <v>84</v>
      </c>
      <c r="D48" s="26" t="s">
        <v>4</v>
      </c>
      <c r="E48" s="11" t="s">
        <v>85</v>
      </c>
      <c r="F48" s="12">
        <v>50</v>
      </c>
      <c r="G48" s="12">
        <v>194.25700000000001</v>
      </c>
      <c r="H48" s="21">
        <f t="shared" ref="H48:H53" si="5">G48/F48*100</f>
        <v>388.51400000000001</v>
      </c>
    </row>
    <row r="49" spans="1:8" outlineLevel="1" x14ac:dyDescent="0.3">
      <c r="A49" s="45" t="s">
        <v>492</v>
      </c>
      <c r="B49" s="46"/>
      <c r="C49" s="46"/>
      <c r="D49" s="46"/>
      <c r="E49" s="47"/>
      <c r="F49" s="12">
        <f>SUM(F47:F48)</f>
        <v>50</v>
      </c>
      <c r="G49" s="12">
        <f t="shared" ref="G49" si="6">SUM(G47:G48)</f>
        <v>364.25700000000001</v>
      </c>
      <c r="H49" s="21">
        <f t="shared" si="5"/>
        <v>728.51400000000001</v>
      </c>
    </row>
    <row r="50" spans="1:8" ht="78" outlineLevel="1" x14ac:dyDescent="0.3">
      <c r="A50" s="9" t="s">
        <v>233</v>
      </c>
      <c r="B50" s="10" t="s">
        <v>36</v>
      </c>
      <c r="C50" s="20" t="s">
        <v>64</v>
      </c>
      <c r="D50" s="26" t="s">
        <v>4</v>
      </c>
      <c r="E50" s="22" t="s">
        <v>65</v>
      </c>
      <c r="F50" s="12">
        <v>200</v>
      </c>
      <c r="G50" s="12">
        <v>111.27800000000001</v>
      </c>
      <c r="H50" s="21">
        <f t="shared" si="5"/>
        <v>55.639000000000003</v>
      </c>
    </row>
    <row r="51" spans="1:8" outlineLevel="1" x14ac:dyDescent="0.3">
      <c r="A51" s="45" t="s">
        <v>492</v>
      </c>
      <c r="B51" s="46"/>
      <c r="C51" s="46"/>
      <c r="D51" s="46"/>
      <c r="E51" s="47"/>
      <c r="F51" s="12">
        <f>SUM(F50)</f>
        <v>200</v>
      </c>
      <c r="G51" s="12">
        <f t="shared" ref="G51" si="7">SUM(G50)</f>
        <v>111.27800000000001</v>
      </c>
      <c r="H51" s="21">
        <f t="shared" si="5"/>
        <v>55.639000000000003</v>
      </c>
    </row>
    <row r="52" spans="1:8" ht="81.75" customHeight="1" outlineLevel="1" x14ac:dyDescent="0.3">
      <c r="A52" s="9" t="s">
        <v>234</v>
      </c>
      <c r="B52" s="10" t="s">
        <v>235</v>
      </c>
      <c r="C52" s="20" t="s">
        <v>84</v>
      </c>
      <c r="D52" s="26" t="s">
        <v>4</v>
      </c>
      <c r="E52" s="11" t="s">
        <v>85</v>
      </c>
      <c r="F52" s="12">
        <v>110</v>
      </c>
      <c r="G52" s="12">
        <v>237.86500000000001</v>
      </c>
      <c r="H52" s="21">
        <f t="shared" si="5"/>
        <v>216.24090909090913</v>
      </c>
    </row>
    <row r="53" spans="1:8" outlineLevel="1" x14ac:dyDescent="0.3">
      <c r="A53" s="45" t="s">
        <v>492</v>
      </c>
      <c r="B53" s="46"/>
      <c r="C53" s="46"/>
      <c r="D53" s="46"/>
      <c r="E53" s="47"/>
      <c r="F53" s="12">
        <f>SUM(F52)</f>
        <v>110</v>
      </c>
      <c r="G53" s="12">
        <f t="shared" ref="G53" si="8">SUM(G52)</f>
        <v>237.86500000000001</v>
      </c>
      <c r="H53" s="21">
        <f t="shared" si="5"/>
        <v>216.24090909090913</v>
      </c>
    </row>
    <row r="54" spans="1:8" ht="66.75" customHeight="1" outlineLevel="1" x14ac:dyDescent="0.3">
      <c r="A54" s="9" t="s">
        <v>459</v>
      </c>
      <c r="B54" s="10" t="s">
        <v>460</v>
      </c>
      <c r="C54" s="20" t="s">
        <v>72</v>
      </c>
      <c r="D54" s="26" t="s">
        <v>4</v>
      </c>
      <c r="E54" s="22" t="s">
        <v>73</v>
      </c>
      <c r="F54" s="12">
        <v>0</v>
      </c>
      <c r="G54" s="12">
        <v>7</v>
      </c>
      <c r="H54" s="21"/>
    </row>
    <row r="55" spans="1:8" outlineLevel="1" x14ac:dyDescent="0.3">
      <c r="A55" s="45" t="s">
        <v>492</v>
      </c>
      <c r="B55" s="46"/>
      <c r="C55" s="46"/>
      <c r="D55" s="46"/>
      <c r="E55" s="47"/>
      <c r="F55" s="12">
        <f>SUM(F54)</f>
        <v>0</v>
      </c>
      <c r="G55" s="12">
        <f t="shared" ref="G55" si="9">SUM(G54)</f>
        <v>7</v>
      </c>
      <c r="H55" s="21"/>
    </row>
    <row r="56" spans="1:8" ht="78" outlineLevel="1" x14ac:dyDescent="0.3">
      <c r="A56" s="9" t="s">
        <v>455</v>
      </c>
      <c r="B56" s="10" t="s">
        <v>456</v>
      </c>
      <c r="C56" s="20" t="s">
        <v>457</v>
      </c>
      <c r="D56" s="26" t="s">
        <v>4</v>
      </c>
      <c r="E56" s="22" t="s">
        <v>458</v>
      </c>
      <c r="F56" s="12">
        <v>327.10000000000002</v>
      </c>
      <c r="G56" s="12">
        <v>214</v>
      </c>
      <c r="H56" s="21">
        <f>G56/F56*100</f>
        <v>65.423417915010702</v>
      </c>
    </row>
    <row r="57" spans="1:8" outlineLevel="1" x14ac:dyDescent="0.3">
      <c r="A57" s="45" t="s">
        <v>492</v>
      </c>
      <c r="B57" s="46"/>
      <c r="C57" s="46"/>
      <c r="D57" s="46"/>
      <c r="E57" s="47"/>
      <c r="F57" s="12">
        <f>SUM(F56)</f>
        <v>327.10000000000002</v>
      </c>
      <c r="G57" s="12">
        <f t="shared" ref="G57" si="10">SUM(G56)</f>
        <v>214</v>
      </c>
      <c r="H57" s="21">
        <f>G57/F57*100</f>
        <v>65.423417915010702</v>
      </c>
    </row>
    <row r="58" spans="1:8" ht="39" outlineLevel="1" x14ac:dyDescent="0.3">
      <c r="A58" s="44" t="s">
        <v>133</v>
      </c>
      <c r="B58" s="10" t="s">
        <v>134</v>
      </c>
      <c r="C58" s="20" t="s">
        <v>135</v>
      </c>
      <c r="D58" s="26" t="s">
        <v>9</v>
      </c>
      <c r="E58" s="11" t="s">
        <v>136</v>
      </c>
      <c r="F58" s="12">
        <v>1585.6</v>
      </c>
      <c r="G58" s="12">
        <v>2341.2139999999999</v>
      </c>
      <c r="H58" s="21">
        <f>G58/F58*100</f>
        <v>147.65476791120079</v>
      </c>
    </row>
    <row r="59" spans="1:8" ht="39" outlineLevel="1" x14ac:dyDescent="0.3">
      <c r="A59" s="42"/>
      <c r="B59" s="10" t="s">
        <v>134</v>
      </c>
      <c r="C59" s="20" t="s">
        <v>137</v>
      </c>
      <c r="D59" s="26" t="s">
        <v>9</v>
      </c>
      <c r="E59" s="11" t="s">
        <v>138</v>
      </c>
      <c r="F59" s="12">
        <v>130287.2</v>
      </c>
      <c r="G59" s="12">
        <v>134600.158</v>
      </c>
      <c r="H59" s="21">
        <f>G59/F59*100</f>
        <v>103.31034668025715</v>
      </c>
    </row>
    <row r="60" spans="1:8" ht="39" outlineLevel="1" x14ac:dyDescent="0.3">
      <c r="A60" s="42"/>
      <c r="B60" s="10" t="s">
        <v>134</v>
      </c>
      <c r="C60" s="20" t="s">
        <v>139</v>
      </c>
      <c r="D60" s="26" t="s">
        <v>9</v>
      </c>
      <c r="E60" s="11" t="s">
        <v>140</v>
      </c>
      <c r="F60" s="12">
        <v>0</v>
      </c>
      <c r="G60" s="12">
        <v>1133.04</v>
      </c>
      <c r="H60" s="21"/>
    </row>
    <row r="61" spans="1:8" ht="39" outlineLevel="1" x14ac:dyDescent="0.3">
      <c r="A61" s="42"/>
      <c r="B61" s="10" t="s">
        <v>134</v>
      </c>
      <c r="C61" s="20" t="s">
        <v>141</v>
      </c>
      <c r="D61" s="26" t="s">
        <v>9</v>
      </c>
      <c r="E61" s="11" t="s">
        <v>142</v>
      </c>
      <c r="F61" s="12">
        <v>42310.3</v>
      </c>
      <c r="G61" s="12">
        <v>42310.201000000001</v>
      </c>
      <c r="H61" s="21">
        <f>G61/F61*100</f>
        <v>99.999766014422022</v>
      </c>
    </row>
    <row r="62" spans="1:8" ht="52" outlineLevel="1" x14ac:dyDescent="0.3">
      <c r="A62" s="42"/>
      <c r="B62" s="10" t="s">
        <v>134</v>
      </c>
      <c r="C62" s="20" t="s">
        <v>102</v>
      </c>
      <c r="D62" s="26" t="s">
        <v>9</v>
      </c>
      <c r="E62" s="11" t="s">
        <v>103</v>
      </c>
      <c r="F62" s="12">
        <v>557</v>
      </c>
      <c r="G62" s="12">
        <v>413.827</v>
      </c>
      <c r="H62" s="21">
        <f>G62/F62*100</f>
        <v>74.295691202872533</v>
      </c>
    </row>
    <row r="63" spans="1:8" ht="26" x14ac:dyDescent="0.3">
      <c r="A63" s="42"/>
      <c r="B63" s="10" t="s">
        <v>134</v>
      </c>
      <c r="C63" s="20" t="s">
        <v>16</v>
      </c>
      <c r="D63" s="26" t="s">
        <v>14</v>
      </c>
      <c r="E63" s="11" t="s">
        <v>17</v>
      </c>
      <c r="F63" s="12">
        <v>0</v>
      </c>
      <c r="G63" s="12">
        <v>7.218</v>
      </c>
      <c r="H63" s="21"/>
    </row>
    <row r="64" spans="1:8" outlineLevel="1" x14ac:dyDescent="0.3">
      <c r="A64" s="42"/>
      <c r="B64" s="10" t="s">
        <v>134</v>
      </c>
      <c r="C64" s="20" t="s">
        <v>18</v>
      </c>
      <c r="D64" s="26" t="s">
        <v>14</v>
      </c>
      <c r="E64" s="11" t="s">
        <v>19</v>
      </c>
      <c r="F64" s="12">
        <v>0</v>
      </c>
      <c r="G64" s="12">
        <v>214.565</v>
      </c>
      <c r="H64" s="21"/>
    </row>
    <row r="65" spans="1:8" ht="91" outlineLevel="1" x14ac:dyDescent="0.3">
      <c r="A65" s="42"/>
      <c r="B65" s="10" t="s">
        <v>134</v>
      </c>
      <c r="C65" s="20" t="s">
        <v>143</v>
      </c>
      <c r="D65" s="26" t="s">
        <v>21</v>
      </c>
      <c r="E65" s="22" t="s">
        <v>144</v>
      </c>
      <c r="F65" s="12">
        <v>326164.5</v>
      </c>
      <c r="G65" s="12">
        <v>106130.189</v>
      </c>
      <c r="H65" s="21">
        <f>G65/F65*100</f>
        <v>32.538853553958205</v>
      </c>
    </row>
    <row r="66" spans="1:8" ht="91" outlineLevel="1" x14ac:dyDescent="0.3">
      <c r="A66" s="42"/>
      <c r="B66" s="10" t="s">
        <v>134</v>
      </c>
      <c r="C66" s="20" t="s">
        <v>145</v>
      </c>
      <c r="D66" s="26" t="s">
        <v>21</v>
      </c>
      <c r="E66" s="22" t="s">
        <v>146</v>
      </c>
      <c r="F66" s="12">
        <v>2351.8000000000002</v>
      </c>
      <c r="G66" s="12">
        <v>3098.11</v>
      </c>
      <c r="H66" s="21">
        <f>G66/F66*100</f>
        <v>131.73356577940299</v>
      </c>
    </row>
    <row r="67" spans="1:8" ht="91" outlineLevel="1" x14ac:dyDescent="0.3">
      <c r="A67" s="42"/>
      <c r="B67" s="10" t="s">
        <v>134</v>
      </c>
      <c r="C67" s="20" t="s">
        <v>147</v>
      </c>
      <c r="D67" s="26" t="s">
        <v>21</v>
      </c>
      <c r="E67" s="22" t="s">
        <v>148</v>
      </c>
      <c r="F67" s="12">
        <v>160989.6</v>
      </c>
      <c r="G67" s="12">
        <v>130615.607</v>
      </c>
      <c r="H67" s="21">
        <f>G67/F67*100</f>
        <v>81.132947097203783</v>
      </c>
    </row>
    <row r="68" spans="1:8" ht="39" outlineLevel="1" x14ac:dyDescent="0.3">
      <c r="A68" s="42"/>
      <c r="B68" s="10" t="s">
        <v>134</v>
      </c>
      <c r="C68" s="20" t="s">
        <v>24</v>
      </c>
      <c r="D68" s="26" t="s">
        <v>4</v>
      </c>
      <c r="E68" s="11" t="s">
        <v>25</v>
      </c>
      <c r="F68" s="12">
        <v>0</v>
      </c>
      <c r="G68" s="12">
        <v>96.567999999999998</v>
      </c>
      <c r="H68" s="21"/>
    </row>
    <row r="69" spans="1:8" ht="52" outlineLevel="1" x14ac:dyDescent="0.3">
      <c r="A69" s="42"/>
      <c r="B69" s="10" t="s">
        <v>134</v>
      </c>
      <c r="C69" s="20" t="s">
        <v>26</v>
      </c>
      <c r="D69" s="26" t="s">
        <v>4</v>
      </c>
      <c r="E69" s="11" t="s">
        <v>27</v>
      </c>
      <c r="F69" s="12">
        <v>0</v>
      </c>
      <c r="G69" s="12">
        <v>201.1</v>
      </c>
      <c r="H69" s="21"/>
    </row>
    <row r="70" spans="1:8" ht="26" outlineLevel="1" x14ac:dyDescent="0.3">
      <c r="A70" s="42"/>
      <c r="B70" s="10" t="s">
        <v>134</v>
      </c>
      <c r="C70" s="20" t="s">
        <v>3</v>
      </c>
      <c r="D70" s="26" t="s">
        <v>4</v>
      </c>
      <c r="E70" s="11" t="s">
        <v>5</v>
      </c>
      <c r="F70" s="12">
        <v>0</v>
      </c>
      <c r="G70" s="12">
        <v>195.982</v>
      </c>
      <c r="H70" s="21"/>
    </row>
    <row r="71" spans="1:8" outlineLevel="1" x14ac:dyDescent="0.3">
      <c r="A71" s="42"/>
      <c r="B71" s="10" t="s">
        <v>134</v>
      </c>
      <c r="C71" s="20" t="s">
        <v>30</v>
      </c>
      <c r="D71" s="26" t="s">
        <v>31</v>
      </c>
      <c r="E71" s="11" t="s">
        <v>32</v>
      </c>
      <c r="F71" s="12">
        <v>0</v>
      </c>
      <c r="G71" s="12">
        <v>-63.823</v>
      </c>
      <c r="H71" s="21"/>
    </row>
    <row r="72" spans="1:8" outlineLevel="1" x14ac:dyDescent="0.3">
      <c r="A72" s="42"/>
      <c r="B72" s="10" t="s">
        <v>134</v>
      </c>
      <c r="C72" s="20" t="s">
        <v>33</v>
      </c>
      <c r="D72" s="26" t="s">
        <v>31</v>
      </c>
      <c r="E72" s="11" t="s">
        <v>34</v>
      </c>
      <c r="F72" s="12">
        <v>0</v>
      </c>
      <c r="G72" s="12">
        <v>12475.152</v>
      </c>
      <c r="H72" s="21"/>
    </row>
    <row r="73" spans="1:8" ht="26" outlineLevel="1" x14ac:dyDescent="0.3">
      <c r="A73" s="42"/>
      <c r="B73" s="10" t="s">
        <v>134</v>
      </c>
      <c r="C73" s="20" t="s">
        <v>149</v>
      </c>
      <c r="D73" s="26" t="s">
        <v>36</v>
      </c>
      <c r="E73" s="11" t="s">
        <v>150</v>
      </c>
      <c r="F73" s="12">
        <v>0</v>
      </c>
      <c r="G73" s="12">
        <v>78862.2</v>
      </c>
      <c r="H73" s="21"/>
    </row>
    <row r="74" spans="1:8" x14ac:dyDescent="0.3">
      <c r="A74" s="45" t="s">
        <v>492</v>
      </c>
      <c r="B74" s="46"/>
      <c r="C74" s="46"/>
      <c r="D74" s="46"/>
      <c r="E74" s="47"/>
      <c r="F74" s="12">
        <f>SUM(F58:F73)</f>
        <v>664246</v>
      </c>
      <c r="G74" s="12">
        <f>SUM(G58:G73)</f>
        <v>512631.30800000008</v>
      </c>
      <c r="H74" s="21">
        <f>G74/F74*100</f>
        <v>77.174918328450616</v>
      </c>
    </row>
    <row r="75" spans="1:8" ht="78" outlineLevel="1" x14ac:dyDescent="0.3">
      <c r="A75" s="9" t="s">
        <v>461</v>
      </c>
      <c r="B75" s="10" t="s">
        <v>462</v>
      </c>
      <c r="C75" s="20" t="s">
        <v>64</v>
      </c>
      <c r="D75" s="26" t="s">
        <v>4</v>
      </c>
      <c r="E75" s="22" t="s">
        <v>65</v>
      </c>
      <c r="F75" s="12">
        <v>0</v>
      </c>
      <c r="G75" s="12">
        <v>0.16400000000000001</v>
      </c>
      <c r="H75" s="21"/>
    </row>
    <row r="76" spans="1:8" outlineLevel="1" x14ac:dyDescent="0.3">
      <c r="A76" s="45" t="s">
        <v>492</v>
      </c>
      <c r="B76" s="46"/>
      <c r="C76" s="46"/>
      <c r="D76" s="46"/>
      <c r="E76" s="47"/>
      <c r="F76" s="12">
        <f>SUM(F75)</f>
        <v>0</v>
      </c>
      <c r="G76" s="12">
        <f t="shared" ref="G76" si="11">SUM(G75)</f>
        <v>0.16400000000000001</v>
      </c>
      <c r="H76" s="21"/>
    </row>
    <row r="77" spans="1:8" ht="78" outlineLevel="1" x14ac:dyDescent="0.3">
      <c r="A77" s="44" t="s">
        <v>62</v>
      </c>
      <c r="B77" s="10" t="s">
        <v>63</v>
      </c>
      <c r="C77" s="20" t="s">
        <v>64</v>
      </c>
      <c r="D77" s="26" t="s">
        <v>4</v>
      </c>
      <c r="E77" s="22" t="s">
        <v>65</v>
      </c>
      <c r="F77" s="12">
        <v>396</v>
      </c>
      <c r="G77" s="12">
        <v>607.04300000000001</v>
      </c>
      <c r="H77" s="21">
        <f>G77/F77*100</f>
        <v>153.29368686868688</v>
      </c>
    </row>
    <row r="78" spans="1:8" ht="52" outlineLevel="1" x14ac:dyDescent="0.3">
      <c r="A78" s="42"/>
      <c r="B78" s="10" t="s">
        <v>63</v>
      </c>
      <c r="C78" s="20" t="s">
        <v>66</v>
      </c>
      <c r="D78" s="26" t="s">
        <v>4</v>
      </c>
      <c r="E78" s="11" t="s">
        <v>67</v>
      </c>
      <c r="F78" s="12">
        <v>0</v>
      </c>
      <c r="G78" s="12">
        <v>30</v>
      </c>
      <c r="H78" s="21"/>
    </row>
    <row r="79" spans="1:8" ht="39" outlineLevel="1" x14ac:dyDescent="0.3">
      <c r="A79" s="43"/>
      <c r="B79" s="10" t="s">
        <v>63</v>
      </c>
      <c r="C79" s="20" t="s">
        <v>68</v>
      </c>
      <c r="D79" s="26" t="s">
        <v>4</v>
      </c>
      <c r="E79" s="11" t="s">
        <v>69</v>
      </c>
      <c r="F79" s="12">
        <v>106</v>
      </c>
      <c r="G79" s="12">
        <v>131.33500000000001</v>
      </c>
      <c r="H79" s="21">
        <f>G79/F79*100</f>
        <v>123.90094339622641</v>
      </c>
    </row>
    <row r="80" spans="1:8" outlineLevel="1" x14ac:dyDescent="0.3">
      <c r="A80" s="45" t="s">
        <v>492</v>
      </c>
      <c r="B80" s="46"/>
      <c r="C80" s="46"/>
      <c r="D80" s="46"/>
      <c r="E80" s="47"/>
      <c r="F80" s="12">
        <f>SUM(F77:F79)</f>
        <v>502</v>
      </c>
      <c r="G80" s="12">
        <f t="shared" ref="G80" si="12">SUM(G77:G79)</f>
        <v>768.37800000000004</v>
      </c>
      <c r="H80" s="21">
        <f>G80/F80*100</f>
        <v>153.0633466135458</v>
      </c>
    </row>
    <row r="81" spans="1:8" ht="78" outlineLevel="1" x14ac:dyDescent="0.3">
      <c r="A81" s="44" t="s">
        <v>251</v>
      </c>
      <c r="B81" s="10" t="s">
        <v>252</v>
      </c>
      <c r="C81" s="20" t="s">
        <v>253</v>
      </c>
      <c r="D81" s="26" t="s">
        <v>241</v>
      </c>
      <c r="E81" s="22" t="s">
        <v>254</v>
      </c>
      <c r="F81" s="12">
        <v>6515390.5</v>
      </c>
      <c r="G81" s="12">
        <v>6461451.7290000003</v>
      </c>
      <c r="H81" s="21">
        <f>G81/F81*100</f>
        <v>99.172132951969644</v>
      </c>
    </row>
    <row r="82" spans="1:8" ht="65" outlineLevel="1" x14ac:dyDescent="0.3">
      <c r="A82" s="42"/>
      <c r="B82" s="10" t="s">
        <v>252</v>
      </c>
      <c r="C82" s="20" t="s">
        <v>255</v>
      </c>
      <c r="D82" s="26" t="s">
        <v>241</v>
      </c>
      <c r="E82" s="22" t="s">
        <v>256</v>
      </c>
      <c r="F82" s="12">
        <v>0</v>
      </c>
      <c r="G82" s="12">
        <v>18470.826000000001</v>
      </c>
      <c r="H82" s="21"/>
    </row>
    <row r="83" spans="1:8" ht="65" outlineLevel="1" x14ac:dyDescent="0.3">
      <c r="A83" s="42"/>
      <c r="B83" s="10" t="s">
        <v>252</v>
      </c>
      <c r="C83" s="20" t="s">
        <v>257</v>
      </c>
      <c r="D83" s="26" t="s">
        <v>241</v>
      </c>
      <c r="E83" s="22" t="s">
        <v>258</v>
      </c>
      <c r="F83" s="12">
        <v>0</v>
      </c>
      <c r="G83" s="12">
        <v>12.074999999999999</v>
      </c>
      <c r="H83" s="21"/>
    </row>
    <row r="84" spans="1:8" ht="78" outlineLevel="1" x14ac:dyDescent="0.3">
      <c r="A84" s="42"/>
      <c r="B84" s="10" t="s">
        <v>252</v>
      </c>
      <c r="C84" s="20" t="s">
        <v>259</v>
      </c>
      <c r="D84" s="26" t="s">
        <v>241</v>
      </c>
      <c r="E84" s="22" t="s">
        <v>260</v>
      </c>
      <c r="F84" s="12">
        <v>0</v>
      </c>
      <c r="G84" s="12">
        <v>11590.947</v>
      </c>
      <c r="H84" s="21"/>
    </row>
    <row r="85" spans="1:8" ht="65" outlineLevel="1" x14ac:dyDescent="0.3">
      <c r="A85" s="42"/>
      <c r="B85" s="10" t="s">
        <v>252</v>
      </c>
      <c r="C85" s="20" t="s">
        <v>261</v>
      </c>
      <c r="D85" s="26" t="s">
        <v>241</v>
      </c>
      <c r="E85" s="22" t="s">
        <v>262</v>
      </c>
      <c r="F85" s="12">
        <v>0</v>
      </c>
      <c r="G85" s="12">
        <v>209.38200000000001</v>
      </c>
      <c r="H85" s="21"/>
    </row>
    <row r="86" spans="1:8" ht="78" outlineLevel="1" x14ac:dyDescent="0.3">
      <c r="A86" s="42"/>
      <c r="B86" s="10" t="s">
        <v>252</v>
      </c>
      <c r="C86" s="20" t="s">
        <v>263</v>
      </c>
      <c r="D86" s="26" t="s">
        <v>241</v>
      </c>
      <c r="E86" s="22" t="s">
        <v>264</v>
      </c>
      <c r="F86" s="12">
        <v>0</v>
      </c>
      <c r="G86" s="12">
        <v>-1.427</v>
      </c>
      <c r="H86" s="21"/>
    </row>
    <row r="87" spans="1:8" ht="104" outlineLevel="1" x14ac:dyDescent="0.3">
      <c r="A87" s="42"/>
      <c r="B87" s="10" t="s">
        <v>252</v>
      </c>
      <c r="C87" s="20" t="s">
        <v>265</v>
      </c>
      <c r="D87" s="26" t="s">
        <v>241</v>
      </c>
      <c r="E87" s="22" t="s">
        <v>266</v>
      </c>
      <c r="F87" s="12">
        <v>87273.9</v>
      </c>
      <c r="G87" s="12">
        <v>79223.455000000002</v>
      </c>
      <c r="H87" s="21">
        <f>G87/F87*100</f>
        <v>90.77565572295957</v>
      </c>
    </row>
    <row r="88" spans="1:8" ht="91" outlineLevel="1" x14ac:dyDescent="0.3">
      <c r="A88" s="42"/>
      <c r="B88" s="10" t="s">
        <v>252</v>
      </c>
      <c r="C88" s="20" t="s">
        <v>267</v>
      </c>
      <c r="D88" s="26" t="s">
        <v>241</v>
      </c>
      <c r="E88" s="22" t="s">
        <v>268</v>
      </c>
      <c r="F88" s="12">
        <v>0</v>
      </c>
      <c r="G88" s="12">
        <v>1068.7449999999999</v>
      </c>
      <c r="H88" s="21"/>
    </row>
    <row r="89" spans="1:8" ht="104" outlineLevel="1" x14ac:dyDescent="0.3">
      <c r="A89" s="42"/>
      <c r="B89" s="10" t="s">
        <v>252</v>
      </c>
      <c r="C89" s="20" t="s">
        <v>269</v>
      </c>
      <c r="D89" s="26" t="s">
        <v>241</v>
      </c>
      <c r="E89" s="22" t="s">
        <v>270</v>
      </c>
      <c r="F89" s="12">
        <v>0</v>
      </c>
      <c r="G89" s="12">
        <v>396.30200000000002</v>
      </c>
      <c r="H89" s="21"/>
    </row>
    <row r="90" spans="1:8" ht="78" outlineLevel="1" x14ac:dyDescent="0.3">
      <c r="A90" s="42"/>
      <c r="B90" s="10" t="s">
        <v>252</v>
      </c>
      <c r="C90" s="20" t="s">
        <v>271</v>
      </c>
      <c r="D90" s="26" t="s">
        <v>241</v>
      </c>
      <c r="E90" s="22" t="s">
        <v>272</v>
      </c>
      <c r="F90" s="12">
        <v>0</v>
      </c>
      <c r="G90" s="12">
        <v>-55.86</v>
      </c>
      <c r="H90" s="21"/>
    </row>
    <row r="91" spans="1:8" ht="52" outlineLevel="1" x14ac:dyDescent="0.3">
      <c r="A91" s="42"/>
      <c r="B91" s="10" t="s">
        <v>252</v>
      </c>
      <c r="C91" s="20" t="s">
        <v>273</v>
      </c>
      <c r="D91" s="26" t="s">
        <v>241</v>
      </c>
      <c r="E91" s="11" t="s">
        <v>274</v>
      </c>
      <c r="F91" s="12">
        <v>130910.8</v>
      </c>
      <c r="G91" s="12">
        <v>253442.39</v>
      </c>
      <c r="H91" s="21">
        <f>G91/F91*100</f>
        <v>193.59929814805196</v>
      </c>
    </row>
    <row r="92" spans="1:8" ht="39" outlineLevel="1" x14ac:dyDescent="0.3">
      <c r="A92" s="42"/>
      <c r="B92" s="10" t="s">
        <v>252</v>
      </c>
      <c r="C92" s="20" t="s">
        <v>275</v>
      </c>
      <c r="D92" s="26" t="s">
        <v>241</v>
      </c>
      <c r="E92" s="11" t="s">
        <v>276</v>
      </c>
      <c r="F92" s="12">
        <v>0</v>
      </c>
      <c r="G92" s="12">
        <v>905.16099999999994</v>
      </c>
      <c r="H92" s="21"/>
    </row>
    <row r="93" spans="1:8" ht="39" x14ac:dyDescent="0.3">
      <c r="A93" s="42"/>
      <c r="B93" s="10" t="s">
        <v>252</v>
      </c>
      <c r="C93" s="20" t="s">
        <v>277</v>
      </c>
      <c r="D93" s="26" t="s">
        <v>241</v>
      </c>
      <c r="E93" s="11" t="s">
        <v>278</v>
      </c>
      <c r="F93" s="12">
        <v>0</v>
      </c>
      <c r="G93" s="12">
        <v>0.13200000000000001</v>
      </c>
      <c r="H93" s="21"/>
    </row>
    <row r="94" spans="1:8" ht="52" outlineLevel="1" x14ac:dyDescent="0.3">
      <c r="A94" s="42"/>
      <c r="B94" s="10" t="s">
        <v>252</v>
      </c>
      <c r="C94" s="20" t="s">
        <v>279</v>
      </c>
      <c r="D94" s="26" t="s">
        <v>241</v>
      </c>
      <c r="E94" s="11" t="s">
        <v>280</v>
      </c>
      <c r="F94" s="12">
        <v>0</v>
      </c>
      <c r="G94" s="12">
        <v>1115.145</v>
      </c>
      <c r="H94" s="21"/>
    </row>
    <row r="95" spans="1:8" ht="39" outlineLevel="1" x14ac:dyDescent="0.3">
      <c r="A95" s="42"/>
      <c r="B95" s="10" t="s">
        <v>252</v>
      </c>
      <c r="C95" s="20" t="s">
        <v>281</v>
      </c>
      <c r="D95" s="26" t="s">
        <v>241</v>
      </c>
      <c r="E95" s="11" t="s">
        <v>282</v>
      </c>
      <c r="F95" s="12">
        <v>0</v>
      </c>
      <c r="G95" s="12">
        <v>5.5359999999999996</v>
      </c>
      <c r="H95" s="21"/>
    </row>
    <row r="96" spans="1:8" ht="91" outlineLevel="1" x14ac:dyDescent="0.3">
      <c r="A96" s="42"/>
      <c r="B96" s="10" t="s">
        <v>252</v>
      </c>
      <c r="C96" s="20" t="s">
        <v>283</v>
      </c>
      <c r="D96" s="26" t="s">
        <v>241</v>
      </c>
      <c r="E96" s="22" t="s">
        <v>284</v>
      </c>
      <c r="F96" s="12">
        <v>14545.7</v>
      </c>
      <c r="G96" s="12">
        <v>17496.338</v>
      </c>
      <c r="H96" s="21">
        <f>G96/F96*100</f>
        <v>120.28529393566482</v>
      </c>
    </row>
    <row r="97" spans="1:8" ht="65" outlineLevel="1" x14ac:dyDescent="0.3">
      <c r="A97" s="42"/>
      <c r="B97" s="10" t="s">
        <v>252</v>
      </c>
      <c r="C97" s="20" t="s">
        <v>285</v>
      </c>
      <c r="D97" s="26" t="s">
        <v>241</v>
      </c>
      <c r="E97" s="22" t="s">
        <v>286</v>
      </c>
      <c r="F97" s="12">
        <v>0</v>
      </c>
      <c r="G97" s="12">
        <v>-0.34300000000000003</v>
      </c>
      <c r="H97" s="21"/>
    </row>
    <row r="98" spans="1:8" ht="91" outlineLevel="1" x14ac:dyDescent="0.3">
      <c r="A98" s="42"/>
      <c r="B98" s="10" t="s">
        <v>252</v>
      </c>
      <c r="C98" s="20" t="s">
        <v>287</v>
      </c>
      <c r="D98" s="26" t="s">
        <v>241</v>
      </c>
      <c r="E98" s="22" t="s">
        <v>288</v>
      </c>
      <c r="F98" s="12">
        <v>0</v>
      </c>
      <c r="G98" s="12">
        <v>1.17</v>
      </c>
      <c r="H98" s="21"/>
    </row>
    <row r="99" spans="1:8" ht="65" outlineLevel="1" x14ac:dyDescent="0.3">
      <c r="A99" s="42"/>
      <c r="B99" s="10" t="s">
        <v>252</v>
      </c>
      <c r="C99" s="20" t="s">
        <v>289</v>
      </c>
      <c r="D99" s="26" t="s">
        <v>241</v>
      </c>
      <c r="E99" s="22" t="s">
        <v>290</v>
      </c>
      <c r="F99" s="12">
        <v>0</v>
      </c>
      <c r="G99" s="12">
        <v>-0.73</v>
      </c>
      <c r="H99" s="21"/>
    </row>
    <row r="100" spans="1:8" ht="39" outlineLevel="1" x14ac:dyDescent="0.3">
      <c r="A100" s="42"/>
      <c r="B100" s="10" t="s">
        <v>252</v>
      </c>
      <c r="C100" s="20" t="s">
        <v>291</v>
      </c>
      <c r="D100" s="26" t="s">
        <v>241</v>
      </c>
      <c r="E100" s="11" t="s">
        <v>292</v>
      </c>
      <c r="F100" s="12">
        <v>573972</v>
      </c>
      <c r="G100" s="12">
        <v>560100.56799999997</v>
      </c>
      <c r="H100" s="21">
        <f>G100/F100*100</f>
        <v>97.583256326092567</v>
      </c>
    </row>
    <row r="101" spans="1:8" ht="26" outlineLevel="1" x14ac:dyDescent="0.3">
      <c r="A101" s="42"/>
      <c r="B101" s="10" t="s">
        <v>252</v>
      </c>
      <c r="C101" s="20" t="s">
        <v>293</v>
      </c>
      <c r="D101" s="26" t="s">
        <v>241</v>
      </c>
      <c r="E101" s="11" t="s">
        <v>294</v>
      </c>
      <c r="F101" s="12">
        <v>0</v>
      </c>
      <c r="G101" s="12">
        <v>2950.596</v>
      </c>
      <c r="H101" s="21"/>
    </row>
    <row r="102" spans="1:8" ht="39" outlineLevel="1" x14ac:dyDescent="0.3">
      <c r="A102" s="42"/>
      <c r="B102" s="10" t="s">
        <v>252</v>
      </c>
      <c r="C102" s="20" t="s">
        <v>295</v>
      </c>
      <c r="D102" s="26" t="s">
        <v>241</v>
      </c>
      <c r="E102" s="11" t="s">
        <v>296</v>
      </c>
      <c r="F102" s="12">
        <v>0</v>
      </c>
      <c r="G102" s="12">
        <v>3586.77</v>
      </c>
      <c r="H102" s="21"/>
    </row>
    <row r="103" spans="1:8" ht="26" outlineLevel="1" x14ac:dyDescent="0.3">
      <c r="A103" s="42"/>
      <c r="B103" s="10" t="s">
        <v>252</v>
      </c>
      <c r="C103" s="20" t="s">
        <v>297</v>
      </c>
      <c r="D103" s="26" t="s">
        <v>241</v>
      </c>
      <c r="E103" s="11" t="s">
        <v>298</v>
      </c>
      <c r="F103" s="12">
        <v>0</v>
      </c>
      <c r="G103" s="12">
        <v>4.5270000000000001</v>
      </c>
      <c r="H103" s="21"/>
    </row>
    <row r="104" spans="1:8" ht="52" outlineLevel="1" x14ac:dyDescent="0.3">
      <c r="A104" s="42"/>
      <c r="B104" s="10" t="s">
        <v>252</v>
      </c>
      <c r="C104" s="20" t="s">
        <v>299</v>
      </c>
      <c r="D104" s="26" t="s">
        <v>241</v>
      </c>
      <c r="E104" s="11" t="s">
        <v>300</v>
      </c>
      <c r="F104" s="12">
        <v>0</v>
      </c>
      <c r="G104" s="12">
        <v>322.822</v>
      </c>
      <c r="H104" s="21"/>
    </row>
    <row r="105" spans="1:8" ht="39" outlineLevel="1" x14ac:dyDescent="0.3">
      <c r="A105" s="42"/>
      <c r="B105" s="10" t="s">
        <v>252</v>
      </c>
      <c r="C105" s="20" t="s">
        <v>301</v>
      </c>
      <c r="D105" s="26" t="s">
        <v>241</v>
      </c>
      <c r="E105" s="11" t="s">
        <v>302</v>
      </c>
      <c r="F105" s="12">
        <v>0</v>
      </c>
      <c r="G105" s="12">
        <v>563.56299999999999</v>
      </c>
      <c r="H105" s="21"/>
    </row>
    <row r="106" spans="1:8" ht="52" outlineLevel="1" x14ac:dyDescent="0.3">
      <c r="A106" s="42"/>
      <c r="B106" s="10" t="s">
        <v>252</v>
      </c>
      <c r="C106" s="20" t="s">
        <v>303</v>
      </c>
      <c r="D106" s="26" t="s">
        <v>241</v>
      </c>
      <c r="E106" s="11" t="s">
        <v>304</v>
      </c>
      <c r="F106" s="12">
        <v>0</v>
      </c>
      <c r="G106" s="12">
        <v>83.296999999999997</v>
      </c>
      <c r="H106" s="21"/>
    </row>
    <row r="107" spans="1:8" ht="26" outlineLevel="1" x14ac:dyDescent="0.3">
      <c r="A107" s="42"/>
      <c r="B107" s="10" t="s">
        <v>252</v>
      </c>
      <c r="C107" s="20" t="s">
        <v>305</v>
      </c>
      <c r="D107" s="26" t="s">
        <v>241</v>
      </c>
      <c r="E107" s="11" t="s">
        <v>306</v>
      </c>
      <c r="F107" s="12">
        <v>0</v>
      </c>
      <c r="G107" s="12">
        <v>3.6190000000000002</v>
      </c>
      <c r="H107" s="21"/>
    </row>
    <row r="108" spans="1:8" ht="39" outlineLevel="1" x14ac:dyDescent="0.3">
      <c r="A108" s="42"/>
      <c r="B108" s="10" t="s">
        <v>252</v>
      </c>
      <c r="C108" s="20" t="s">
        <v>307</v>
      </c>
      <c r="D108" s="26" t="s">
        <v>241</v>
      </c>
      <c r="E108" s="11" t="s">
        <v>308</v>
      </c>
      <c r="F108" s="12">
        <v>2077.4</v>
      </c>
      <c r="G108" s="12">
        <v>1652.577</v>
      </c>
      <c r="H108" s="21">
        <f>G108/F108*100</f>
        <v>79.550255126600561</v>
      </c>
    </row>
    <row r="109" spans="1:8" outlineLevel="1" x14ac:dyDescent="0.3">
      <c r="A109" s="42"/>
      <c r="B109" s="10" t="s">
        <v>252</v>
      </c>
      <c r="C109" s="20" t="s">
        <v>309</v>
      </c>
      <c r="D109" s="26" t="s">
        <v>241</v>
      </c>
      <c r="E109" s="11" t="s">
        <v>310</v>
      </c>
      <c r="F109" s="12">
        <v>0</v>
      </c>
      <c r="G109" s="12">
        <v>4.3120000000000003</v>
      </c>
      <c r="H109" s="21"/>
    </row>
    <row r="110" spans="1:8" ht="39" x14ac:dyDescent="0.3">
      <c r="A110" s="42"/>
      <c r="B110" s="10" t="s">
        <v>252</v>
      </c>
      <c r="C110" s="20" t="s">
        <v>311</v>
      </c>
      <c r="D110" s="26" t="s">
        <v>241</v>
      </c>
      <c r="E110" s="11" t="s">
        <v>312</v>
      </c>
      <c r="F110" s="12">
        <v>0</v>
      </c>
      <c r="G110" s="12">
        <v>8.5109999999999992</v>
      </c>
      <c r="H110" s="21"/>
    </row>
    <row r="111" spans="1:8" ht="39" outlineLevel="1" x14ac:dyDescent="0.3">
      <c r="A111" s="42"/>
      <c r="B111" s="10" t="s">
        <v>252</v>
      </c>
      <c r="C111" s="20" t="s">
        <v>313</v>
      </c>
      <c r="D111" s="26" t="s">
        <v>241</v>
      </c>
      <c r="E111" s="11" t="s">
        <v>314</v>
      </c>
      <c r="F111" s="12">
        <v>0</v>
      </c>
      <c r="G111" s="12">
        <v>43.027000000000001</v>
      </c>
      <c r="H111" s="21"/>
    </row>
    <row r="112" spans="1:8" ht="26" outlineLevel="1" x14ac:dyDescent="0.3">
      <c r="A112" s="42"/>
      <c r="B112" s="10" t="s">
        <v>252</v>
      </c>
      <c r="C112" s="20" t="s">
        <v>315</v>
      </c>
      <c r="D112" s="26" t="s">
        <v>241</v>
      </c>
      <c r="E112" s="11" t="s">
        <v>316</v>
      </c>
      <c r="F112" s="12">
        <v>0</v>
      </c>
      <c r="G112" s="12">
        <v>24.212</v>
      </c>
      <c r="H112" s="21"/>
    </row>
    <row r="113" spans="1:8" ht="52" outlineLevel="1" x14ac:dyDescent="0.3">
      <c r="A113" s="42"/>
      <c r="B113" s="10" t="s">
        <v>252</v>
      </c>
      <c r="C113" s="20" t="s">
        <v>317</v>
      </c>
      <c r="D113" s="26" t="s">
        <v>241</v>
      </c>
      <c r="E113" s="11" t="s">
        <v>318</v>
      </c>
      <c r="F113" s="12">
        <v>19743.7</v>
      </c>
      <c r="G113" s="12">
        <v>22074.357</v>
      </c>
      <c r="H113" s="21">
        <f>G113/F113*100</f>
        <v>111.80456044206505</v>
      </c>
    </row>
    <row r="114" spans="1:8" ht="39" outlineLevel="1" x14ac:dyDescent="0.3">
      <c r="A114" s="42"/>
      <c r="B114" s="10" t="s">
        <v>252</v>
      </c>
      <c r="C114" s="20" t="s">
        <v>319</v>
      </c>
      <c r="D114" s="26" t="s">
        <v>241</v>
      </c>
      <c r="E114" s="11" t="s">
        <v>320</v>
      </c>
      <c r="F114" s="12">
        <v>0</v>
      </c>
      <c r="G114" s="12">
        <v>1.804</v>
      </c>
      <c r="H114" s="21"/>
    </row>
    <row r="115" spans="1:8" ht="52" outlineLevel="1" x14ac:dyDescent="0.3">
      <c r="A115" s="42"/>
      <c r="B115" s="10" t="s">
        <v>252</v>
      </c>
      <c r="C115" s="20" t="s">
        <v>321</v>
      </c>
      <c r="D115" s="26" t="s">
        <v>241</v>
      </c>
      <c r="E115" s="11" t="s">
        <v>322</v>
      </c>
      <c r="F115" s="12">
        <v>0</v>
      </c>
      <c r="G115" s="12">
        <v>8.5549999999999997</v>
      </c>
      <c r="H115" s="21"/>
    </row>
    <row r="116" spans="1:8" ht="39" outlineLevel="1" x14ac:dyDescent="0.3">
      <c r="A116" s="42"/>
      <c r="B116" s="10" t="s">
        <v>252</v>
      </c>
      <c r="C116" s="20" t="s">
        <v>323</v>
      </c>
      <c r="D116" s="26" t="s">
        <v>241</v>
      </c>
      <c r="E116" s="11" t="s">
        <v>324</v>
      </c>
      <c r="F116" s="12">
        <v>0</v>
      </c>
      <c r="G116" s="12">
        <v>5.5979999999999999</v>
      </c>
      <c r="H116" s="21"/>
    </row>
    <row r="117" spans="1:8" ht="52" outlineLevel="1" x14ac:dyDescent="0.3">
      <c r="A117" s="42"/>
      <c r="B117" s="10" t="s">
        <v>252</v>
      </c>
      <c r="C117" s="20" t="s">
        <v>325</v>
      </c>
      <c r="D117" s="26" t="s">
        <v>241</v>
      </c>
      <c r="E117" s="11" t="s">
        <v>326</v>
      </c>
      <c r="F117" s="12">
        <v>287537.09999999998</v>
      </c>
      <c r="G117" s="12">
        <v>242994.17300000001</v>
      </c>
      <c r="H117" s="21">
        <f>G117/F117*100</f>
        <v>84.508807037422301</v>
      </c>
    </row>
    <row r="118" spans="1:8" ht="39" outlineLevel="1" x14ac:dyDescent="0.3">
      <c r="A118" s="42"/>
      <c r="B118" s="10" t="s">
        <v>252</v>
      </c>
      <c r="C118" s="20" t="s">
        <v>327</v>
      </c>
      <c r="D118" s="26" t="s">
        <v>241</v>
      </c>
      <c r="E118" s="11" t="s">
        <v>328</v>
      </c>
      <c r="F118" s="12">
        <v>0</v>
      </c>
      <c r="G118" s="12">
        <v>5293.2150000000001</v>
      </c>
      <c r="H118" s="21"/>
    </row>
    <row r="119" spans="1:8" ht="39" outlineLevel="1" x14ac:dyDescent="0.3">
      <c r="A119" s="42"/>
      <c r="B119" s="10" t="s">
        <v>252</v>
      </c>
      <c r="C119" s="20" t="s">
        <v>329</v>
      </c>
      <c r="D119" s="26" t="s">
        <v>241</v>
      </c>
      <c r="E119" s="11" t="s">
        <v>330</v>
      </c>
      <c r="F119" s="12">
        <v>0</v>
      </c>
      <c r="G119" s="12">
        <v>2.0590000000000002</v>
      </c>
      <c r="H119" s="21"/>
    </row>
    <row r="120" spans="1:8" ht="52" outlineLevel="1" x14ac:dyDescent="0.3">
      <c r="A120" s="42"/>
      <c r="B120" s="10" t="s">
        <v>252</v>
      </c>
      <c r="C120" s="20" t="s">
        <v>331</v>
      </c>
      <c r="D120" s="26" t="s">
        <v>241</v>
      </c>
      <c r="E120" s="11" t="s">
        <v>332</v>
      </c>
      <c r="F120" s="12">
        <v>0</v>
      </c>
      <c r="G120" s="12">
        <v>-3.7570000000000001</v>
      </c>
      <c r="H120" s="21"/>
    </row>
    <row r="121" spans="1:8" ht="39" outlineLevel="1" x14ac:dyDescent="0.3">
      <c r="A121" s="42"/>
      <c r="B121" s="10" t="s">
        <v>252</v>
      </c>
      <c r="C121" s="20" t="s">
        <v>333</v>
      </c>
      <c r="D121" s="26" t="s">
        <v>241</v>
      </c>
      <c r="E121" s="11" t="s">
        <v>334</v>
      </c>
      <c r="F121" s="12">
        <v>0</v>
      </c>
      <c r="G121" s="12">
        <v>218.96600000000001</v>
      </c>
      <c r="H121" s="21"/>
    </row>
    <row r="122" spans="1:8" ht="39" outlineLevel="1" x14ac:dyDescent="0.3">
      <c r="A122" s="42"/>
      <c r="B122" s="10" t="s">
        <v>252</v>
      </c>
      <c r="C122" s="20" t="s">
        <v>335</v>
      </c>
      <c r="D122" s="26" t="s">
        <v>241</v>
      </c>
      <c r="E122" s="11" t="s">
        <v>336</v>
      </c>
      <c r="F122" s="12">
        <v>216832.7</v>
      </c>
      <c r="G122" s="12">
        <v>197200.27100000001</v>
      </c>
      <c r="H122" s="21">
        <f>G122/F122*100</f>
        <v>90.945817212994157</v>
      </c>
    </row>
    <row r="123" spans="1:8" outlineLevel="1" x14ac:dyDescent="0.3">
      <c r="A123" s="42"/>
      <c r="B123" s="10" t="s">
        <v>252</v>
      </c>
      <c r="C123" s="20" t="s">
        <v>337</v>
      </c>
      <c r="D123" s="26" t="s">
        <v>241</v>
      </c>
      <c r="E123" s="11" t="s">
        <v>338</v>
      </c>
      <c r="F123" s="12">
        <v>0</v>
      </c>
      <c r="G123" s="12">
        <v>2164.3530000000001</v>
      </c>
      <c r="H123" s="21"/>
    </row>
    <row r="124" spans="1:8" ht="39" outlineLevel="1" x14ac:dyDescent="0.3">
      <c r="A124" s="42"/>
      <c r="B124" s="10" t="s">
        <v>252</v>
      </c>
      <c r="C124" s="20" t="s">
        <v>339</v>
      </c>
      <c r="D124" s="26" t="s">
        <v>241</v>
      </c>
      <c r="E124" s="11" t="s">
        <v>340</v>
      </c>
      <c r="F124" s="12">
        <v>0</v>
      </c>
      <c r="G124" s="12">
        <v>723.18</v>
      </c>
      <c r="H124" s="21"/>
    </row>
    <row r="125" spans="1:8" x14ac:dyDescent="0.3">
      <c r="A125" s="42"/>
      <c r="B125" s="10" t="s">
        <v>252</v>
      </c>
      <c r="C125" s="20" t="s">
        <v>341</v>
      </c>
      <c r="D125" s="26" t="s">
        <v>241</v>
      </c>
      <c r="E125" s="11" t="s">
        <v>342</v>
      </c>
      <c r="F125" s="12">
        <v>0</v>
      </c>
      <c r="G125" s="12">
        <v>-153.72999999999999</v>
      </c>
      <c r="H125" s="21"/>
    </row>
    <row r="126" spans="1:8" ht="39" outlineLevel="1" x14ac:dyDescent="0.3">
      <c r="A126" s="42"/>
      <c r="B126" s="10" t="s">
        <v>252</v>
      </c>
      <c r="C126" s="20" t="s">
        <v>343</v>
      </c>
      <c r="D126" s="26" t="s">
        <v>241</v>
      </c>
      <c r="E126" s="11" t="s">
        <v>344</v>
      </c>
      <c r="F126" s="12">
        <v>890767</v>
      </c>
      <c r="G126" s="12">
        <v>949863.951</v>
      </c>
      <c r="H126" s="21">
        <f>G126/F126*100</f>
        <v>106.63438935209768</v>
      </c>
    </row>
    <row r="127" spans="1:8" ht="26" outlineLevel="1" x14ac:dyDescent="0.3">
      <c r="A127" s="42"/>
      <c r="B127" s="10" t="s">
        <v>252</v>
      </c>
      <c r="C127" s="20" t="s">
        <v>345</v>
      </c>
      <c r="D127" s="26" t="s">
        <v>241</v>
      </c>
      <c r="E127" s="11" t="s">
        <v>346</v>
      </c>
      <c r="F127" s="12">
        <v>0</v>
      </c>
      <c r="G127" s="12">
        <v>20545.909</v>
      </c>
      <c r="H127" s="21"/>
    </row>
    <row r="128" spans="1:8" ht="26" outlineLevel="1" x14ac:dyDescent="0.3">
      <c r="A128" s="42"/>
      <c r="B128" s="10" t="s">
        <v>252</v>
      </c>
      <c r="C128" s="20" t="s">
        <v>347</v>
      </c>
      <c r="D128" s="26" t="s">
        <v>241</v>
      </c>
      <c r="E128" s="11" t="s">
        <v>348</v>
      </c>
      <c r="F128" s="12">
        <v>0</v>
      </c>
      <c r="G128" s="12">
        <v>8.4139999999999997</v>
      </c>
      <c r="H128" s="21"/>
    </row>
    <row r="129" spans="1:8" ht="39" x14ac:dyDescent="0.3">
      <c r="A129" s="42"/>
      <c r="B129" s="10" t="s">
        <v>252</v>
      </c>
      <c r="C129" s="20" t="s">
        <v>349</v>
      </c>
      <c r="D129" s="26" t="s">
        <v>241</v>
      </c>
      <c r="E129" s="11" t="s">
        <v>350</v>
      </c>
      <c r="F129" s="12">
        <v>0</v>
      </c>
      <c r="G129" s="12">
        <v>-0.26500000000000001</v>
      </c>
      <c r="H129" s="21"/>
    </row>
    <row r="130" spans="1:8" outlineLevel="1" x14ac:dyDescent="0.3">
      <c r="A130" s="42"/>
      <c r="B130" s="10" t="s">
        <v>252</v>
      </c>
      <c r="C130" s="20" t="s">
        <v>351</v>
      </c>
      <c r="D130" s="26" t="s">
        <v>241</v>
      </c>
      <c r="E130" s="11" t="s">
        <v>352</v>
      </c>
      <c r="F130" s="12">
        <v>0</v>
      </c>
      <c r="G130" s="12">
        <v>705.20699999999999</v>
      </c>
      <c r="H130" s="21"/>
    </row>
    <row r="131" spans="1:8" ht="52" outlineLevel="1" x14ac:dyDescent="0.3">
      <c r="A131" s="42"/>
      <c r="B131" s="10" t="s">
        <v>252</v>
      </c>
      <c r="C131" s="20" t="s">
        <v>353</v>
      </c>
      <c r="D131" s="26" t="s">
        <v>241</v>
      </c>
      <c r="E131" s="11" t="s">
        <v>354</v>
      </c>
      <c r="F131" s="12">
        <v>2917156.5</v>
      </c>
      <c r="G131" s="12">
        <v>2530009.4389999998</v>
      </c>
      <c r="H131" s="21">
        <f>G131/F131*100</f>
        <v>86.728615314262356</v>
      </c>
    </row>
    <row r="132" spans="1:8" ht="39" outlineLevel="1" x14ac:dyDescent="0.3">
      <c r="A132" s="42"/>
      <c r="B132" s="10" t="s">
        <v>252</v>
      </c>
      <c r="C132" s="20" t="s">
        <v>355</v>
      </c>
      <c r="D132" s="26" t="s">
        <v>241</v>
      </c>
      <c r="E132" s="11" t="s">
        <v>356</v>
      </c>
      <c r="F132" s="12">
        <v>0</v>
      </c>
      <c r="G132" s="12">
        <v>11860.035</v>
      </c>
      <c r="H132" s="21"/>
    </row>
    <row r="133" spans="1:8" ht="52" outlineLevel="1" x14ac:dyDescent="0.3">
      <c r="A133" s="42"/>
      <c r="B133" s="10" t="s">
        <v>252</v>
      </c>
      <c r="C133" s="20" t="s">
        <v>357</v>
      </c>
      <c r="D133" s="26" t="s">
        <v>241</v>
      </c>
      <c r="E133" s="11" t="s">
        <v>358</v>
      </c>
      <c r="F133" s="12">
        <v>0</v>
      </c>
      <c r="G133" s="12">
        <v>1555.32</v>
      </c>
      <c r="H133" s="21"/>
    </row>
    <row r="134" spans="1:8" ht="26" outlineLevel="1" x14ac:dyDescent="0.3">
      <c r="A134" s="42"/>
      <c r="B134" s="10" t="s">
        <v>252</v>
      </c>
      <c r="C134" s="20" t="s">
        <v>359</v>
      </c>
      <c r="D134" s="26" t="s">
        <v>241</v>
      </c>
      <c r="E134" s="11" t="s">
        <v>360</v>
      </c>
      <c r="F134" s="12">
        <v>0</v>
      </c>
      <c r="G134" s="12">
        <v>-5514.8459999999995</v>
      </c>
      <c r="H134" s="21"/>
    </row>
    <row r="135" spans="1:8" ht="52" x14ac:dyDescent="0.3">
      <c r="A135" s="42"/>
      <c r="B135" s="10" t="s">
        <v>252</v>
      </c>
      <c r="C135" s="20" t="s">
        <v>361</v>
      </c>
      <c r="D135" s="26" t="s">
        <v>241</v>
      </c>
      <c r="E135" s="11" t="s">
        <v>362</v>
      </c>
      <c r="F135" s="12">
        <v>0</v>
      </c>
      <c r="G135" s="12">
        <v>-207.702</v>
      </c>
      <c r="H135" s="21"/>
    </row>
    <row r="136" spans="1:8" ht="52" outlineLevel="1" x14ac:dyDescent="0.3">
      <c r="A136" s="42"/>
      <c r="B136" s="10" t="s">
        <v>252</v>
      </c>
      <c r="C136" s="20" t="s">
        <v>363</v>
      </c>
      <c r="D136" s="26" t="s">
        <v>241</v>
      </c>
      <c r="E136" s="11" t="s">
        <v>364</v>
      </c>
      <c r="F136" s="12">
        <v>147826.20000000001</v>
      </c>
      <c r="G136" s="12">
        <v>212767.861</v>
      </c>
      <c r="H136" s="21">
        <f>G136/F136*100</f>
        <v>143.93109002328407</v>
      </c>
    </row>
    <row r="137" spans="1:8" ht="39" x14ac:dyDescent="0.3">
      <c r="A137" s="42"/>
      <c r="B137" s="10" t="s">
        <v>252</v>
      </c>
      <c r="C137" s="20" t="s">
        <v>365</v>
      </c>
      <c r="D137" s="26" t="s">
        <v>241</v>
      </c>
      <c r="E137" s="11" t="s">
        <v>366</v>
      </c>
      <c r="F137" s="12">
        <v>0</v>
      </c>
      <c r="G137" s="12">
        <v>6643.3370000000004</v>
      </c>
      <c r="H137" s="21"/>
    </row>
    <row r="138" spans="1:8" ht="39" outlineLevel="1" x14ac:dyDescent="0.3">
      <c r="A138" s="42"/>
      <c r="B138" s="10" t="s">
        <v>252</v>
      </c>
      <c r="C138" s="20" t="s">
        <v>367</v>
      </c>
      <c r="D138" s="26" t="s">
        <v>241</v>
      </c>
      <c r="E138" s="11" t="s">
        <v>368</v>
      </c>
      <c r="F138" s="12">
        <v>0</v>
      </c>
      <c r="G138" s="12">
        <v>0.17499999999999999</v>
      </c>
      <c r="H138" s="21"/>
    </row>
    <row r="139" spans="1:8" ht="52" outlineLevel="1" x14ac:dyDescent="0.3">
      <c r="A139" s="42"/>
      <c r="B139" s="10" t="s">
        <v>252</v>
      </c>
      <c r="C139" s="20" t="s">
        <v>369</v>
      </c>
      <c r="D139" s="26" t="s">
        <v>241</v>
      </c>
      <c r="E139" s="11" t="s">
        <v>370</v>
      </c>
      <c r="F139" s="12">
        <v>0</v>
      </c>
      <c r="G139" s="12">
        <v>2218.136</v>
      </c>
      <c r="H139" s="21"/>
    </row>
    <row r="140" spans="1:8" ht="26" x14ac:dyDescent="0.3">
      <c r="A140" s="42"/>
      <c r="B140" s="10" t="s">
        <v>252</v>
      </c>
      <c r="C140" s="20" t="s">
        <v>371</v>
      </c>
      <c r="D140" s="26" t="s">
        <v>241</v>
      </c>
      <c r="E140" s="11" t="s">
        <v>372</v>
      </c>
      <c r="F140" s="12">
        <v>0</v>
      </c>
      <c r="G140" s="12">
        <v>104.31</v>
      </c>
      <c r="H140" s="21"/>
    </row>
    <row r="141" spans="1:8" ht="52" outlineLevel="1" x14ac:dyDescent="0.3">
      <c r="A141" s="42"/>
      <c r="B141" s="10" t="s">
        <v>252</v>
      </c>
      <c r="C141" s="20" t="s">
        <v>373</v>
      </c>
      <c r="D141" s="26" t="s">
        <v>241</v>
      </c>
      <c r="E141" s="11" t="s">
        <v>374</v>
      </c>
      <c r="F141" s="12">
        <v>0</v>
      </c>
      <c r="G141" s="12">
        <v>-6.3659999999999997</v>
      </c>
      <c r="H141" s="21"/>
    </row>
    <row r="142" spans="1:8" ht="65" outlineLevel="1" x14ac:dyDescent="0.3">
      <c r="A142" s="42"/>
      <c r="B142" s="10" t="s">
        <v>252</v>
      </c>
      <c r="C142" s="20" t="s">
        <v>375</v>
      </c>
      <c r="D142" s="26" t="s">
        <v>241</v>
      </c>
      <c r="E142" s="22" t="s">
        <v>376</v>
      </c>
      <c r="F142" s="12">
        <v>176760.3</v>
      </c>
      <c r="G142" s="12">
        <v>209058.57800000001</v>
      </c>
      <c r="H142" s="21">
        <f>G142/F142*100</f>
        <v>118.27235980024928</v>
      </c>
    </row>
    <row r="143" spans="1:8" ht="39" outlineLevel="1" x14ac:dyDescent="0.3">
      <c r="A143" s="42"/>
      <c r="B143" s="10" t="s">
        <v>252</v>
      </c>
      <c r="C143" s="20" t="s">
        <v>377</v>
      </c>
      <c r="D143" s="26" t="s">
        <v>241</v>
      </c>
      <c r="E143" s="11" t="s">
        <v>378</v>
      </c>
      <c r="F143" s="12">
        <v>0</v>
      </c>
      <c r="G143" s="12">
        <v>0.2</v>
      </c>
      <c r="H143" s="21"/>
    </row>
    <row r="144" spans="1:8" ht="52" outlineLevel="1" x14ac:dyDescent="0.3">
      <c r="A144" s="42"/>
      <c r="B144" s="10" t="s">
        <v>252</v>
      </c>
      <c r="C144" s="20" t="s">
        <v>379</v>
      </c>
      <c r="D144" s="26" t="s">
        <v>241</v>
      </c>
      <c r="E144" s="11" t="s">
        <v>380</v>
      </c>
      <c r="F144" s="12">
        <v>0</v>
      </c>
      <c r="G144" s="12">
        <v>-0.14899999999999999</v>
      </c>
      <c r="H144" s="21"/>
    </row>
    <row r="145" spans="1:8" ht="39" outlineLevel="1" x14ac:dyDescent="0.3">
      <c r="A145" s="42"/>
      <c r="B145" s="10" t="s">
        <v>252</v>
      </c>
      <c r="C145" s="20" t="s">
        <v>381</v>
      </c>
      <c r="D145" s="26" t="s">
        <v>241</v>
      </c>
      <c r="E145" s="11" t="s">
        <v>382</v>
      </c>
      <c r="F145" s="12">
        <v>0</v>
      </c>
      <c r="G145" s="12">
        <v>-9.2999999999999999E-2</v>
      </c>
      <c r="H145" s="21"/>
    </row>
    <row r="146" spans="1:8" ht="39" outlineLevel="1" x14ac:dyDescent="0.3">
      <c r="A146" s="42"/>
      <c r="B146" s="10" t="s">
        <v>252</v>
      </c>
      <c r="C146" s="20" t="s">
        <v>383</v>
      </c>
      <c r="D146" s="26" t="s">
        <v>241</v>
      </c>
      <c r="E146" s="11" t="s">
        <v>384</v>
      </c>
      <c r="F146" s="12">
        <v>0</v>
      </c>
      <c r="G146" s="12">
        <v>2.1999999999999999E-2</v>
      </c>
      <c r="H146" s="21"/>
    </row>
    <row r="147" spans="1:8" ht="52" outlineLevel="1" x14ac:dyDescent="0.3">
      <c r="A147" s="42"/>
      <c r="B147" s="10" t="s">
        <v>252</v>
      </c>
      <c r="C147" s="20" t="s">
        <v>385</v>
      </c>
      <c r="D147" s="26" t="s">
        <v>4</v>
      </c>
      <c r="E147" s="11" t="s">
        <v>386</v>
      </c>
      <c r="F147" s="12">
        <v>4000</v>
      </c>
      <c r="G147" s="12">
        <v>2301.6219999999998</v>
      </c>
      <c r="H147" s="21">
        <f>G147/F147*100</f>
        <v>57.540550000000003</v>
      </c>
    </row>
    <row r="148" spans="1:8" ht="65" outlineLevel="1" x14ac:dyDescent="0.3">
      <c r="A148" s="42"/>
      <c r="B148" s="10" t="s">
        <v>252</v>
      </c>
      <c r="C148" s="20" t="s">
        <v>387</v>
      </c>
      <c r="D148" s="26" t="s">
        <v>4</v>
      </c>
      <c r="E148" s="22" t="s">
        <v>388</v>
      </c>
      <c r="F148" s="12">
        <v>300</v>
      </c>
      <c r="G148" s="12">
        <v>249.08099999999999</v>
      </c>
      <c r="H148" s="21">
        <f>G148/F148*100</f>
        <v>83.027000000000001</v>
      </c>
    </row>
    <row r="149" spans="1:8" ht="65" outlineLevel="1" x14ac:dyDescent="0.3">
      <c r="A149" s="42"/>
      <c r="B149" s="10" t="s">
        <v>252</v>
      </c>
      <c r="C149" s="20" t="s">
        <v>389</v>
      </c>
      <c r="D149" s="26" t="s">
        <v>4</v>
      </c>
      <c r="E149" s="22" t="s">
        <v>390</v>
      </c>
      <c r="F149" s="12">
        <v>1000</v>
      </c>
      <c r="G149" s="12">
        <v>1938.924</v>
      </c>
      <c r="H149" s="21">
        <f>G149/F149*100</f>
        <v>193.89239999999998</v>
      </c>
    </row>
    <row r="150" spans="1:8" ht="78" outlineLevel="1" x14ac:dyDescent="0.3">
      <c r="A150" s="42"/>
      <c r="B150" s="10" t="s">
        <v>252</v>
      </c>
      <c r="C150" s="20" t="s">
        <v>64</v>
      </c>
      <c r="D150" s="26" t="s">
        <v>4</v>
      </c>
      <c r="E150" s="22" t="s">
        <v>65</v>
      </c>
      <c r="F150" s="12">
        <v>0</v>
      </c>
      <c r="G150" s="12">
        <v>56</v>
      </c>
      <c r="H150" s="21"/>
    </row>
    <row r="151" spans="1:8" ht="52" outlineLevel="1" x14ac:dyDescent="0.3">
      <c r="A151" s="43"/>
      <c r="B151" s="10" t="s">
        <v>252</v>
      </c>
      <c r="C151" s="20" t="s">
        <v>84</v>
      </c>
      <c r="D151" s="26" t="s">
        <v>4</v>
      </c>
      <c r="E151" s="11" t="s">
        <v>85</v>
      </c>
      <c r="F151" s="12">
        <v>0</v>
      </c>
      <c r="G151" s="12">
        <v>72.671999999999997</v>
      </c>
      <c r="H151" s="21"/>
    </row>
    <row r="152" spans="1:8" outlineLevel="1" x14ac:dyDescent="0.3">
      <c r="A152" s="45" t="s">
        <v>492</v>
      </c>
      <c r="B152" s="46"/>
      <c r="C152" s="46"/>
      <c r="D152" s="46"/>
      <c r="E152" s="47"/>
      <c r="F152" s="12">
        <f>SUM(F81:F151)</f>
        <v>11986093.800000001</v>
      </c>
      <c r="G152" s="12">
        <f>SUM(G81:G151)</f>
        <v>11829438.189999996</v>
      </c>
      <c r="H152" s="21">
        <f>G152/F152*100</f>
        <v>98.693021991868562</v>
      </c>
    </row>
    <row r="153" spans="1:8" ht="65" outlineLevel="1" x14ac:dyDescent="0.3">
      <c r="A153" s="44" t="s">
        <v>70</v>
      </c>
      <c r="B153" s="10" t="s">
        <v>71</v>
      </c>
      <c r="C153" s="20" t="s">
        <v>72</v>
      </c>
      <c r="D153" s="26" t="s">
        <v>4</v>
      </c>
      <c r="E153" s="22" t="s">
        <v>73</v>
      </c>
      <c r="F153" s="12">
        <v>2000</v>
      </c>
      <c r="G153" s="12">
        <v>3794.6149999999998</v>
      </c>
      <c r="H153" s="21">
        <f>G153/F153*100</f>
        <v>189.73075</v>
      </c>
    </row>
    <row r="154" spans="1:8" ht="65" outlineLevel="1" x14ac:dyDescent="0.3">
      <c r="A154" s="42"/>
      <c r="B154" s="10" t="s">
        <v>71</v>
      </c>
      <c r="C154" s="20" t="s">
        <v>74</v>
      </c>
      <c r="D154" s="26" t="s">
        <v>4</v>
      </c>
      <c r="E154" s="22" t="s">
        <v>75</v>
      </c>
      <c r="F154" s="12">
        <v>20</v>
      </c>
      <c r="G154" s="12">
        <v>8.5</v>
      </c>
      <c r="H154" s="21">
        <f>G154/F154*100</f>
        <v>42.5</v>
      </c>
    </row>
    <row r="155" spans="1:8" ht="65" x14ac:dyDescent="0.3">
      <c r="A155" s="42"/>
      <c r="B155" s="10" t="s">
        <v>71</v>
      </c>
      <c r="C155" s="20" t="s">
        <v>76</v>
      </c>
      <c r="D155" s="26" t="s">
        <v>4</v>
      </c>
      <c r="E155" s="22" t="s">
        <v>77</v>
      </c>
      <c r="F155" s="12">
        <v>5.4</v>
      </c>
      <c r="G155" s="12">
        <v>2.3079999999999998</v>
      </c>
      <c r="H155" s="21">
        <f>G155/F155*100</f>
        <v>42.740740740740733</v>
      </c>
    </row>
    <row r="156" spans="1:8" ht="65" outlineLevel="1" x14ac:dyDescent="0.3">
      <c r="A156" s="42"/>
      <c r="B156" s="10" t="s">
        <v>71</v>
      </c>
      <c r="C156" s="20" t="s">
        <v>78</v>
      </c>
      <c r="D156" s="26" t="s">
        <v>4</v>
      </c>
      <c r="E156" s="22" t="s">
        <v>79</v>
      </c>
      <c r="F156" s="12">
        <v>0</v>
      </c>
      <c r="G156" s="12">
        <v>56.58</v>
      </c>
      <c r="H156" s="21"/>
    </row>
    <row r="157" spans="1:8" ht="65" outlineLevel="1" x14ac:dyDescent="0.3">
      <c r="A157" s="42"/>
      <c r="B157" s="10" t="s">
        <v>71</v>
      </c>
      <c r="C157" s="20" t="s">
        <v>80</v>
      </c>
      <c r="D157" s="26" t="s">
        <v>4</v>
      </c>
      <c r="E157" s="22" t="s">
        <v>81</v>
      </c>
      <c r="F157" s="12">
        <v>8000</v>
      </c>
      <c r="G157" s="12">
        <v>776.48</v>
      </c>
      <c r="H157" s="21">
        <f t="shared" ref="H157:H162" si="13">G157/F157*100</f>
        <v>9.7060000000000013</v>
      </c>
    </row>
    <row r="158" spans="1:8" ht="52" outlineLevel="1" x14ac:dyDescent="0.3">
      <c r="A158" s="42"/>
      <c r="B158" s="10" t="s">
        <v>71</v>
      </c>
      <c r="C158" s="20" t="s">
        <v>82</v>
      </c>
      <c r="D158" s="26" t="s">
        <v>4</v>
      </c>
      <c r="E158" s="11" t="s">
        <v>83</v>
      </c>
      <c r="F158" s="12">
        <v>6091.6</v>
      </c>
      <c r="G158" s="12">
        <v>9926.9490000000005</v>
      </c>
      <c r="H158" s="21">
        <f t="shared" si="13"/>
        <v>162.96127454199225</v>
      </c>
    </row>
    <row r="159" spans="1:8" ht="78" outlineLevel="1" x14ac:dyDescent="0.3">
      <c r="A159" s="42"/>
      <c r="B159" s="10" t="s">
        <v>71</v>
      </c>
      <c r="C159" s="20" t="s">
        <v>64</v>
      </c>
      <c r="D159" s="26" t="s">
        <v>4</v>
      </c>
      <c r="E159" s="22" t="s">
        <v>65</v>
      </c>
      <c r="F159" s="12">
        <v>29217.599999999999</v>
      </c>
      <c r="G159" s="12">
        <v>27863.96</v>
      </c>
      <c r="H159" s="21">
        <f t="shared" si="13"/>
        <v>95.367039044959199</v>
      </c>
    </row>
    <row r="160" spans="1:8" ht="52" outlineLevel="1" x14ac:dyDescent="0.3">
      <c r="A160" s="43"/>
      <c r="B160" s="10" t="s">
        <v>71</v>
      </c>
      <c r="C160" s="20" t="s">
        <v>84</v>
      </c>
      <c r="D160" s="26" t="s">
        <v>4</v>
      </c>
      <c r="E160" s="11" t="s">
        <v>85</v>
      </c>
      <c r="F160" s="12">
        <v>8462.2000000000007</v>
      </c>
      <c r="G160" s="12">
        <v>12921.731</v>
      </c>
      <c r="H160" s="21">
        <f t="shared" si="13"/>
        <v>152.69942804471648</v>
      </c>
    </row>
    <row r="161" spans="1:8" outlineLevel="1" x14ac:dyDescent="0.3">
      <c r="A161" s="45" t="s">
        <v>492</v>
      </c>
      <c r="B161" s="46"/>
      <c r="C161" s="46"/>
      <c r="D161" s="46"/>
      <c r="E161" s="47"/>
      <c r="F161" s="12">
        <f>SUM(F153:F160)</f>
        <v>53796.800000000003</v>
      </c>
      <c r="G161" s="12">
        <f t="shared" ref="G161" si="14">SUM(G153:G160)</f>
        <v>55351.123</v>
      </c>
      <c r="H161" s="21">
        <f t="shared" si="13"/>
        <v>102.88924805936412</v>
      </c>
    </row>
    <row r="162" spans="1:8" ht="78" outlineLevel="1" x14ac:dyDescent="0.3">
      <c r="A162" s="44" t="s">
        <v>249</v>
      </c>
      <c r="B162" s="10" t="s">
        <v>250</v>
      </c>
      <c r="C162" s="20" t="s">
        <v>64</v>
      </c>
      <c r="D162" s="26" t="s">
        <v>4</v>
      </c>
      <c r="E162" s="22" t="s">
        <v>65</v>
      </c>
      <c r="F162" s="12">
        <v>200</v>
      </c>
      <c r="G162" s="12">
        <v>965.21100000000001</v>
      </c>
      <c r="H162" s="21">
        <f t="shared" si="13"/>
        <v>482.60550000000001</v>
      </c>
    </row>
    <row r="163" spans="1:8" ht="52" outlineLevel="1" x14ac:dyDescent="0.3">
      <c r="A163" s="43"/>
      <c r="B163" s="10" t="s">
        <v>250</v>
      </c>
      <c r="C163" s="20" t="s">
        <v>84</v>
      </c>
      <c r="D163" s="26" t="s">
        <v>4</v>
      </c>
      <c r="E163" s="11" t="s">
        <v>85</v>
      </c>
      <c r="F163" s="12">
        <v>0</v>
      </c>
      <c r="G163" s="12">
        <v>-5.9459999999999997</v>
      </c>
      <c r="H163" s="21"/>
    </row>
    <row r="164" spans="1:8" outlineLevel="1" x14ac:dyDescent="0.3">
      <c r="A164" s="45" t="s">
        <v>492</v>
      </c>
      <c r="B164" s="46"/>
      <c r="C164" s="46"/>
      <c r="D164" s="46"/>
      <c r="E164" s="47"/>
      <c r="F164" s="12">
        <f>SUM(F162:F163)</f>
        <v>200</v>
      </c>
      <c r="G164" s="12">
        <f t="shared" ref="G164" si="15">SUM(G162:G163)</f>
        <v>959.26499999999999</v>
      </c>
      <c r="H164" s="21">
        <f>G164/F164*100</f>
        <v>479.63249999999994</v>
      </c>
    </row>
    <row r="165" spans="1:8" ht="78" outlineLevel="1" x14ac:dyDescent="0.3">
      <c r="A165" s="44" t="s">
        <v>238</v>
      </c>
      <c r="B165" s="10" t="s">
        <v>239</v>
      </c>
      <c r="C165" s="20" t="s">
        <v>240</v>
      </c>
      <c r="D165" s="26" t="s">
        <v>241</v>
      </c>
      <c r="E165" s="22" t="s">
        <v>242</v>
      </c>
      <c r="F165" s="12">
        <v>1</v>
      </c>
      <c r="G165" s="12">
        <v>0</v>
      </c>
      <c r="H165" s="21">
        <f>G165/F165*100</f>
        <v>0</v>
      </c>
    </row>
    <row r="166" spans="1:8" ht="78" outlineLevel="1" x14ac:dyDescent="0.3">
      <c r="A166" s="42"/>
      <c r="B166" s="10" t="s">
        <v>239</v>
      </c>
      <c r="C166" s="20" t="s">
        <v>243</v>
      </c>
      <c r="D166" s="26" t="s">
        <v>241</v>
      </c>
      <c r="E166" s="22" t="s">
        <v>244</v>
      </c>
      <c r="F166" s="12">
        <v>420</v>
      </c>
      <c r="G166" s="12">
        <v>274.60000000000002</v>
      </c>
      <c r="H166" s="21">
        <f>G166/F166*100</f>
        <v>65.38095238095238</v>
      </c>
    </row>
    <row r="167" spans="1:8" ht="26" outlineLevel="1" x14ac:dyDescent="0.3">
      <c r="A167" s="42"/>
      <c r="B167" s="10" t="s">
        <v>239</v>
      </c>
      <c r="C167" s="20" t="s">
        <v>245</v>
      </c>
      <c r="D167" s="26" t="s">
        <v>241</v>
      </c>
      <c r="E167" s="11" t="s">
        <v>246</v>
      </c>
      <c r="F167" s="12">
        <v>12</v>
      </c>
      <c r="G167" s="12">
        <v>0</v>
      </c>
      <c r="H167" s="21">
        <f>G167/F167*100</f>
        <v>0</v>
      </c>
    </row>
    <row r="168" spans="1:8" ht="52" outlineLevel="1" x14ac:dyDescent="0.3">
      <c r="A168" s="43"/>
      <c r="B168" s="10" t="s">
        <v>239</v>
      </c>
      <c r="C168" s="20" t="s">
        <v>247</v>
      </c>
      <c r="D168" s="26" t="s">
        <v>241</v>
      </c>
      <c r="E168" s="11" t="s">
        <v>248</v>
      </c>
      <c r="F168" s="12">
        <v>0</v>
      </c>
      <c r="G168" s="12">
        <v>7</v>
      </c>
      <c r="H168" s="21"/>
    </row>
    <row r="169" spans="1:8" outlineLevel="1" x14ac:dyDescent="0.3">
      <c r="A169" s="45" t="s">
        <v>492</v>
      </c>
      <c r="B169" s="46"/>
      <c r="C169" s="46"/>
      <c r="D169" s="46"/>
      <c r="E169" s="47"/>
      <c r="F169" s="12">
        <f>SUM(F165:F168)</f>
        <v>433</v>
      </c>
      <c r="G169" s="12">
        <f t="shared" ref="G169" si="16">SUM(G165:G168)</f>
        <v>281.60000000000002</v>
      </c>
      <c r="H169" s="21">
        <f t="shared" ref="H169:H179" si="17">G169/F169*100</f>
        <v>65.03464203233257</v>
      </c>
    </row>
    <row r="170" spans="1:8" ht="39" outlineLevel="1" x14ac:dyDescent="0.3">
      <c r="A170" s="44" t="s">
        <v>391</v>
      </c>
      <c r="B170" s="10" t="s">
        <v>392</v>
      </c>
      <c r="C170" s="20" t="s">
        <v>393</v>
      </c>
      <c r="D170" s="26" t="s">
        <v>4</v>
      </c>
      <c r="E170" s="11" t="s">
        <v>394</v>
      </c>
      <c r="F170" s="12">
        <v>612.9</v>
      </c>
      <c r="G170" s="12">
        <v>260.01900000000001</v>
      </c>
      <c r="H170" s="21">
        <f t="shared" si="17"/>
        <v>42.424375917767989</v>
      </c>
    </row>
    <row r="171" spans="1:8" ht="78" outlineLevel="1" x14ac:dyDescent="0.3">
      <c r="A171" s="42"/>
      <c r="B171" s="10" t="s">
        <v>392</v>
      </c>
      <c r="C171" s="20" t="s">
        <v>64</v>
      </c>
      <c r="D171" s="26" t="s">
        <v>4</v>
      </c>
      <c r="E171" s="22" t="s">
        <v>65</v>
      </c>
      <c r="F171" s="12">
        <v>275.39999999999998</v>
      </c>
      <c r="G171" s="12">
        <v>36.649000000000001</v>
      </c>
      <c r="H171" s="21">
        <f t="shared" si="17"/>
        <v>13.307552650689908</v>
      </c>
    </row>
    <row r="172" spans="1:8" ht="52" outlineLevel="1" x14ac:dyDescent="0.3">
      <c r="A172" s="43"/>
      <c r="B172" s="10" t="s">
        <v>392</v>
      </c>
      <c r="C172" s="20" t="s">
        <v>84</v>
      </c>
      <c r="D172" s="26" t="s">
        <v>4</v>
      </c>
      <c r="E172" s="11" t="s">
        <v>85</v>
      </c>
      <c r="F172" s="12">
        <v>690</v>
      </c>
      <c r="G172" s="12">
        <v>1305.7429999999999</v>
      </c>
      <c r="H172" s="21">
        <f t="shared" si="17"/>
        <v>189.23811594202897</v>
      </c>
    </row>
    <row r="173" spans="1:8" outlineLevel="1" x14ac:dyDescent="0.3">
      <c r="A173" s="45" t="s">
        <v>492</v>
      </c>
      <c r="B173" s="46"/>
      <c r="C173" s="46"/>
      <c r="D173" s="46"/>
      <c r="E173" s="47"/>
      <c r="F173" s="12">
        <f>SUM(F170:F172)</f>
        <v>1578.3</v>
      </c>
      <c r="G173" s="12">
        <f t="shared" ref="G173" si="18">SUM(G170:G172)</f>
        <v>1602.4110000000001</v>
      </c>
      <c r="H173" s="21">
        <f t="shared" si="17"/>
        <v>101.52765633909904</v>
      </c>
    </row>
    <row r="174" spans="1:8" ht="65" outlineLevel="1" x14ac:dyDescent="0.3">
      <c r="A174" s="9" t="s">
        <v>415</v>
      </c>
      <c r="B174" s="10" t="s">
        <v>416</v>
      </c>
      <c r="C174" s="20" t="s">
        <v>76</v>
      </c>
      <c r="D174" s="26" t="s">
        <v>4</v>
      </c>
      <c r="E174" s="22" t="s">
        <v>77</v>
      </c>
      <c r="F174" s="12">
        <v>700</v>
      </c>
      <c r="G174" s="12">
        <v>710.07799999999997</v>
      </c>
      <c r="H174" s="21">
        <f t="shared" si="17"/>
        <v>101.43971428571427</v>
      </c>
    </row>
    <row r="175" spans="1:8" outlineLevel="1" x14ac:dyDescent="0.3">
      <c r="A175" s="45" t="s">
        <v>492</v>
      </c>
      <c r="B175" s="46"/>
      <c r="C175" s="46"/>
      <c r="D175" s="46"/>
      <c r="E175" s="47"/>
      <c r="F175" s="12">
        <f>SUM(F174)</f>
        <v>700</v>
      </c>
      <c r="G175" s="12">
        <f t="shared" ref="G175" si="19">SUM(G174)</f>
        <v>710.07799999999997</v>
      </c>
      <c r="H175" s="21">
        <f t="shared" si="17"/>
        <v>101.43971428571427</v>
      </c>
    </row>
    <row r="176" spans="1:8" ht="52" outlineLevel="1" x14ac:dyDescent="0.3">
      <c r="A176" s="44" t="s">
        <v>217</v>
      </c>
      <c r="B176" s="10" t="s">
        <v>218</v>
      </c>
      <c r="C176" s="20" t="s">
        <v>219</v>
      </c>
      <c r="D176" s="26" t="s">
        <v>4</v>
      </c>
      <c r="E176" s="11" t="s">
        <v>220</v>
      </c>
      <c r="F176" s="12">
        <v>545</v>
      </c>
      <c r="G176" s="12">
        <v>779.55</v>
      </c>
      <c r="H176" s="21">
        <f t="shared" si="17"/>
        <v>143.03669724770643</v>
      </c>
    </row>
    <row r="177" spans="1:8" ht="52" outlineLevel="1" x14ac:dyDescent="0.3">
      <c r="A177" s="42"/>
      <c r="B177" s="10" t="s">
        <v>218</v>
      </c>
      <c r="C177" s="20" t="s">
        <v>221</v>
      </c>
      <c r="D177" s="26" t="s">
        <v>4</v>
      </c>
      <c r="E177" s="11" t="s">
        <v>222</v>
      </c>
      <c r="F177" s="12">
        <v>9215</v>
      </c>
      <c r="G177" s="12">
        <v>17105.231</v>
      </c>
      <c r="H177" s="21">
        <f t="shared" si="17"/>
        <v>185.62377645143786</v>
      </c>
    </row>
    <row r="178" spans="1:8" ht="52" x14ac:dyDescent="0.3">
      <c r="A178" s="43"/>
      <c r="B178" s="10" t="s">
        <v>218</v>
      </c>
      <c r="C178" s="20" t="s">
        <v>84</v>
      </c>
      <c r="D178" s="26" t="s">
        <v>4</v>
      </c>
      <c r="E178" s="11" t="s">
        <v>85</v>
      </c>
      <c r="F178" s="12">
        <v>375</v>
      </c>
      <c r="G178" s="12">
        <v>424.81</v>
      </c>
      <c r="H178" s="21">
        <f t="shared" si="17"/>
        <v>113.28266666666667</v>
      </c>
    </row>
    <row r="179" spans="1:8" outlineLevel="1" x14ac:dyDescent="0.3">
      <c r="A179" s="45" t="s">
        <v>492</v>
      </c>
      <c r="B179" s="46"/>
      <c r="C179" s="46"/>
      <c r="D179" s="46"/>
      <c r="E179" s="47"/>
      <c r="F179" s="12">
        <f>SUM(F176:F178)</f>
        <v>10135</v>
      </c>
      <c r="G179" s="12">
        <f t="shared" ref="G179" si="20">SUM(G176:G178)</f>
        <v>18309.591</v>
      </c>
      <c r="H179" s="21">
        <f t="shared" si="17"/>
        <v>180.65703996053281</v>
      </c>
    </row>
    <row r="180" spans="1:8" ht="39" outlineLevel="1" x14ac:dyDescent="0.3">
      <c r="A180" s="9" t="s">
        <v>1</v>
      </c>
      <c r="B180" s="10" t="s">
        <v>2</v>
      </c>
      <c r="C180" s="20" t="s">
        <v>3</v>
      </c>
      <c r="D180" s="26" t="s">
        <v>4</v>
      </c>
      <c r="E180" s="11" t="s">
        <v>5</v>
      </c>
      <c r="F180" s="12">
        <v>0</v>
      </c>
      <c r="G180" s="12">
        <v>211.02699999999999</v>
      </c>
      <c r="H180" s="21"/>
    </row>
    <row r="181" spans="1:8" outlineLevel="1" x14ac:dyDescent="0.3">
      <c r="A181" s="45" t="s">
        <v>492</v>
      </c>
      <c r="B181" s="46"/>
      <c r="C181" s="46"/>
      <c r="D181" s="46"/>
      <c r="E181" s="47"/>
      <c r="F181" s="12">
        <f>SUM(F180)</f>
        <v>0</v>
      </c>
      <c r="G181" s="12">
        <f t="shared" ref="G181" si="21">SUM(G180)</f>
        <v>211.02699999999999</v>
      </c>
      <c r="H181" s="21"/>
    </row>
    <row r="182" spans="1:8" ht="78" outlineLevel="1" x14ac:dyDescent="0.3">
      <c r="A182" s="9" t="s">
        <v>213</v>
      </c>
      <c r="B182" s="10" t="s">
        <v>214</v>
      </c>
      <c r="C182" s="20" t="s">
        <v>3</v>
      </c>
      <c r="D182" s="26" t="s">
        <v>4</v>
      </c>
      <c r="E182" s="11" t="s">
        <v>5</v>
      </c>
      <c r="F182" s="12">
        <v>10000</v>
      </c>
      <c r="G182" s="12">
        <v>8908.6219999999994</v>
      </c>
      <c r="H182" s="21">
        <f>G182/F182*100</f>
        <v>89.086219999999997</v>
      </c>
    </row>
    <row r="183" spans="1:8" outlineLevel="1" x14ac:dyDescent="0.3">
      <c r="A183" s="45" t="s">
        <v>492</v>
      </c>
      <c r="B183" s="46"/>
      <c r="C183" s="46"/>
      <c r="D183" s="46"/>
      <c r="E183" s="47"/>
      <c r="F183" s="12">
        <f>SUM(F182)</f>
        <v>10000</v>
      </c>
      <c r="G183" s="12">
        <f t="shared" ref="G183" si="22">SUM(G182)</f>
        <v>8908.6219999999994</v>
      </c>
      <c r="H183" s="21">
        <f>G183/F183*100</f>
        <v>89.086219999999997</v>
      </c>
    </row>
    <row r="184" spans="1:8" ht="65" outlineLevel="1" x14ac:dyDescent="0.3">
      <c r="A184" s="9" t="s">
        <v>207</v>
      </c>
      <c r="B184" s="10" t="s">
        <v>208</v>
      </c>
      <c r="C184" s="20" t="s">
        <v>86</v>
      </c>
      <c r="D184" s="26" t="s">
        <v>4</v>
      </c>
      <c r="E184" s="11" t="s">
        <v>87</v>
      </c>
      <c r="F184" s="12">
        <v>0</v>
      </c>
      <c r="G184" s="12">
        <v>1059.9760000000001</v>
      </c>
      <c r="H184" s="21"/>
    </row>
    <row r="185" spans="1:8" outlineLevel="1" x14ac:dyDescent="0.3">
      <c r="A185" s="45" t="s">
        <v>492</v>
      </c>
      <c r="B185" s="46"/>
      <c r="C185" s="46"/>
      <c r="D185" s="46"/>
      <c r="E185" s="47"/>
      <c r="F185" s="12">
        <f>SUM(F184)</f>
        <v>0</v>
      </c>
      <c r="G185" s="12">
        <f t="shared" ref="G185" si="23">SUM(G184)</f>
        <v>1059.9760000000001</v>
      </c>
      <c r="H185" s="21"/>
    </row>
    <row r="186" spans="1:8" ht="86.25" customHeight="1" outlineLevel="1" x14ac:dyDescent="0.3">
      <c r="A186" s="9" t="s">
        <v>205</v>
      </c>
      <c r="B186" s="10" t="s">
        <v>206</v>
      </c>
      <c r="C186" s="20" t="s">
        <v>3</v>
      </c>
      <c r="D186" s="26" t="s">
        <v>4</v>
      </c>
      <c r="E186" s="11" t="s">
        <v>5</v>
      </c>
      <c r="F186" s="12">
        <v>1800</v>
      </c>
      <c r="G186" s="12">
        <v>1554.6</v>
      </c>
      <c r="H186" s="21">
        <f>G186/F186*100</f>
        <v>86.36666666666666</v>
      </c>
    </row>
    <row r="187" spans="1:8" outlineLevel="1" x14ac:dyDescent="0.3">
      <c r="A187" s="45" t="s">
        <v>492</v>
      </c>
      <c r="B187" s="46"/>
      <c r="C187" s="46"/>
      <c r="D187" s="46"/>
      <c r="E187" s="47"/>
      <c r="F187" s="12">
        <f>SUM(F186)</f>
        <v>1800</v>
      </c>
      <c r="G187" s="12">
        <f t="shared" ref="G187" si="24">SUM(G186)</f>
        <v>1554.6</v>
      </c>
      <c r="H187" s="21">
        <f>G187/F187*100</f>
        <v>86.36666666666666</v>
      </c>
    </row>
    <row r="188" spans="1:8" ht="42" customHeight="1" outlineLevel="1" x14ac:dyDescent="0.3">
      <c r="A188" s="44" t="s">
        <v>209</v>
      </c>
      <c r="B188" s="10" t="s">
        <v>210</v>
      </c>
      <c r="C188" s="20" t="s">
        <v>211</v>
      </c>
      <c r="D188" s="26" t="s">
        <v>4</v>
      </c>
      <c r="E188" s="11" t="s">
        <v>212</v>
      </c>
      <c r="F188" s="12">
        <v>1100</v>
      </c>
      <c r="G188" s="12">
        <v>401</v>
      </c>
      <c r="H188" s="21">
        <f>G188/F188*100</f>
        <v>36.454545454545453</v>
      </c>
    </row>
    <row r="189" spans="1:8" ht="30" customHeight="1" outlineLevel="1" x14ac:dyDescent="0.3">
      <c r="A189" s="43"/>
      <c r="B189" s="10" t="s">
        <v>210</v>
      </c>
      <c r="C189" s="20" t="s">
        <v>3</v>
      </c>
      <c r="D189" s="26" t="s">
        <v>4</v>
      </c>
      <c r="E189" s="11" t="s">
        <v>5</v>
      </c>
      <c r="F189" s="12">
        <v>0</v>
      </c>
      <c r="G189" s="12">
        <v>20</v>
      </c>
      <c r="H189" s="21"/>
    </row>
    <row r="190" spans="1:8" outlineLevel="1" x14ac:dyDescent="0.3">
      <c r="A190" s="45" t="s">
        <v>492</v>
      </c>
      <c r="B190" s="46"/>
      <c r="C190" s="46"/>
      <c r="D190" s="46"/>
      <c r="E190" s="47"/>
      <c r="F190" s="12">
        <f>SUM(F188:F189)</f>
        <v>1100</v>
      </c>
      <c r="G190" s="12">
        <f t="shared" ref="G190" si="25">SUM(G188:G189)</f>
        <v>421</v>
      </c>
      <c r="H190" s="21">
        <f>G190/F190*100</f>
        <v>38.272727272727273</v>
      </c>
    </row>
    <row r="191" spans="1:8" ht="53.25" customHeight="1" outlineLevel="1" x14ac:dyDescent="0.3">
      <c r="A191" s="9" t="s">
        <v>195</v>
      </c>
      <c r="B191" s="10" t="s">
        <v>196</v>
      </c>
      <c r="C191" s="20" t="s">
        <v>3</v>
      </c>
      <c r="D191" s="26" t="s">
        <v>4</v>
      </c>
      <c r="E191" s="11" t="s">
        <v>5</v>
      </c>
      <c r="F191" s="12">
        <v>12000</v>
      </c>
      <c r="G191" s="12">
        <v>35320.464</v>
      </c>
      <c r="H191" s="21">
        <f>G191/F191*100</f>
        <v>294.3372</v>
      </c>
    </row>
    <row r="192" spans="1:8" outlineLevel="1" x14ac:dyDescent="0.3">
      <c r="A192" s="45" t="s">
        <v>492</v>
      </c>
      <c r="B192" s="46"/>
      <c r="C192" s="46"/>
      <c r="D192" s="46"/>
      <c r="E192" s="47"/>
      <c r="F192" s="12">
        <f>SUM(F191)</f>
        <v>12000</v>
      </c>
      <c r="G192" s="12">
        <f t="shared" ref="G192" si="26">SUM(G191)</f>
        <v>35320.464</v>
      </c>
      <c r="H192" s="21">
        <f>G192/F192*100</f>
        <v>294.3372</v>
      </c>
    </row>
    <row r="193" spans="1:8" ht="54" customHeight="1" outlineLevel="1" x14ac:dyDescent="0.3">
      <c r="A193" s="9" t="s">
        <v>197</v>
      </c>
      <c r="B193" s="10" t="s">
        <v>198</v>
      </c>
      <c r="C193" s="20" t="s">
        <v>3</v>
      </c>
      <c r="D193" s="26" t="s">
        <v>4</v>
      </c>
      <c r="E193" s="11" t="s">
        <v>5</v>
      </c>
      <c r="F193" s="12">
        <v>450</v>
      </c>
      <c r="G193" s="12">
        <v>328.23399999999998</v>
      </c>
      <c r="H193" s="21">
        <f>G193/F193*100</f>
        <v>72.940888888888892</v>
      </c>
    </row>
    <row r="194" spans="1:8" outlineLevel="1" x14ac:dyDescent="0.3">
      <c r="A194" s="45" t="s">
        <v>492</v>
      </c>
      <c r="B194" s="46"/>
      <c r="C194" s="46"/>
      <c r="D194" s="46"/>
      <c r="E194" s="47"/>
      <c r="F194" s="12">
        <f>SUM(F193)</f>
        <v>450</v>
      </c>
      <c r="G194" s="12">
        <f t="shared" ref="G194" si="27">SUM(G193)</f>
        <v>328.23399999999998</v>
      </c>
      <c r="H194" s="21">
        <f>G194/F194*100</f>
        <v>72.940888888888892</v>
      </c>
    </row>
    <row r="195" spans="1:8" ht="39" outlineLevel="1" x14ac:dyDescent="0.3">
      <c r="A195" s="9" t="s">
        <v>191</v>
      </c>
      <c r="B195" s="10" t="s">
        <v>192</v>
      </c>
      <c r="C195" s="20" t="s">
        <v>3</v>
      </c>
      <c r="D195" s="26" t="s">
        <v>4</v>
      </c>
      <c r="E195" s="11" t="s">
        <v>5</v>
      </c>
      <c r="F195" s="12">
        <v>0</v>
      </c>
      <c r="G195" s="12">
        <v>-2</v>
      </c>
      <c r="H195" s="21"/>
    </row>
    <row r="196" spans="1:8" outlineLevel="1" x14ac:dyDescent="0.3">
      <c r="A196" s="45" t="s">
        <v>492</v>
      </c>
      <c r="B196" s="46"/>
      <c r="C196" s="46"/>
      <c r="D196" s="46"/>
      <c r="E196" s="47"/>
      <c r="F196" s="12">
        <f>SUM(F195)</f>
        <v>0</v>
      </c>
      <c r="G196" s="12">
        <f t="shared" ref="G196" si="28">SUM(G195)</f>
        <v>-2</v>
      </c>
      <c r="H196" s="21"/>
    </row>
    <row r="197" spans="1:8" outlineLevel="1" x14ac:dyDescent="0.3">
      <c r="A197" s="44" t="s">
        <v>0</v>
      </c>
      <c r="B197" s="10" t="s">
        <v>188</v>
      </c>
      <c r="C197" s="20" t="s">
        <v>18</v>
      </c>
      <c r="D197" s="26" t="s">
        <v>14</v>
      </c>
      <c r="E197" s="11" t="s">
        <v>19</v>
      </c>
      <c r="F197" s="12">
        <v>0</v>
      </c>
      <c r="G197" s="12">
        <v>257.25299999999999</v>
      </c>
      <c r="H197" s="21"/>
    </row>
    <row r="198" spans="1:8" ht="52" outlineLevel="1" x14ac:dyDescent="0.3">
      <c r="A198" s="42"/>
      <c r="B198" s="10" t="s">
        <v>188</v>
      </c>
      <c r="C198" s="20" t="s">
        <v>26</v>
      </c>
      <c r="D198" s="26" t="s">
        <v>4</v>
      </c>
      <c r="E198" s="11" t="s">
        <v>27</v>
      </c>
      <c r="F198" s="12">
        <v>0</v>
      </c>
      <c r="G198" s="12">
        <v>570.35400000000004</v>
      </c>
      <c r="H198" s="21"/>
    </row>
    <row r="199" spans="1:8" ht="26" outlineLevel="1" x14ac:dyDescent="0.3">
      <c r="A199" s="42"/>
      <c r="B199" s="10" t="s">
        <v>188</v>
      </c>
      <c r="C199" s="20" t="s">
        <v>3</v>
      </c>
      <c r="D199" s="26" t="s">
        <v>4</v>
      </c>
      <c r="E199" s="11" t="s">
        <v>5</v>
      </c>
      <c r="F199" s="12">
        <v>0</v>
      </c>
      <c r="G199" s="12">
        <v>71.376000000000005</v>
      </c>
      <c r="H199" s="21"/>
    </row>
    <row r="200" spans="1:8" ht="26" outlineLevel="1" x14ac:dyDescent="0.3">
      <c r="A200" s="42"/>
      <c r="B200" s="10" t="s">
        <v>188</v>
      </c>
      <c r="C200" s="20" t="s">
        <v>189</v>
      </c>
      <c r="D200" s="26" t="s">
        <v>36</v>
      </c>
      <c r="E200" s="11" t="s">
        <v>190</v>
      </c>
      <c r="F200" s="12">
        <v>144779.4</v>
      </c>
      <c r="G200" s="12">
        <v>144779.4</v>
      </c>
      <c r="H200" s="21">
        <f>G200/F200*100</f>
        <v>100</v>
      </c>
    </row>
    <row r="201" spans="1:8" outlineLevel="1" x14ac:dyDescent="0.3">
      <c r="A201" s="45" t="s">
        <v>492</v>
      </c>
      <c r="B201" s="46"/>
      <c r="C201" s="46"/>
      <c r="D201" s="46"/>
      <c r="E201" s="47"/>
      <c r="F201" s="12">
        <f>SUM(F197:F200)</f>
        <v>144779.4</v>
      </c>
      <c r="G201" s="12">
        <f>SUM(G197:G200)</f>
        <v>145678.383</v>
      </c>
      <c r="H201" s="21">
        <f>G201/F201*100</f>
        <v>100.62093295040593</v>
      </c>
    </row>
    <row r="202" spans="1:8" ht="26" outlineLevel="1" x14ac:dyDescent="0.3">
      <c r="A202" s="44" t="s">
        <v>90</v>
      </c>
      <c r="B202" s="10" t="s">
        <v>91</v>
      </c>
      <c r="C202" s="20" t="s">
        <v>13</v>
      </c>
      <c r="D202" s="26" t="s">
        <v>14</v>
      </c>
      <c r="E202" s="11" t="s">
        <v>15</v>
      </c>
      <c r="F202" s="12">
        <v>250</v>
      </c>
      <c r="G202" s="12">
        <v>1276.5899999999999</v>
      </c>
      <c r="H202" s="21">
        <f>G202/F202*100</f>
        <v>510.63599999999997</v>
      </c>
    </row>
    <row r="203" spans="1:8" outlineLevel="1" x14ac:dyDescent="0.3">
      <c r="A203" s="42"/>
      <c r="B203" s="10" t="s">
        <v>91</v>
      </c>
      <c r="C203" s="20" t="s">
        <v>18</v>
      </c>
      <c r="D203" s="26" t="s">
        <v>14</v>
      </c>
      <c r="E203" s="11" t="s">
        <v>19</v>
      </c>
      <c r="F203" s="12">
        <v>0</v>
      </c>
      <c r="G203" s="12">
        <v>216.72499999999999</v>
      </c>
      <c r="H203" s="21"/>
    </row>
    <row r="204" spans="1:8" ht="52" outlineLevel="1" x14ac:dyDescent="0.3">
      <c r="A204" s="42"/>
      <c r="B204" s="10" t="s">
        <v>91</v>
      </c>
      <c r="C204" s="20" t="s">
        <v>26</v>
      </c>
      <c r="D204" s="26" t="s">
        <v>4</v>
      </c>
      <c r="E204" s="11" t="s">
        <v>27</v>
      </c>
      <c r="F204" s="12">
        <v>0</v>
      </c>
      <c r="G204" s="12">
        <v>29.164000000000001</v>
      </c>
      <c r="H204" s="21"/>
    </row>
    <row r="205" spans="1:8" ht="26" outlineLevel="1" x14ac:dyDescent="0.3">
      <c r="A205" s="42"/>
      <c r="B205" s="10" t="s">
        <v>91</v>
      </c>
      <c r="C205" s="20" t="s">
        <v>3</v>
      </c>
      <c r="D205" s="26" t="s">
        <v>4</v>
      </c>
      <c r="E205" s="11" t="s">
        <v>5</v>
      </c>
      <c r="F205" s="12">
        <v>0</v>
      </c>
      <c r="G205" s="12">
        <v>2761.1909999999998</v>
      </c>
      <c r="H205" s="21"/>
    </row>
    <row r="206" spans="1:8" outlineLevel="1" x14ac:dyDescent="0.3">
      <c r="A206" s="45" t="s">
        <v>492</v>
      </c>
      <c r="B206" s="46"/>
      <c r="C206" s="46"/>
      <c r="D206" s="46"/>
      <c r="E206" s="47"/>
      <c r="F206" s="12">
        <f>SUM(F202:F205)</f>
        <v>250</v>
      </c>
      <c r="G206" s="12">
        <f>SUM(G202:G205)</f>
        <v>4283.67</v>
      </c>
      <c r="H206" s="21">
        <f>G206/F206*100</f>
        <v>1713.4679999999998</v>
      </c>
    </row>
    <row r="207" spans="1:8" ht="65" outlineLevel="1" x14ac:dyDescent="0.3">
      <c r="A207" s="32" t="s">
        <v>447</v>
      </c>
      <c r="B207" s="10" t="s">
        <v>448</v>
      </c>
      <c r="C207" s="20" t="s">
        <v>449</v>
      </c>
      <c r="D207" s="26" t="s">
        <v>36</v>
      </c>
      <c r="E207" s="11" t="s">
        <v>450</v>
      </c>
      <c r="F207" s="12">
        <v>32431.8</v>
      </c>
      <c r="G207" s="12">
        <v>32431.8</v>
      </c>
      <c r="H207" s="21">
        <f>G207/F207*100</f>
        <v>100</v>
      </c>
    </row>
    <row r="208" spans="1:8" outlineLevel="1" x14ac:dyDescent="0.3">
      <c r="A208" s="45" t="s">
        <v>492</v>
      </c>
      <c r="B208" s="46"/>
      <c r="C208" s="46"/>
      <c r="D208" s="46"/>
      <c r="E208" s="47"/>
      <c r="F208" s="12">
        <f>SUM(F207:F207)</f>
        <v>32431.8</v>
      </c>
      <c r="G208" s="12">
        <f>SUM(G207:G207)</f>
        <v>32431.8</v>
      </c>
      <c r="H208" s="21">
        <f>G208/F208*100</f>
        <v>100</v>
      </c>
    </row>
    <row r="209" spans="1:8" ht="52" outlineLevel="1" x14ac:dyDescent="0.3">
      <c r="A209" s="44" t="s">
        <v>451</v>
      </c>
      <c r="B209" s="10" t="s">
        <v>452</v>
      </c>
      <c r="C209" s="20" t="s">
        <v>8</v>
      </c>
      <c r="D209" s="26" t="s">
        <v>9</v>
      </c>
      <c r="E209" s="22" t="s">
        <v>10</v>
      </c>
      <c r="F209" s="12">
        <v>0</v>
      </c>
      <c r="G209" s="12">
        <v>2.964</v>
      </c>
      <c r="H209" s="21"/>
    </row>
    <row r="210" spans="1:8" ht="52" outlineLevel="1" x14ac:dyDescent="0.3">
      <c r="A210" s="42"/>
      <c r="B210" s="10" t="s">
        <v>452</v>
      </c>
      <c r="C210" s="20" t="s">
        <v>11</v>
      </c>
      <c r="D210" s="26" t="s">
        <v>9</v>
      </c>
      <c r="E210" s="11" t="s">
        <v>12</v>
      </c>
      <c r="F210" s="12">
        <v>0</v>
      </c>
      <c r="G210" s="12">
        <v>9.9000000000000005E-2</v>
      </c>
      <c r="H210" s="21"/>
    </row>
    <row r="211" spans="1:8" ht="26" outlineLevel="1" x14ac:dyDescent="0.3">
      <c r="A211" s="42"/>
      <c r="B211" s="10" t="s">
        <v>452</v>
      </c>
      <c r="C211" s="20" t="s">
        <v>453</v>
      </c>
      <c r="D211" s="26" t="s">
        <v>9</v>
      </c>
      <c r="E211" s="11" t="s">
        <v>454</v>
      </c>
      <c r="F211" s="12">
        <v>0</v>
      </c>
      <c r="G211" s="12">
        <v>101.289</v>
      </c>
      <c r="H211" s="21"/>
    </row>
    <row r="212" spans="1:8" outlineLevel="1" x14ac:dyDescent="0.3">
      <c r="A212" s="42"/>
      <c r="B212" s="10" t="s">
        <v>452</v>
      </c>
      <c r="C212" s="20" t="s">
        <v>18</v>
      </c>
      <c r="D212" s="26" t="s">
        <v>14</v>
      </c>
      <c r="E212" s="11" t="s">
        <v>19</v>
      </c>
      <c r="F212" s="12">
        <v>0</v>
      </c>
      <c r="G212" s="12">
        <v>38.878</v>
      </c>
      <c r="H212" s="21"/>
    </row>
    <row r="213" spans="1:8" ht="52" outlineLevel="1" x14ac:dyDescent="0.3">
      <c r="A213" s="42"/>
      <c r="B213" s="10" t="s">
        <v>452</v>
      </c>
      <c r="C213" s="20" t="s">
        <v>26</v>
      </c>
      <c r="D213" s="26" t="s">
        <v>4</v>
      </c>
      <c r="E213" s="11" t="s">
        <v>27</v>
      </c>
      <c r="F213" s="12">
        <v>0</v>
      </c>
      <c r="G213" s="12">
        <v>169.1</v>
      </c>
      <c r="H213" s="21"/>
    </row>
    <row r="214" spans="1:8" ht="39" outlineLevel="1" x14ac:dyDescent="0.3">
      <c r="A214" s="42"/>
      <c r="B214" s="10" t="s">
        <v>452</v>
      </c>
      <c r="C214" s="20" t="s">
        <v>28</v>
      </c>
      <c r="D214" s="26" t="s">
        <v>4</v>
      </c>
      <c r="E214" s="11" t="s">
        <v>29</v>
      </c>
      <c r="F214" s="12">
        <v>877.2</v>
      </c>
      <c r="G214" s="12">
        <v>1048.8720000000001</v>
      </c>
      <c r="H214" s="21">
        <f>G214/F214*100</f>
        <v>119.57045143638851</v>
      </c>
    </row>
    <row r="215" spans="1:8" ht="26" outlineLevel="1" x14ac:dyDescent="0.3">
      <c r="A215" s="42"/>
      <c r="B215" s="10" t="s">
        <v>452</v>
      </c>
      <c r="C215" s="20" t="s">
        <v>3</v>
      </c>
      <c r="D215" s="26" t="s">
        <v>4</v>
      </c>
      <c r="E215" s="11" t="s">
        <v>5</v>
      </c>
      <c r="F215" s="12">
        <v>0</v>
      </c>
      <c r="G215" s="12">
        <v>310.52800000000002</v>
      </c>
      <c r="H215" s="21"/>
    </row>
    <row r="216" spans="1:8" outlineLevel="1" x14ac:dyDescent="0.3">
      <c r="A216" s="42"/>
      <c r="B216" s="10" t="s">
        <v>452</v>
      </c>
      <c r="C216" s="20" t="s">
        <v>33</v>
      </c>
      <c r="D216" s="26" t="s">
        <v>31</v>
      </c>
      <c r="E216" s="11" t="s">
        <v>34</v>
      </c>
      <c r="F216" s="12">
        <v>0</v>
      </c>
      <c r="G216" s="12">
        <v>10383.053</v>
      </c>
      <c r="H216" s="21"/>
    </row>
    <row r="217" spans="1:8" outlineLevel="1" x14ac:dyDescent="0.3">
      <c r="A217" s="45" t="s">
        <v>492</v>
      </c>
      <c r="B217" s="46"/>
      <c r="C217" s="46"/>
      <c r="D217" s="46"/>
      <c r="E217" s="47"/>
      <c r="F217" s="12">
        <f>SUM(F209:F216)</f>
        <v>877.2</v>
      </c>
      <c r="G217" s="12">
        <f>SUM(G209:G216)</f>
        <v>12054.782999999999</v>
      </c>
      <c r="H217" s="21">
        <f>G217/F217*100</f>
        <v>1374.2342681258549</v>
      </c>
    </row>
    <row r="218" spans="1:8" outlineLevel="1" x14ac:dyDescent="0.3">
      <c r="A218" s="42"/>
      <c r="B218" s="10" t="s">
        <v>151</v>
      </c>
      <c r="C218" s="20" t="s">
        <v>18</v>
      </c>
      <c r="D218" s="26" t="s">
        <v>14</v>
      </c>
      <c r="E218" s="11" t="s">
        <v>19</v>
      </c>
      <c r="F218" s="12">
        <v>0</v>
      </c>
      <c r="G218" s="12">
        <v>1072.6869999999999</v>
      </c>
      <c r="H218" s="21"/>
    </row>
    <row r="219" spans="1:8" ht="26" outlineLevel="1" x14ac:dyDescent="0.3">
      <c r="A219" s="42"/>
      <c r="B219" s="10" t="s">
        <v>151</v>
      </c>
      <c r="C219" s="20" t="s">
        <v>56</v>
      </c>
      <c r="D219" s="26" t="s">
        <v>36</v>
      </c>
      <c r="E219" s="11" t="s">
        <v>57</v>
      </c>
      <c r="F219" s="12">
        <v>0</v>
      </c>
      <c r="G219" s="12">
        <v>2298</v>
      </c>
      <c r="H219" s="21"/>
    </row>
    <row r="220" spans="1:8" outlineLevel="1" x14ac:dyDescent="0.3">
      <c r="A220" s="42"/>
      <c r="B220" s="10" t="s">
        <v>151</v>
      </c>
      <c r="C220" s="20" t="s">
        <v>58</v>
      </c>
      <c r="D220" s="26" t="s">
        <v>36</v>
      </c>
      <c r="E220" s="11" t="s">
        <v>59</v>
      </c>
      <c r="F220" s="12">
        <v>412.7</v>
      </c>
      <c r="G220" s="12">
        <v>4630.0829999999996</v>
      </c>
      <c r="H220" s="21">
        <f>G220/F220*100</f>
        <v>1121.9004119214926</v>
      </c>
    </row>
    <row r="221" spans="1:8" ht="39" outlineLevel="1" x14ac:dyDescent="0.3">
      <c r="A221" s="42"/>
      <c r="B221" s="10" t="s">
        <v>151</v>
      </c>
      <c r="C221" s="20" t="s">
        <v>152</v>
      </c>
      <c r="D221" s="26" t="s">
        <v>36</v>
      </c>
      <c r="E221" s="11" t="s">
        <v>153</v>
      </c>
      <c r="F221" s="12">
        <v>0</v>
      </c>
      <c r="G221" s="12">
        <v>319.35000000000002</v>
      </c>
      <c r="H221" s="21"/>
    </row>
    <row r="222" spans="1:8" ht="52" outlineLevel="1" x14ac:dyDescent="0.3">
      <c r="A222" s="42"/>
      <c r="B222" s="10" t="s">
        <v>151</v>
      </c>
      <c r="C222" s="20" t="s">
        <v>154</v>
      </c>
      <c r="D222" s="26" t="s">
        <v>36</v>
      </c>
      <c r="E222" s="11" t="s">
        <v>155</v>
      </c>
      <c r="F222" s="12">
        <v>0</v>
      </c>
      <c r="G222" s="12">
        <v>8060</v>
      </c>
      <c r="H222" s="21"/>
    </row>
    <row r="223" spans="1:8" ht="52" outlineLevel="1" x14ac:dyDescent="0.3">
      <c r="A223" s="42"/>
      <c r="B223" s="10" t="s">
        <v>151</v>
      </c>
      <c r="C223" s="20" t="s">
        <v>50</v>
      </c>
      <c r="D223" s="26" t="s">
        <v>31</v>
      </c>
      <c r="E223" s="11" t="s">
        <v>51</v>
      </c>
      <c r="F223" s="12">
        <v>4.0000000000000001E-3</v>
      </c>
      <c r="G223" s="12">
        <v>4.0000000000000001E-3</v>
      </c>
      <c r="H223" s="21">
        <f>G223/F223*100</f>
        <v>100</v>
      </c>
    </row>
    <row r="224" spans="1:8" ht="26" outlineLevel="1" x14ac:dyDescent="0.3">
      <c r="A224" s="42"/>
      <c r="B224" s="10" t="s">
        <v>151</v>
      </c>
      <c r="C224" s="20" t="s">
        <v>42</v>
      </c>
      <c r="D224" s="26" t="s">
        <v>31</v>
      </c>
      <c r="E224" s="11" t="s">
        <v>43</v>
      </c>
      <c r="F224" s="12">
        <v>694.21</v>
      </c>
      <c r="G224" s="12">
        <v>694.21</v>
      </c>
      <c r="H224" s="21">
        <f>G224/F224*100</f>
        <v>100</v>
      </c>
    </row>
    <row r="225" spans="1:8" outlineLevel="1" x14ac:dyDescent="0.3">
      <c r="A225" s="45" t="s">
        <v>492</v>
      </c>
      <c r="B225" s="46"/>
      <c r="C225" s="46"/>
      <c r="D225" s="46"/>
      <c r="E225" s="47"/>
      <c r="F225" s="12">
        <f>SUM(F218:F224)</f>
        <v>1106.914</v>
      </c>
      <c r="G225" s="12">
        <f>SUM(G218:G224)</f>
        <v>17074.333999999999</v>
      </c>
      <c r="H225" s="21">
        <f>G225/F225*100</f>
        <v>1542.5167628198758</v>
      </c>
    </row>
    <row r="226" spans="1:8" ht="52" outlineLevel="1" x14ac:dyDescent="0.3">
      <c r="A226" s="44" t="s">
        <v>156</v>
      </c>
      <c r="B226" s="10" t="s">
        <v>157</v>
      </c>
      <c r="C226" s="20" t="s">
        <v>8</v>
      </c>
      <c r="D226" s="26" t="s">
        <v>9</v>
      </c>
      <c r="E226" s="22" t="s">
        <v>10</v>
      </c>
      <c r="F226" s="12">
        <v>0</v>
      </c>
      <c r="G226" s="12">
        <v>8.2270000000000003</v>
      </c>
      <c r="H226" s="21"/>
    </row>
    <row r="227" spans="1:8" ht="26" x14ac:dyDescent="0.3">
      <c r="A227" s="42"/>
      <c r="B227" s="10" t="s">
        <v>157</v>
      </c>
      <c r="C227" s="20" t="s">
        <v>16</v>
      </c>
      <c r="D227" s="26" t="s">
        <v>14</v>
      </c>
      <c r="E227" s="11" t="s">
        <v>17</v>
      </c>
      <c r="F227" s="12">
        <v>0</v>
      </c>
      <c r="G227" s="12">
        <v>22.422999999999998</v>
      </c>
      <c r="H227" s="21"/>
    </row>
    <row r="228" spans="1:8" outlineLevel="1" x14ac:dyDescent="0.3">
      <c r="A228" s="42"/>
      <c r="B228" s="10" t="s">
        <v>157</v>
      </c>
      <c r="C228" s="20" t="s">
        <v>18</v>
      </c>
      <c r="D228" s="26" t="s">
        <v>14</v>
      </c>
      <c r="E228" s="11" t="s">
        <v>19</v>
      </c>
      <c r="F228" s="12">
        <v>0</v>
      </c>
      <c r="G228" s="12">
        <v>3259.239</v>
      </c>
      <c r="H228" s="21"/>
    </row>
    <row r="229" spans="1:8" ht="39" outlineLevel="1" x14ac:dyDescent="0.3">
      <c r="A229" s="42"/>
      <c r="B229" s="10" t="s">
        <v>157</v>
      </c>
      <c r="C229" s="20" t="s">
        <v>20</v>
      </c>
      <c r="D229" s="26" t="s">
        <v>23</v>
      </c>
      <c r="E229" s="11" t="s">
        <v>22</v>
      </c>
      <c r="F229" s="12">
        <v>0</v>
      </c>
      <c r="G229" s="12">
        <v>15.234</v>
      </c>
      <c r="H229" s="21"/>
    </row>
    <row r="230" spans="1:8" ht="26" outlineLevel="1" x14ac:dyDescent="0.3">
      <c r="A230" s="42"/>
      <c r="B230" s="10" t="s">
        <v>157</v>
      </c>
      <c r="C230" s="20" t="s">
        <v>3</v>
      </c>
      <c r="D230" s="26" t="s">
        <v>4</v>
      </c>
      <c r="E230" s="11" t="s">
        <v>5</v>
      </c>
      <c r="F230" s="12">
        <v>0</v>
      </c>
      <c r="G230" s="12">
        <v>1665.191</v>
      </c>
      <c r="H230" s="21"/>
    </row>
    <row r="231" spans="1:8" ht="26" outlineLevel="1" x14ac:dyDescent="0.3">
      <c r="A231" s="42"/>
      <c r="B231" s="10" t="s">
        <v>157</v>
      </c>
      <c r="C231" s="20" t="s">
        <v>56</v>
      </c>
      <c r="D231" s="26" t="s">
        <v>36</v>
      </c>
      <c r="E231" s="11" t="s">
        <v>57</v>
      </c>
      <c r="F231" s="12">
        <v>0</v>
      </c>
      <c r="G231" s="12">
        <v>16801.3</v>
      </c>
      <c r="H231" s="21"/>
    </row>
    <row r="232" spans="1:8" outlineLevel="1" x14ac:dyDescent="0.3">
      <c r="A232" s="42"/>
      <c r="B232" s="10" t="s">
        <v>157</v>
      </c>
      <c r="C232" s="20" t="s">
        <v>58</v>
      </c>
      <c r="D232" s="26" t="s">
        <v>36</v>
      </c>
      <c r="E232" s="11" t="s">
        <v>59</v>
      </c>
      <c r="F232" s="12">
        <v>19702.599999999999</v>
      </c>
      <c r="G232" s="12">
        <v>42022.5</v>
      </c>
      <c r="H232" s="21">
        <f t="shared" ref="H232:H244" si="29">G232/F232*100</f>
        <v>213.28403357932456</v>
      </c>
    </row>
    <row r="233" spans="1:8" ht="26" outlineLevel="1" x14ac:dyDescent="0.3">
      <c r="A233" s="42"/>
      <c r="B233" s="10" t="s">
        <v>157</v>
      </c>
      <c r="C233" s="20" t="s">
        <v>158</v>
      </c>
      <c r="D233" s="26" t="s">
        <v>36</v>
      </c>
      <c r="E233" s="11" t="s">
        <v>159</v>
      </c>
      <c r="F233" s="12">
        <v>126652.7</v>
      </c>
      <c r="G233" s="12">
        <v>122464.132</v>
      </c>
      <c r="H233" s="21">
        <f t="shared" si="29"/>
        <v>96.692871135001468</v>
      </c>
    </row>
    <row r="234" spans="1:8" ht="52" outlineLevel="1" x14ac:dyDescent="0.3">
      <c r="A234" s="42"/>
      <c r="B234" s="10" t="s">
        <v>157</v>
      </c>
      <c r="C234" s="20" t="s">
        <v>160</v>
      </c>
      <c r="D234" s="26" t="s">
        <v>36</v>
      </c>
      <c r="E234" s="22" t="s">
        <v>161</v>
      </c>
      <c r="F234" s="12">
        <v>3273808</v>
      </c>
      <c r="G234" s="12">
        <v>3316836.2110000001</v>
      </c>
      <c r="H234" s="21">
        <f t="shared" si="29"/>
        <v>101.3143168750275</v>
      </c>
    </row>
    <row r="235" spans="1:8" ht="104" outlineLevel="1" x14ac:dyDescent="0.3">
      <c r="A235" s="42"/>
      <c r="B235" s="10" t="s">
        <v>157</v>
      </c>
      <c r="C235" s="20" t="s">
        <v>162</v>
      </c>
      <c r="D235" s="26" t="s">
        <v>36</v>
      </c>
      <c r="E235" s="22" t="s">
        <v>163</v>
      </c>
      <c r="F235" s="12">
        <v>402916.4</v>
      </c>
      <c r="G235" s="12">
        <v>399294.30300000001</v>
      </c>
      <c r="H235" s="21">
        <f t="shared" si="29"/>
        <v>99.101030139254689</v>
      </c>
    </row>
    <row r="236" spans="1:8" ht="39" outlineLevel="1" x14ac:dyDescent="0.3">
      <c r="A236" s="42"/>
      <c r="B236" s="10" t="s">
        <v>157</v>
      </c>
      <c r="C236" s="20" t="s">
        <v>164</v>
      </c>
      <c r="D236" s="26" t="s">
        <v>36</v>
      </c>
      <c r="E236" s="11" t="s">
        <v>165</v>
      </c>
      <c r="F236" s="12">
        <v>8896.2000000000007</v>
      </c>
      <c r="G236" s="12">
        <v>11162.509</v>
      </c>
      <c r="H236" s="21">
        <f t="shared" si="29"/>
        <v>125.47502304354667</v>
      </c>
    </row>
    <row r="237" spans="1:8" ht="52" outlineLevel="1" x14ac:dyDescent="0.3">
      <c r="A237" s="42"/>
      <c r="B237" s="10" t="s">
        <v>157</v>
      </c>
      <c r="C237" s="20" t="s">
        <v>166</v>
      </c>
      <c r="D237" s="26" t="s">
        <v>36</v>
      </c>
      <c r="E237" s="11" t="s">
        <v>167</v>
      </c>
      <c r="F237" s="12">
        <v>3911.4</v>
      </c>
      <c r="G237" s="12">
        <v>3383.0279999999998</v>
      </c>
      <c r="H237" s="21">
        <f t="shared" si="29"/>
        <v>86.491486424298202</v>
      </c>
    </row>
    <row r="238" spans="1:8" ht="52" outlineLevel="1" x14ac:dyDescent="0.3">
      <c r="A238" s="42"/>
      <c r="B238" s="10" t="s">
        <v>157</v>
      </c>
      <c r="C238" s="20" t="s">
        <v>168</v>
      </c>
      <c r="D238" s="26" t="s">
        <v>36</v>
      </c>
      <c r="E238" s="11" t="s">
        <v>169</v>
      </c>
      <c r="F238" s="12">
        <v>957.5</v>
      </c>
      <c r="G238" s="12">
        <v>957.47799999999995</v>
      </c>
      <c r="H238" s="21">
        <f t="shared" si="29"/>
        <v>99.997702349869442</v>
      </c>
    </row>
    <row r="239" spans="1:8" ht="39" outlineLevel="1" x14ac:dyDescent="0.3">
      <c r="A239" s="42"/>
      <c r="B239" s="10" t="s">
        <v>157</v>
      </c>
      <c r="C239" s="20" t="s">
        <v>170</v>
      </c>
      <c r="D239" s="26" t="s">
        <v>36</v>
      </c>
      <c r="E239" s="11" t="s">
        <v>171</v>
      </c>
      <c r="F239" s="12">
        <v>165575.70000000001</v>
      </c>
      <c r="G239" s="12">
        <v>169677.45499999999</v>
      </c>
      <c r="H239" s="21">
        <f t="shared" si="29"/>
        <v>102.47726870549241</v>
      </c>
    </row>
    <row r="240" spans="1:8" ht="26" outlineLevel="1" x14ac:dyDescent="0.3">
      <c r="A240" s="42"/>
      <c r="B240" s="10" t="s">
        <v>157</v>
      </c>
      <c r="C240" s="20" t="s">
        <v>172</v>
      </c>
      <c r="D240" s="26" t="s">
        <v>36</v>
      </c>
      <c r="E240" s="11" t="s">
        <v>173</v>
      </c>
      <c r="F240" s="12">
        <v>42719.199999999997</v>
      </c>
      <c r="G240" s="12">
        <v>51926.28</v>
      </c>
      <c r="H240" s="21">
        <f t="shared" si="29"/>
        <v>121.55255716399185</v>
      </c>
    </row>
    <row r="241" spans="1:8" ht="26" outlineLevel="1" x14ac:dyDescent="0.3">
      <c r="A241" s="42"/>
      <c r="B241" s="10" t="s">
        <v>157</v>
      </c>
      <c r="C241" s="20" t="s">
        <v>174</v>
      </c>
      <c r="D241" s="26" t="s">
        <v>36</v>
      </c>
      <c r="E241" s="11" t="s">
        <v>175</v>
      </c>
      <c r="F241" s="12">
        <v>26452.5</v>
      </c>
      <c r="G241" s="12">
        <v>28667.244999999999</v>
      </c>
      <c r="H241" s="21">
        <f t="shared" si="29"/>
        <v>108.37253567715717</v>
      </c>
    </row>
    <row r="242" spans="1:8" ht="39" outlineLevel="1" x14ac:dyDescent="0.3">
      <c r="A242" s="42"/>
      <c r="B242" s="10" t="s">
        <v>157</v>
      </c>
      <c r="C242" s="20" t="s">
        <v>176</v>
      </c>
      <c r="D242" s="26" t="s">
        <v>36</v>
      </c>
      <c r="E242" s="11" t="s">
        <v>177</v>
      </c>
      <c r="F242" s="12">
        <v>7976.7</v>
      </c>
      <c r="G242" s="12">
        <v>7976.6819999999998</v>
      </c>
      <c r="H242" s="21">
        <f t="shared" si="29"/>
        <v>99.999774342773335</v>
      </c>
    </row>
    <row r="243" spans="1:8" ht="52" outlineLevel="1" x14ac:dyDescent="0.3">
      <c r="A243" s="42"/>
      <c r="B243" s="10" t="s">
        <v>157</v>
      </c>
      <c r="C243" s="20" t="s">
        <v>178</v>
      </c>
      <c r="D243" s="26" t="s">
        <v>36</v>
      </c>
      <c r="E243" s="11" t="s">
        <v>179</v>
      </c>
      <c r="F243" s="12">
        <v>2748924.5</v>
      </c>
      <c r="G243" s="12">
        <v>2864945.5070000002</v>
      </c>
      <c r="H243" s="21">
        <f t="shared" si="29"/>
        <v>104.22059634595276</v>
      </c>
    </row>
    <row r="244" spans="1:8" ht="52" outlineLevel="1" x14ac:dyDescent="0.3">
      <c r="A244" s="42"/>
      <c r="B244" s="10" t="s">
        <v>157</v>
      </c>
      <c r="C244" s="20" t="s">
        <v>180</v>
      </c>
      <c r="D244" s="26" t="s">
        <v>36</v>
      </c>
      <c r="E244" s="11" t="s">
        <v>181</v>
      </c>
      <c r="F244" s="12">
        <v>108241.5</v>
      </c>
      <c r="G244" s="12">
        <v>96453.304999999993</v>
      </c>
      <c r="H244" s="21">
        <f t="shared" si="29"/>
        <v>89.109357316740798</v>
      </c>
    </row>
    <row r="245" spans="1:8" ht="26" outlineLevel="1" x14ac:dyDescent="0.3">
      <c r="A245" s="42"/>
      <c r="B245" s="10" t="s">
        <v>157</v>
      </c>
      <c r="C245" s="20" t="s">
        <v>98</v>
      </c>
      <c r="D245" s="26" t="s">
        <v>36</v>
      </c>
      <c r="E245" s="11" t="s">
        <v>99</v>
      </c>
      <c r="F245" s="12">
        <v>0</v>
      </c>
      <c r="G245" s="12">
        <v>31508.596000000001</v>
      </c>
      <c r="H245" s="21"/>
    </row>
    <row r="246" spans="1:8" ht="52" outlineLevel="1" x14ac:dyDescent="0.3">
      <c r="A246" s="42"/>
      <c r="B246" s="10" t="s">
        <v>157</v>
      </c>
      <c r="C246" s="20" t="s">
        <v>50</v>
      </c>
      <c r="D246" s="26" t="s">
        <v>31</v>
      </c>
      <c r="E246" s="11" t="s">
        <v>51</v>
      </c>
      <c r="F246" s="12">
        <v>1003.751</v>
      </c>
      <c r="G246" s="12">
        <v>5546.3469999999998</v>
      </c>
      <c r="H246" s="21">
        <f>G246/F246*100</f>
        <v>552.56203978875237</v>
      </c>
    </row>
    <row r="247" spans="1:8" ht="26" outlineLevel="1" x14ac:dyDescent="0.3">
      <c r="A247" s="42"/>
      <c r="B247" s="10" t="s">
        <v>157</v>
      </c>
      <c r="C247" s="20" t="s">
        <v>42</v>
      </c>
      <c r="D247" s="26" t="s">
        <v>31</v>
      </c>
      <c r="E247" s="11" t="s">
        <v>43</v>
      </c>
      <c r="F247" s="12">
        <v>74698.399999999994</v>
      </c>
      <c r="G247" s="12">
        <v>98502.944000000003</v>
      </c>
      <c r="H247" s="21">
        <f>G247/F247*100</f>
        <v>131.86754200893193</v>
      </c>
    </row>
    <row r="248" spans="1:8" ht="26" outlineLevel="1" x14ac:dyDescent="0.3">
      <c r="A248" s="43"/>
      <c r="B248" s="10" t="s">
        <v>157</v>
      </c>
      <c r="C248" s="20" t="s">
        <v>38</v>
      </c>
      <c r="D248" s="26" t="s">
        <v>36</v>
      </c>
      <c r="E248" s="11" t="s">
        <v>39</v>
      </c>
      <c r="F248" s="12">
        <v>0</v>
      </c>
      <c r="G248" s="12">
        <v>-31918.021000000001</v>
      </c>
      <c r="H248" s="21"/>
    </row>
    <row r="249" spans="1:8" outlineLevel="1" x14ac:dyDescent="0.3">
      <c r="A249" s="45" t="s">
        <v>492</v>
      </c>
      <c r="B249" s="46"/>
      <c r="C249" s="46"/>
      <c r="D249" s="46"/>
      <c r="E249" s="47"/>
      <c r="F249" s="12">
        <f>SUM(F226:F248)</f>
        <v>7012437.0510000009</v>
      </c>
      <c r="G249" s="12">
        <f>SUM(G226:G248)</f>
        <v>7241178.1150000002</v>
      </c>
      <c r="H249" s="21">
        <f>G249/F249*100</f>
        <v>103.26193393732326</v>
      </c>
    </row>
    <row r="250" spans="1:8" outlineLevel="1" x14ac:dyDescent="0.3">
      <c r="A250" s="42" t="s">
        <v>44</v>
      </c>
      <c r="B250" s="10" t="s">
        <v>45</v>
      </c>
      <c r="C250" s="20" t="s">
        <v>18</v>
      </c>
      <c r="D250" s="26" t="s">
        <v>14</v>
      </c>
      <c r="E250" s="11" t="s">
        <v>19</v>
      </c>
      <c r="F250" s="12">
        <v>0</v>
      </c>
      <c r="G250" s="12">
        <v>128.369</v>
      </c>
      <c r="H250" s="21"/>
    </row>
    <row r="251" spans="1:8" ht="52" outlineLevel="1" x14ac:dyDescent="0.3">
      <c r="A251" s="42"/>
      <c r="B251" s="10" t="s">
        <v>45</v>
      </c>
      <c r="C251" s="20" t="s">
        <v>26</v>
      </c>
      <c r="D251" s="26" t="s">
        <v>4</v>
      </c>
      <c r="E251" s="11" t="s">
        <v>27</v>
      </c>
      <c r="F251" s="12">
        <v>0</v>
      </c>
      <c r="G251" s="12">
        <v>18.45</v>
      </c>
      <c r="H251" s="21"/>
    </row>
    <row r="252" spans="1:8" ht="39" outlineLevel="1" x14ac:dyDescent="0.3">
      <c r="A252" s="42"/>
      <c r="B252" s="10" t="s">
        <v>45</v>
      </c>
      <c r="C252" s="20" t="s">
        <v>28</v>
      </c>
      <c r="D252" s="26" t="s">
        <v>4</v>
      </c>
      <c r="E252" s="11" t="s">
        <v>29</v>
      </c>
      <c r="F252" s="12">
        <v>308.7</v>
      </c>
      <c r="G252" s="12">
        <v>623.97799999999995</v>
      </c>
      <c r="H252" s="21">
        <f>G252/F252*100</f>
        <v>202.1308713961775</v>
      </c>
    </row>
    <row r="253" spans="1:8" ht="26" outlineLevel="1" x14ac:dyDescent="0.3">
      <c r="A253" s="42"/>
      <c r="B253" s="10" t="s">
        <v>45</v>
      </c>
      <c r="C253" s="20" t="s">
        <v>3</v>
      </c>
      <c r="D253" s="26" t="s">
        <v>4</v>
      </c>
      <c r="E253" s="11" t="s">
        <v>5</v>
      </c>
      <c r="F253" s="12">
        <v>26.9</v>
      </c>
      <c r="G253" s="12">
        <v>48.113</v>
      </c>
      <c r="H253" s="21">
        <f>G253/F253*100</f>
        <v>178.85873605947955</v>
      </c>
    </row>
    <row r="254" spans="1:8" ht="26" outlineLevel="1" x14ac:dyDescent="0.3">
      <c r="A254" s="42"/>
      <c r="B254" s="10" t="s">
        <v>45</v>
      </c>
      <c r="C254" s="20" t="s">
        <v>35</v>
      </c>
      <c r="D254" s="26" t="s">
        <v>36</v>
      </c>
      <c r="E254" s="11" t="s">
        <v>37</v>
      </c>
      <c r="F254" s="12">
        <v>1530.8</v>
      </c>
      <c r="G254" s="12">
        <v>1475.8</v>
      </c>
      <c r="H254" s="21">
        <f>G254/F254*100</f>
        <v>96.407107394826227</v>
      </c>
    </row>
    <row r="255" spans="1:8" outlineLevel="1" x14ac:dyDescent="0.3">
      <c r="A255" s="45" t="s">
        <v>492</v>
      </c>
      <c r="B255" s="46"/>
      <c r="C255" s="46"/>
      <c r="D255" s="46"/>
      <c r="E255" s="47"/>
      <c r="F255" s="12">
        <f>SUM(F250:F254)</f>
        <v>1866.3999999999999</v>
      </c>
      <c r="G255" s="12">
        <f>SUM(G250:G254)</f>
        <v>2294.71</v>
      </c>
      <c r="H255" s="21">
        <f>G255/F255*100</f>
        <v>122.94845692241749</v>
      </c>
    </row>
    <row r="256" spans="1:8" outlineLevel="1" x14ac:dyDescent="0.3">
      <c r="A256" s="42" t="s">
        <v>52</v>
      </c>
      <c r="B256" s="10" t="s">
        <v>53</v>
      </c>
      <c r="C256" s="20" t="s">
        <v>18</v>
      </c>
      <c r="D256" s="26" t="s">
        <v>14</v>
      </c>
      <c r="E256" s="11" t="s">
        <v>19</v>
      </c>
      <c r="F256" s="12">
        <v>0</v>
      </c>
      <c r="G256" s="12">
        <v>52.578000000000003</v>
      </c>
      <c r="H256" s="21"/>
    </row>
    <row r="257" spans="1:8" ht="52" outlineLevel="1" x14ac:dyDescent="0.3">
      <c r="A257" s="42"/>
      <c r="B257" s="10" t="s">
        <v>53</v>
      </c>
      <c r="C257" s="20" t="s">
        <v>26</v>
      </c>
      <c r="D257" s="26" t="s">
        <v>4</v>
      </c>
      <c r="E257" s="11" t="s">
        <v>27</v>
      </c>
      <c r="F257" s="12">
        <v>0</v>
      </c>
      <c r="G257" s="12">
        <v>252.75399999999999</v>
      </c>
      <c r="H257" s="21"/>
    </row>
    <row r="258" spans="1:8" ht="39" outlineLevel="1" x14ac:dyDescent="0.3">
      <c r="A258" s="42"/>
      <c r="B258" s="10" t="s">
        <v>53</v>
      </c>
      <c r="C258" s="20" t="s">
        <v>28</v>
      </c>
      <c r="D258" s="26" t="s">
        <v>4</v>
      </c>
      <c r="E258" s="11" t="s">
        <v>29</v>
      </c>
      <c r="F258" s="12">
        <v>160.80000000000001</v>
      </c>
      <c r="G258" s="12">
        <v>2124.752</v>
      </c>
      <c r="H258" s="21">
        <f>G258/F258*100</f>
        <v>1321.363184079602</v>
      </c>
    </row>
    <row r="259" spans="1:8" ht="26" outlineLevel="1" x14ac:dyDescent="0.3">
      <c r="A259" s="42"/>
      <c r="B259" s="10" t="s">
        <v>53</v>
      </c>
      <c r="C259" s="20" t="s">
        <v>3</v>
      </c>
      <c r="D259" s="26" t="s">
        <v>4</v>
      </c>
      <c r="E259" s="11" t="s">
        <v>5</v>
      </c>
      <c r="F259" s="12">
        <v>91.9</v>
      </c>
      <c r="G259" s="12">
        <v>325.50099999999998</v>
      </c>
      <c r="H259" s="21">
        <f>G259/F259*100</f>
        <v>354.19042437431989</v>
      </c>
    </row>
    <row r="260" spans="1:8" outlineLevel="1" x14ac:dyDescent="0.3">
      <c r="A260" s="42"/>
      <c r="B260" s="10" t="s">
        <v>53</v>
      </c>
      <c r="C260" s="20" t="s">
        <v>33</v>
      </c>
      <c r="D260" s="26" t="s">
        <v>31</v>
      </c>
      <c r="E260" s="11" t="s">
        <v>34</v>
      </c>
      <c r="F260" s="12">
        <v>0</v>
      </c>
      <c r="G260" s="12">
        <v>6</v>
      </c>
      <c r="H260" s="21"/>
    </row>
    <row r="261" spans="1:8" ht="26" outlineLevel="1" x14ac:dyDescent="0.3">
      <c r="A261" s="42"/>
      <c r="B261" s="10" t="s">
        <v>53</v>
      </c>
      <c r="C261" s="20" t="s">
        <v>35</v>
      </c>
      <c r="D261" s="26" t="s">
        <v>36</v>
      </c>
      <c r="E261" s="11" t="s">
        <v>37</v>
      </c>
      <c r="F261" s="12">
        <v>4794.8</v>
      </c>
      <c r="G261" s="12">
        <v>4784.8</v>
      </c>
      <c r="H261" s="21">
        <f>G261/F261*100</f>
        <v>99.791440727454741</v>
      </c>
    </row>
    <row r="262" spans="1:8" ht="26" x14ac:dyDescent="0.3">
      <c r="A262" s="43"/>
      <c r="B262" s="10" t="s">
        <v>53</v>
      </c>
      <c r="C262" s="20" t="s">
        <v>38</v>
      </c>
      <c r="D262" s="26" t="s">
        <v>36</v>
      </c>
      <c r="E262" s="11" t="s">
        <v>39</v>
      </c>
      <c r="F262" s="12">
        <v>0</v>
      </c>
      <c r="G262" s="12">
        <v>-3.0000000000000001E-3</v>
      </c>
      <c r="H262" s="21"/>
    </row>
    <row r="263" spans="1:8" outlineLevel="1" x14ac:dyDescent="0.3">
      <c r="A263" s="45" t="s">
        <v>492</v>
      </c>
      <c r="B263" s="46"/>
      <c r="C263" s="46"/>
      <c r="D263" s="46"/>
      <c r="E263" s="47"/>
      <c r="F263" s="12">
        <f>SUM(F256:F262)</f>
        <v>5047.5</v>
      </c>
      <c r="G263" s="12">
        <f>SUM(G256:G262)</f>
        <v>7546.3820000000005</v>
      </c>
      <c r="H263" s="21">
        <f>G263/F263*100</f>
        <v>149.50732045567113</v>
      </c>
    </row>
    <row r="264" spans="1:8" outlineLevel="1" x14ac:dyDescent="0.3">
      <c r="A264" s="42" t="s">
        <v>46</v>
      </c>
      <c r="B264" s="10" t="s">
        <v>47</v>
      </c>
      <c r="C264" s="20" t="s">
        <v>18</v>
      </c>
      <c r="D264" s="26" t="s">
        <v>14</v>
      </c>
      <c r="E264" s="11" t="s">
        <v>19</v>
      </c>
      <c r="F264" s="12">
        <v>0</v>
      </c>
      <c r="G264" s="12">
        <v>295.43799999999999</v>
      </c>
      <c r="H264" s="21"/>
    </row>
    <row r="265" spans="1:8" ht="52" outlineLevel="1" x14ac:dyDescent="0.3">
      <c r="A265" s="42"/>
      <c r="B265" s="10" t="s">
        <v>47</v>
      </c>
      <c r="C265" s="20" t="s">
        <v>26</v>
      </c>
      <c r="D265" s="26" t="s">
        <v>4</v>
      </c>
      <c r="E265" s="11" t="s">
        <v>27</v>
      </c>
      <c r="F265" s="12">
        <v>0</v>
      </c>
      <c r="G265" s="12">
        <v>227.435</v>
      </c>
      <c r="H265" s="21"/>
    </row>
    <row r="266" spans="1:8" ht="39" outlineLevel="1" x14ac:dyDescent="0.3">
      <c r="A266" s="42"/>
      <c r="B266" s="10" t="s">
        <v>47</v>
      </c>
      <c r="C266" s="20" t="s">
        <v>28</v>
      </c>
      <c r="D266" s="26" t="s">
        <v>4</v>
      </c>
      <c r="E266" s="11" t="s">
        <v>29</v>
      </c>
      <c r="F266" s="12">
        <v>1588.9</v>
      </c>
      <c r="G266" s="12">
        <v>2657.5070000000001</v>
      </c>
      <c r="H266" s="21">
        <f>G266/F266*100</f>
        <v>167.2545157026874</v>
      </c>
    </row>
    <row r="267" spans="1:8" ht="26" x14ac:dyDescent="0.3">
      <c r="A267" s="42"/>
      <c r="B267" s="10" t="s">
        <v>47</v>
      </c>
      <c r="C267" s="20" t="s">
        <v>3</v>
      </c>
      <c r="D267" s="26" t="s">
        <v>4</v>
      </c>
      <c r="E267" s="11" t="s">
        <v>5</v>
      </c>
      <c r="F267" s="12">
        <v>103.3</v>
      </c>
      <c r="G267" s="12">
        <v>358.31099999999998</v>
      </c>
      <c r="H267" s="21">
        <f>G267/F267*100</f>
        <v>346.86447241045499</v>
      </c>
    </row>
    <row r="268" spans="1:8" ht="26" outlineLevel="1" x14ac:dyDescent="0.3">
      <c r="A268" s="42"/>
      <c r="B268" s="10" t="s">
        <v>47</v>
      </c>
      <c r="C268" s="20" t="s">
        <v>35</v>
      </c>
      <c r="D268" s="26" t="s">
        <v>36</v>
      </c>
      <c r="E268" s="11" t="s">
        <v>37</v>
      </c>
      <c r="F268" s="12">
        <v>5285.2</v>
      </c>
      <c r="G268" s="12">
        <v>4923.915</v>
      </c>
      <c r="H268" s="21">
        <f>G268/F268*100</f>
        <v>93.164213274805121</v>
      </c>
    </row>
    <row r="269" spans="1:8" outlineLevel="1" x14ac:dyDescent="0.3">
      <c r="A269" s="45" t="s">
        <v>492</v>
      </c>
      <c r="B269" s="46"/>
      <c r="C269" s="46"/>
      <c r="D269" s="46"/>
      <c r="E269" s="47"/>
      <c r="F269" s="12">
        <f>SUM(F264:F268)</f>
        <v>6977.4</v>
      </c>
      <c r="G269" s="12">
        <f>SUM(G264:G268)</f>
        <v>8462.6059999999998</v>
      </c>
      <c r="H269" s="21">
        <f>G269/F269*100</f>
        <v>121.28595178719867</v>
      </c>
    </row>
    <row r="270" spans="1:8" outlineLevel="1" x14ac:dyDescent="0.3">
      <c r="A270" s="42" t="s">
        <v>495</v>
      </c>
      <c r="B270" s="10" t="s">
        <v>473</v>
      </c>
      <c r="C270" s="20" t="s">
        <v>18</v>
      </c>
      <c r="D270" s="26" t="s">
        <v>14</v>
      </c>
      <c r="E270" s="11" t="s">
        <v>19</v>
      </c>
      <c r="F270" s="12">
        <v>0</v>
      </c>
      <c r="G270" s="12">
        <v>115.178</v>
      </c>
      <c r="H270" s="21"/>
    </row>
    <row r="271" spans="1:8" ht="52" outlineLevel="1" x14ac:dyDescent="0.3">
      <c r="A271" s="42"/>
      <c r="B271" s="10" t="s">
        <v>473</v>
      </c>
      <c r="C271" s="20" t="s">
        <v>26</v>
      </c>
      <c r="D271" s="26" t="s">
        <v>4</v>
      </c>
      <c r="E271" s="11" t="s">
        <v>27</v>
      </c>
      <c r="F271" s="12">
        <v>0</v>
      </c>
      <c r="G271" s="12">
        <v>43.454000000000001</v>
      </c>
      <c r="H271" s="21"/>
    </row>
    <row r="272" spans="1:8" ht="39" outlineLevel="1" x14ac:dyDescent="0.3">
      <c r="A272" s="42"/>
      <c r="B272" s="10" t="s">
        <v>473</v>
      </c>
      <c r="C272" s="20" t="s">
        <v>28</v>
      </c>
      <c r="D272" s="26" t="s">
        <v>4</v>
      </c>
      <c r="E272" s="11" t="s">
        <v>29</v>
      </c>
      <c r="F272" s="12">
        <v>200</v>
      </c>
      <c r="G272" s="12">
        <v>467.65100000000001</v>
      </c>
      <c r="H272" s="21">
        <f>G272/F272*100</f>
        <v>233.82550000000003</v>
      </c>
    </row>
    <row r="273" spans="1:8" ht="26" outlineLevel="1" x14ac:dyDescent="0.3">
      <c r="A273" s="42"/>
      <c r="B273" s="10" t="s">
        <v>473</v>
      </c>
      <c r="C273" s="20" t="s">
        <v>3</v>
      </c>
      <c r="D273" s="26" t="s">
        <v>4</v>
      </c>
      <c r="E273" s="11" t="s">
        <v>5</v>
      </c>
      <c r="F273" s="12">
        <v>69.2</v>
      </c>
      <c r="G273" s="12">
        <v>322.23200000000003</v>
      </c>
      <c r="H273" s="21">
        <f>G273/F273*100</f>
        <v>465.65317919075147</v>
      </c>
    </row>
    <row r="274" spans="1:8" ht="26" outlineLevel="1" x14ac:dyDescent="0.3">
      <c r="A274" s="42"/>
      <c r="B274" s="10" t="s">
        <v>473</v>
      </c>
      <c r="C274" s="20" t="s">
        <v>35</v>
      </c>
      <c r="D274" s="26" t="s">
        <v>36</v>
      </c>
      <c r="E274" s="11" t="s">
        <v>37</v>
      </c>
      <c r="F274" s="12">
        <v>4457.7</v>
      </c>
      <c r="G274" s="12">
        <v>4319.7</v>
      </c>
      <c r="H274" s="21">
        <f>G274/F274*100</f>
        <v>96.90423312470557</v>
      </c>
    </row>
    <row r="275" spans="1:8" outlineLevel="1" x14ac:dyDescent="0.3">
      <c r="A275" s="45" t="s">
        <v>492</v>
      </c>
      <c r="B275" s="46"/>
      <c r="C275" s="46"/>
      <c r="D275" s="46"/>
      <c r="E275" s="47"/>
      <c r="F275" s="12">
        <f>SUM(F270:F274)</f>
        <v>4726.8999999999996</v>
      </c>
      <c r="G275" s="12">
        <f>SUM(G270:G274)</f>
        <v>5268.2150000000001</v>
      </c>
      <c r="H275" s="21">
        <f>G275/F275*100</f>
        <v>111.45179716093001</v>
      </c>
    </row>
    <row r="276" spans="1:8" outlineLevel="1" x14ac:dyDescent="0.3">
      <c r="A276" s="42" t="s">
        <v>6</v>
      </c>
      <c r="B276" s="10" t="s">
        <v>7</v>
      </c>
      <c r="C276" s="20" t="s">
        <v>18</v>
      </c>
      <c r="D276" s="26" t="s">
        <v>14</v>
      </c>
      <c r="E276" s="11" t="s">
        <v>19</v>
      </c>
      <c r="F276" s="12">
        <v>0</v>
      </c>
      <c r="G276" s="12">
        <v>462.03899999999999</v>
      </c>
      <c r="H276" s="21"/>
    </row>
    <row r="277" spans="1:8" ht="52" outlineLevel="1" x14ac:dyDescent="0.3">
      <c r="A277" s="42"/>
      <c r="B277" s="10" t="s">
        <v>7</v>
      </c>
      <c r="C277" s="20" t="s">
        <v>26</v>
      </c>
      <c r="D277" s="26" t="s">
        <v>4</v>
      </c>
      <c r="E277" s="11" t="s">
        <v>27</v>
      </c>
      <c r="F277" s="12">
        <v>0</v>
      </c>
      <c r="G277" s="12">
        <v>17.831</v>
      </c>
      <c r="H277" s="21"/>
    </row>
    <row r="278" spans="1:8" ht="39" x14ac:dyDescent="0.3">
      <c r="A278" s="42"/>
      <c r="B278" s="10" t="s">
        <v>7</v>
      </c>
      <c r="C278" s="20" t="s">
        <v>28</v>
      </c>
      <c r="D278" s="26" t="s">
        <v>4</v>
      </c>
      <c r="E278" s="11" t="s">
        <v>29</v>
      </c>
      <c r="F278" s="12">
        <v>82.8</v>
      </c>
      <c r="G278" s="12">
        <v>811.44500000000005</v>
      </c>
      <c r="H278" s="21">
        <f>G278/F278*100</f>
        <v>980.00603864734308</v>
      </c>
    </row>
    <row r="279" spans="1:8" ht="26" outlineLevel="1" x14ac:dyDescent="0.3">
      <c r="A279" s="42"/>
      <c r="B279" s="10" t="s">
        <v>7</v>
      </c>
      <c r="C279" s="20" t="s">
        <v>3</v>
      </c>
      <c r="D279" s="26" t="s">
        <v>4</v>
      </c>
      <c r="E279" s="11" t="s">
        <v>5</v>
      </c>
      <c r="F279" s="12">
        <v>16.600000000000001</v>
      </c>
      <c r="G279" s="12">
        <v>300.40699999999998</v>
      </c>
      <c r="H279" s="21">
        <f>G279/F279*100</f>
        <v>1809.6807228915661</v>
      </c>
    </row>
    <row r="280" spans="1:8" ht="26" outlineLevel="1" x14ac:dyDescent="0.3">
      <c r="A280" s="42"/>
      <c r="B280" s="10" t="s">
        <v>7</v>
      </c>
      <c r="C280" s="20" t="s">
        <v>35</v>
      </c>
      <c r="D280" s="26" t="s">
        <v>36</v>
      </c>
      <c r="E280" s="11" t="s">
        <v>37</v>
      </c>
      <c r="F280" s="12">
        <v>4710</v>
      </c>
      <c r="G280" s="12">
        <v>4650</v>
      </c>
      <c r="H280" s="21">
        <f>G280/F280*100</f>
        <v>98.726114649681534</v>
      </c>
    </row>
    <row r="281" spans="1:8" outlineLevel="1" x14ac:dyDescent="0.3">
      <c r="A281" s="45" t="s">
        <v>492</v>
      </c>
      <c r="B281" s="46"/>
      <c r="C281" s="46"/>
      <c r="D281" s="46"/>
      <c r="E281" s="47"/>
      <c r="F281" s="12">
        <f>SUM(F276:F280)</f>
        <v>4809.3999999999996</v>
      </c>
      <c r="G281" s="12">
        <f>SUM(G276:G280)</f>
        <v>6241.7219999999998</v>
      </c>
      <c r="H281" s="21">
        <f>G281/F281*100</f>
        <v>129.78171913336382</v>
      </c>
    </row>
    <row r="282" spans="1:8" outlineLevel="1" x14ac:dyDescent="0.3">
      <c r="A282" s="42" t="s">
        <v>40</v>
      </c>
      <c r="B282" s="10" t="s">
        <v>41</v>
      </c>
      <c r="C282" s="20" t="s">
        <v>18</v>
      </c>
      <c r="D282" s="26" t="s">
        <v>14</v>
      </c>
      <c r="E282" s="11" t="s">
        <v>19</v>
      </c>
      <c r="F282" s="12">
        <v>0</v>
      </c>
      <c r="G282" s="12">
        <v>122.718</v>
      </c>
      <c r="H282" s="21"/>
    </row>
    <row r="283" spans="1:8" ht="52" outlineLevel="1" x14ac:dyDescent="0.3">
      <c r="A283" s="42"/>
      <c r="B283" s="10" t="s">
        <v>41</v>
      </c>
      <c r="C283" s="20" t="s">
        <v>26</v>
      </c>
      <c r="D283" s="26" t="s">
        <v>4</v>
      </c>
      <c r="E283" s="11" t="s">
        <v>27</v>
      </c>
      <c r="F283" s="12">
        <v>0</v>
      </c>
      <c r="G283" s="12">
        <v>26.866</v>
      </c>
      <c r="H283" s="21"/>
    </row>
    <row r="284" spans="1:8" ht="39" outlineLevel="1" x14ac:dyDescent="0.3">
      <c r="A284" s="42"/>
      <c r="B284" s="10" t="s">
        <v>41</v>
      </c>
      <c r="C284" s="20" t="s">
        <v>28</v>
      </c>
      <c r="D284" s="26" t="s">
        <v>4</v>
      </c>
      <c r="E284" s="11" t="s">
        <v>29</v>
      </c>
      <c r="F284" s="12">
        <v>194.8</v>
      </c>
      <c r="G284" s="12">
        <v>866.38900000000001</v>
      </c>
      <c r="H284" s="21">
        <f>G284/F284*100</f>
        <v>444.75821355236133</v>
      </c>
    </row>
    <row r="285" spans="1:8" ht="26" outlineLevel="1" x14ac:dyDescent="0.3">
      <c r="A285" s="42"/>
      <c r="B285" s="10" t="s">
        <v>41</v>
      </c>
      <c r="C285" s="20" t="s">
        <v>3</v>
      </c>
      <c r="D285" s="26" t="s">
        <v>4</v>
      </c>
      <c r="E285" s="11" t="s">
        <v>5</v>
      </c>
      <c r="F285" s="12">
        <v>19.899999999999999</v>
      </c>
      <c r="G285" s="12">
        <v>571.07500000000005</v>
      </c>
      <c r="H285" s="21">
        <f>G285/F285*100</f>
        <v>2869.7236180904524</v>
      </c>
    </row>
    <row r="286" spans="1:8" ht="26" outlineLevel="1" x14ac:dyDescent="0.3">
      <c r="A286" s="42"/>
      <c r="B286" s="10" t="s">
        <v>41</v>
      </c>
      <c r="C286" s="20" t="s">
        <v>35</v>
      </c>
      <c r="D286" s="26" t="s">
        <v>36</v>
      </c>
      <c r="E286" s="11" t="s">
        <v>37</v>
      </c>
      <c r="F286" s="12">
        <v>4227</v>
      </c>
      <c r="G286" s="12">
        <v>4097.4179999999997</v>
      </c>
      <c r="H286" s="21">
        <f>G286/F286*100</f>
        <v>96.934421575585517</v>
      </c>
    </row>
    <row r="287" spans="1:8" outlineLevel="1" x14ac:dyDescent="0.3">
      <c r="A287" s="45" t="s">
        <v>492</v>
      </c>
      <c r="B287" s="46"/>
      <c r="C287" s="46"/>
      <c r="D287" s="46"/>
      <c r="E287" s="47"/>
      <c r="F287" s="12">
        <f>SUM(F282:F286)</f>
        <v>4441.7</v>
      </c>
      <c r="G287" s="12">
        <f>SUM(G282:G286)</f>
        <v>5684.4659999999994</v>
      </c>
      <c r="H287" s="21">
        <f>G287/F287*100</f>
        <v>127.97951234887542</v>
      </c>
    </row>
    <row r="288" spans="1:8" x14ac:dyDescent="0.3">
      <c r="A288" s="42" t="s">
        <v>48</v>
      </c>
      <c r="B288" s="10" t="s">
        <v>49</v>
      </c>
      <c r="C288" s="20" t="s">
        <v>18</v>
      </c>
      <c r="D288" s="26" t="s">
        <v>14</v>
      </c>
      <c r="E288" s="11" t="s">
        <v>19</v>
      </c>
      <c r="F288" s="12">
        <v>0</v>
      </c>
      <c r="G288" s="12">
        <v>192.00299999999999</v>
      </c>
      <c r="H288" s="21"/>
    </row>
    <row r="289" spans="1:8" ht="39" x14ac:dyDescent="0.3">
      <c r="A289" s="42"/>
      <c r="B289" s="10" t="s">
        <v>49</v>
      </c>
      <c r="C289" s="20" t="s">
        <v>28</v>
      </c>
      <c r="D289" s="26" t="s">
        <v>4</v>
      </c>
      <c r="E289" s="11" t="s">
        <v>29</v>
      </c>
      <c r="F289" s="12">
        <v>207.6</v>
      </c>
      <c r="G289" s="12">
        <v>582.11699999999996</v>
      </c>
      <c r="H289" s="21">
        <f>G289/F289*100</f>
        <v>280.40317919075142</v>
      </c>
    </row>
    <row r="290" spans="1:8" ht="26" outlineLevel="1" x14ac:dyDescent="0.3">
      <c r="A290" s="42"/>
      <c r="B290" s="10" t="s">
        <v>49</v>
      </c>
      <c r="C290" s="20" t="s">
        <v>3</v>
      </c>
      <c r="D290" s="26" t="s">
        <v>4</v>
      </c>
      <c r="E290" s="11" t="s">
        <v>5</v>
      </c>
      <c r="F290" s="12">
        <v>57.6</v>
      </c>
      <c r="G290" s="12">
        <v>356.44200000000001</v>
      </c>
      <c r="H290" s="21">
        <f>G290/F290*100</f>
        <v>618.82291666666674</v>
      </c>
    </row>
    <row r="291" spans="1:8" ht="26" outlineLevel="1" x14ac:dyDescent="0.3">
      <c r="A291" s="42"/>
      <c r="B291" s="10" t="s">
        <v>49</v>
      </c>
      <c r="C291" s="20" t="s">
        <v>35</v>
      </c>
      <c r="D291" s="26" t="s">
        <v>36</v>
      </c>
      <c r="E291" s="11" t="s">
        <v>37</v>
      </c>
      <c r="F291" s="12">
        <v>3078.7</v>
      </c>
      <c r="G291" s="12">
        <v>2794.7809999999999</v>
      </c>
      <c r="H291" s="21">
        <f>G291/F291*100</f>
        <v>90.777958229122689</v>
      </c>
    </row>
    <row r="292" spans="1:8" outlineLevel="1" x14ac:dyDescent="0.3">
      <c r="A292" s="45" t="s">
        <v>492</v>
      </c>
      <c r="B292" s="46"/>
      <c r="C292" s="46"/>
      <c r="D292" s="46"/>
      <c r="E292" s="47"/>
      <c r="F292" s="12">
        <f>SUM(F288:F291)</f>
        <v>3343.8999999999996</v>
      </c>
      <c r="G292" s="12">
        <f>SUM(G288:G291)</f>
        <v>3925.3429999999998</v>
      </c>
      <c r="H292" s="21">
        <f>G292/F292*100</f>
        <v>117.38816950267652</v>
      </c>
    </row>
    <row r="293" spans="1:8" outlineLevel="1" x14ac:dyDescent="0.3">
      <c r="A293" s="42" t="s">
        <v>474</v>
      </c>
      <c r="B293" s="10" t="s">
        <v>475</v>
      </c>
      <c r="C293" s="20" t="s">
        <v>18</v>
      </c>
      <c r="D293" s="26" t="s">
        <v>14</v>
      </c>
      <c r="E293" s="11" t="s">
        <v>19</v>
      </c>
      <c r="F293" s="12">
        <v>0</v>
      </c>
      <c r="G293" s="12">
        <v>99.518000000000001</v>
      </c>
      <c r="H293" s="21"/>
    </row>
    <row r="294" spans="1:8" ht="39" outlineLevel="1" x14ac:dyDescent="0.3">
      <c r="A294" s="42"/>
      <c r="B294" s="10" t="s">
        <v>475</v>
      </c>
      <c r="C294" s="20" t="s">
        <v>28</v>
      </c>
      <c r="D294" s="26" t="s">
        <v>4</v>
      </c>
      <c r="E294" s="11" t="s">
        <v>29</v>
      </c>
      <c r="F294" s="12">
        <v>10.5</v>
      </c>
      <c r="G294" s="12">
        <v>103.126</v>
      </c>
      <c r="H294" s="21">
        <f>G294/F294*100</f>
        <v>982.15238095238101</v>
      </c>
    </row>
    <row r="295" spans="1:8" ht="26" outlineLevel="1" x14ac:dyDescent="0.3">
      <c r="A295" s="42"/>
      <c r="B295" s="10" t="s">
        <v>475</v>
      </c>
      <c r="C295" s="20" t="s">
        <v>3</v>
      </c>
      <c r="D295" s="26" t="s">
        <v>4</v>
      </c>
      <c r="E295" s="11" t="s">
        <v>5</v>
      </c>
      <c r="F295" s="12">
        <v>11.5</v>
      </c>
      <c r="G295" s="12">
        <v>17.222999999999999</v>
      </c>
      <c r="H295" s="21">
        <f>G295/F295*100</f>
        <v>149.76521739130433</v>
      </c>
    </row>
    <row r="296" spans="1:8" ht="26" outlineLevel="1" x14ac:dyDescent="0.3">
      <c r="A296" s="42"/>
      <c r="B296" s="10" t="s">
        <v>475</v>
      </c>
      <c r="C296" s="20" t="s">
        <v>35</v>
      </c>
      <c r="D296" s="26" t="s">
        <v>36</v>
      </c>
      <c r="E296" s="11" t="s">
        <v>37</v>
      </c>
      <c r="F296" s="12">
        <v>602.6</v>
      </c>
      <c r="G296" s="12">
        <v>597.1</v>
      </c>
      <c r="H296" s="21">
        <f>G296/F296*100</f>
        <v>99.087288416860275</v>
      </c>
    </row>
    <row r="297" spans="1:8" ht="26" outlineLevel="1" x14ac:dyDescent="0.3">
      <c r="A297" s="43"/>
      <c r="B297" s="10" t="s">
        <v>475</v>
      </c>
      <c r="C297" s="20" t="s">
        <v>38</v>
      </c>
      <c r="D297" s="26" t="s">
        <v>36</v>
      </c>
      <c r="E297" s="11" t="s">
        <v>39</v>
      </c>
      <c r="F297" s="12">
        <v>0</v>
      </c>
      <c r="G297" s="12">
        <v>-1.2</v>
      </c>
      <c r="H297" s="21"/>
    </row>
    <row r="298" spans="1:8" outlineLevel="1" x14ac:dyDescent="0.3">
      <c r="A298" s="45" t="s">
        <v>492</v>
      </c>
      <c r="B298" s="46"/>
      <c r="C298" s="46"/>
      <c r="D298" s="46"/>
      <c r="E298" s="47"/>
      <c r="F298" s="12">
        <f>SUM(F293:F297)</f>
        <v>624.6</v>
      </c>
      <c r="G298" s="12">
        <f>SUM(G293:G297)</f>
        <v>815.76700000000005</v>
      </c>
      <c r="H298" s="21">
        <f>G298/F298*100</f>
        <v>130.60630803714378</v>
      </c>
    </row>
    <row r="299" spans="1:8" ht="52" outlineLevel="1" x14ac:dyDescent="0.3">
      <c r="A299" s="42" t="s">
        <v>100</v>
      </c>
      <c r="B299" s="10" t="s">
        <v>101</v>
      </c>
      <c r="C299" s="20" t="s">
        <v>102</v>
      </c>
      <c r="D299" s="26" t="s">
        <v>9</v>
      </c>
      <c r="E299" s="11" t="s">
        <v>103</v>
      </c>
      <c r="F299" s="12">
        <v>462.2</v>
      </c>
      <c r="G299" s="12">
        <v>585.65599999999995</v>
      </c>
      <c r="H299" s="21">
        <f>G299/F299*100</f>
        <v>126.71051492860232</v>
      </c>
    </row>
    <row r="300" spans="1:8" ht="26" outlineLevel="1" x14ac:dyDescent="0.3">
      <c r="A300" s="42"/>
      <c r="B300" s="10" t="s">
        <v>101</v>
      </c>
      <c r="C300" s="20" t="s">
        <v>13</v>
      </c>
      <c r="D300" s="26" t="s">
        <v>14</v>
      </c>
      <c r="E300" s="11" t="s">
        <v>15</v>
      </c>
      <c r="F300" s="12">
        <v>4800.8</v>
      </c>
      <c r="G300" s="12">
        <v>5360.4560000000001</v>
      </c>
      <c r="H300" s="21">
        <f>G300/F300*100</f>
        <v>111.65755707382104</v>
      </c>
    </row>
    <row r="301" spans="1:8" outlineLevel="1" x14ac:dyDescent="0.3">
      <c r="A301" s="42"/>
      <c r="B301" s="10" t="s">
        <v>101</v>
      </c>
      <c r="C301" s="20" t="s">
        <v>18</v>
      </c>
      <c r="D301" s="26" t="s">
        <v>14</v>
      </c>
      <c r="E301" s="11" t="s">
        <v>19</v>
      </c>
      <c r="F301" s="12">
        <v>0</v>
      </c>
      <c r="G301" s="12">
        <v>13547.415999999999</v>
      </c>
      <c r="H301" s="21"/>
    </row>
    <row r="302" spans="1:8" ht="52" outlineLevel="1" x14ac:dyDescent="0.3">
      <c r="A302" s="42"/>
      <c r="B302" s="10" t="s">
        <v>101</v>
      </c>
      <c r="C302" s="20" t="s">
        <v>26</v>
      </c>
      <c r="D302" s="26" t="s">
        <v>4</v>
      </c>
      <c r="E302" s="11" t="s">
        <v>27</v>
      </c>
      <c r="F302" s="12">
        <v>0</v>
      </c>
      <c r="G302" s="12">
        <v>9.3119999999999994</v>
      </c>
      <c r="H302" s="21"/>
    </row>
    <row r="303" spans="1:8" ht="26" outlineLevel="1" x14ac:dyDescent="0.3">
      <c r="A303" s="42"/>
      <c r="B303" s="10" t="s">
        <v>101</v>
      </c>
      <c r="C303" s="20" t="s">
        <v>3</v>
      </c>
      <c r="D303" s="26" t="s">
        <v>4</v>
      </c>
      <c r="E303" s="11" t="s">
        <v>5</v>
      </c>
      <c r="F303" s="12">
        <v>0</v>
      </c>
      <c r="G303" s="12">
        <v>154.84299999999999</v>
      </c>
      <c r="H303" s="21"/>
    </row>
    <row r="304" spans="1:8" ht="39" outlineLevel="1" x14ac:dyDescent="0.3">
      <c r="A304" s="42"/>
      <c r="B304" s="10" t="s">
        <v>101</v>
      </c>
      <c r="C304" s="20" t="s">
        <v>104</v>
      </c>
      <c r="D304" s="26" t="s">
        <v>36</v>
      </c>
      <c r="E304" s="11" t="s">
        <v>105</v>
      </c>
      <c r="F304" s="12">
        <v>0</v>
      </c>
      <c r="G304" s="12">
        <v>14.8</v>
      </c>
      <c r="H304" s="21"/>
    </row>
    <row r="305" spans="1:8" ht="26" outlineLevel="1" x14ac:dyDescent="0.3">
      <c r="A305" s="42"/>
      <c r="B305" s="10" t="s">
        <v>101</v>
      </c>
      <c r="C305" s="20" t="s">
        <v>56</v>
      </c>
      <c r="D305" s="26" t="s">
        <v>36</v>
      </c>
      <c r="E305" s="11" t="s">
        <v>57</v>
      </c>
      <c r="F305" s="12">
        <v>0</v>
      </c>
      <c r="G305" s="12">
        <v>1568.7370000000001</v>
      </c>
      <c r="H305" s="21"/>
    </row>
    <row r="306" spans="1:8" ht="52" outlineLevel="1" x14ac:dyDescent="0.3">
      <c r="A306" s="42"/>
      <c r="B306" s="10" t="s">
        <v>101</v>
      </c>
      <c r="C306" s="20" t="s">
        <v>106</v>
      </c>
      <c r="D306" s="26" t="s">
        <v>36</v>
      </c>
      <c r="E306" s="11" t="s">
        <v>107</v>
      </c>
      <c r="F306" s="12">
        <v>0</v>
      </c>
      <c r="G306" s="12">
        <v>634.39400000000001</v>
      </c>
      <c r="H306" s="21"/>
    </row>
    <row r="307" spans="1:8" ht="26" outlineLevel="1" x14ac:dyDescent="0.3">
      <c r="A307" s="42"/>
      <c r="B307" s="10" t="s">
        <v>101</v>
      </c>
      <c r="C307" s="20" t="s">
        <v>98</v>
      </c>
      <c r="D307" s="26" t="s">
        <v>36</v>
      </c>
      <c r="E307" s="11" t="s">
        <v>99</v>
      </c>
      <c r="F307" s="12">
        <v>0</v>
      </c>
      <c r="G307" s="12">
        <v>102</v>
      </c>
      <c r="H307" s="21"/>
    </row>
    <row r="308" spans="1:8" ht="26" outlineLevel="1" x14ac:dyDescent="0.3">
      <c r="A308" s="43"/>
      <c r="B308" s="10" t="s">
        <v>101</v>
      </c>
      <c r="C308" s="20" t="s">
        <v>38</v>
      </c>
      <c r="D308" s="26" t="s">
        <v>36</v>
      </c>
      <c r="E308" s="11" t="s">
        <v>39</v>
      </c>
      <c r="F308" s="12">
        <v>0</v>
      </c>
      <c r="G308" s="12">
        <v>-30051.755000000001</v>
      </c>
      <c r="H308" s="21"/>
    </row>
    <row r="309" spans="1:8" outlineLevel="1" x14ac:dyDescent="0.3">
      <c r="A309" s="45" t="s">
        <v>492</v>
      </c>
      <c r="B309" s="46"/>
      <c r="C309" s="46"/>
      <c r="D309" s="46"/>
      <c r="E309" s="47"/>
      <c r="F309" s="12">
        <f>SUM(F299:F308)</f>
        <v>5263</v>
      </c>
      <c r="G309" s="12">
        <f>SUM(G299:G308)</f>
        <v>-8074.1409999999996</v>
      </c>
      <c r="H309" s="21">
        <f>G309/F309*100</f>
        <v>-153.41328139844194</v>
      </c>
    </row>
    <row r="310" spans="1:8" ht="26" outlineLevel="1" x14ac:dyDescent="0.3">
      <c r="A310" s="44" t="s">
        <v>496</v>
      </c>
      <c r="B310" s="10" t="s">
        <v>484</v>
      </c>
      <c r="C310" s="20" t="s">
        <v>13</v>
      </c>
      <c r="D310" s="26" t="s">
        <v>14</v>
      </c>
      <c r="E310" s="11" t="s">
        <v>15</v>
      </c>
      <c r="F310" s="12">
        <v>0</v>
      </c>
      <c r="G310" s="12">
        <v>106.095</v>
      </c>
      <c r="H310" s="21"/>
    </row>
    <row r="311" spans="1:8" outlineLevel="1" x14ac:dyDescent="0.3">
      <c r="A311" s="42"/>
      <c r="B311" s="10" t="s">
        <v>484</v>
      </c>
      <c r="C311" s="20" t="s">
        <v>18</v>
      </c>
      <c r="D311" s="26" t="s">
        <v>14</v>
      </c>
      <c r="E311" s="11" t="s">
        <v>19</v>
      </c>
      <c r="F311" s="12">
        <v>0</v>
      </c>
      <c r="G311" s="12">
        <v>447.10500000000002</v>
      </c>
      <c r="H311" s="21"/>
    </row>
    <row r="312" spans="1:8" ht="29.25" customHeight="1" outlineLevel="1" x14ac:dyDescent="0.3">
      <c r="A312" s="42"/>
      <c r="B312" s="10" t="s">
        <v>484</v>
      </c>
      <c r="C312" s="20" t="s">
        <v>3</v>
      </c>
      <c r="D312" s="26" t="s">
        <v>4</v>
      </c>
      <c r="E312" s="11" t="s">
        <v>5</v>
      </c>
      <c r="F312" s="12">
        <v>0</v>
      </c>
      <c r="G312" s="12">
        <v>2408.7730000000001</v>
      </c>
      <c r="H312" s="21"/>
    </row>
    <row r="313" spans="1:8" outlineLevel="1" x14ac:dyDescent="0.3">
      <c r="A313" s="45" t="s">
        <v>492</v>
      </c>
      <c r="B313" s="46"/>
      <c r="C313" s="46"/>
      <c r="D313" s="46"/>
      <c r="E313" s="47"/>
      <c r="F313" s="12">
        <f>SUM(F310:F312)</f>
        <v>0</v>
      </c>
      <c r="G313" s="12">
        <f>SUM(G310:G312)</f>
        <v>2961.973</v>
      </c>
      <c r="H313" s="21"/>
    </row>
    <row r="314" spans="1:8" ht="91" outlineLevel="1" x14ac:dyDescent="0.3">
      <c r="A314" s="44" t="s">
        <v>417</v>
      </c>
      <c r="B314" s="10" t="s">
        <v>418</v>
      </c>
      <c r="C314" s="20" t="s">
        <v>419</v>
      </c>
      <c r="D314" s="26" t="s">
        <v>241</v>
      </c>
      <c r="E314" s="22" t="s">
        <v>420</v>
      </c>
      <c r="F314" s="12">
        <v>1630.1</v>
      </c>
      <c r="G314" s="12">
        <v>1702.7</v>
      </c>
      <c r="H314" s="21">
        <f>G314/F314*100</f>
        <v>104.45371449604319</v>
      </c>
    </row>
    <row r="315" spans="1:8" ht="52" outlineLevel="1" x14ac:dyDescent="0.3">
      <c r="A315" s="42"/>
      <c r="B315" s="10" t="s">
        <v>418</v>
      </c>
      <c r="C315" s="20" t="s">
        <v>8</v>
      </c>
      <c r="D315" s="26" t="s">
        <v>9</v>
      </c>
      <c r="E315" s="22" t="s">
        <v>10</v>
      </c>
      <c r="F315" s="12">
        <v>1386.8</v>
      </c>
      <c r="G315" s="12">
        <v>1386.8420000000001</v>
      </c>
      <c r="H315" s="21">
        <f>G315/F315*100</f>
        <v>100.00302855494665</v>
      </c>
    </row>
    <row r="316" spans="1:8" ht="39" outlineLevel="1" x14ac:dyDescent="0.3">
      <c r="A316" s="42"/>
      <c r="B316" s="10" t="s">
        <v>418</v>
      </c>
      <c r="C316" s="20" t="s">
        <v>421</v>
      </c>
      <c r="D316" s="26" t="s">
        <v>14</v>
      </c>
      <c r="E316" s="11" t="s">
        <v>422</v>
      </c>
      <c r="F316" s="12">
        <v>0</v>
      </c>
      <c r="G316" s="12">
        <v>57.536000000000001</v>
      </c>
      <c r="H316" s="21"/>
    </row>
    <row r="317" spans="1:8" outlineLevel="1" x14ac:dyDescent="0.3">
      <c r="A317" s="42"/>
      <c r="B317" s="10" t="s">
        <v>418</v>
      </c>
      <c r="C317" s="20" t="s">
        <v>18</v>
      </c>
      <c r="D317" s="26" t="s">
        <v>14</v>
      </c>
      <c r="E317" s="11" t="s">
        <v>19</v>
      </c>
      <c r="F317" s="12">
        <v>0</v>
      </c>
      <c r="G317" s="12">
        <v>1335.6310000000001</v>
      </c>
      <c r="H317" s="21"/>
    </row>
    <row r="318" spans="1:8" ht="52" outlineLevel="1" x14ac:dyDescent="0.3">
      <c r="A318" s="42"/>
      <c r="B318" s="10" t="s">
        <v>418</v>
      </c>
      <c r="C318" s="20" t="s">
        <v>26</v>
      </c>
      <c r="D318" s="26" t="s">
        <v>4</v>
      </c>
      <c r="E318" s="11" t="s">
        <v>27</v>
      </c>
      <c r="F318" s="12">
        <v>0</v>
      </c>
      <c r="G318" s="12">
        <v>92.179000000000002</v>
      </c>
      <c r="H318" s="21"/>
    </row>
    <row r="319" spans="1:8" ht="52" outlineLevel="1" x14ac:dyDescent="0.3">
      <c r="A319" s="42"/>
      <c r="B319" s="10" t="s">
        <v>418</v>
      </c>
      <c r="C319" s="20" t="s">
        <v>423</v>
      </c>
      <c r="D319" s="26" t="s">
        <v>4</v>
      </c>
      <c r="E319" s="11" t="s">
        <v>424</v>
      </c>
      <c r="F319" s="12">
        <v>1335.6</v>
      </c>
      <c r="G319" s="12">
        <v>1820.57</v>
      </c>
      <c r="H319" s="21">
        <f>G319/F319*100</f>
        <v>136.31102126385147</v>
      </c>
    </row>
    <row r="320" spans="1:8" ht="65" outlineLevel="1" x14ac:dyDescent="0.3">
      <c r="A320" s="42"/>
      <c r="B320" s="10" t="s">
        <v>418</v>
      </c>
      <c r="C320" s="20" t="s">
        <v>425</v>
      </c>
      <c r="D320" s="26" t="s">
        <v>4</v>
      </c>
      <c r="E320" s="22" t="s">
        <v>426</v>
      </c>
      <c r="F320" s="12">
        <v>0</v>
      </c>
      <c r="G320" s="12">
        <v>1388.3989999999999</v>
      </c>
      <c r="H320" s="21"/>
    </row>
    <row r="321" spans="1:8" ht="39" outlineLevel="1" x14ac:dyDescent="0.3">
      <c r="A321" s="42"/>
      <c r="B321" s="10" t="s">
        <v>418</v>
      </c>
      <c r="C321" s="20" t="s">
        <v>28</v>
      </c>
      <c r="D321" s="26" t="s">
        <v>4</v>
      </c>
      <c r="E321" s="11" t="s">
        <v>29</v>
      </c>
      <c r="F321" s="12">
        <v>0</v>
      </c>
      <c r="G321" s="12">
        <v>169.07499999999999</v>
      </c>
      <c r="H321" s="21"/>
    </row>
    <row r="322" spans="1:8" ht="26" outlineLevel="1" x14ac:dyDescent="0.3">
      <c r="A322" s="42"/>
      <c r="B322" s="10" t="s">
        <v>418</v>
      </c>
      <c r="C322" s="20" t="s">
        <v>3</v>
      </c>
      <c r="D322" s="26" t="s">
        <v>4</v>
      </c>
      <c r="E322" s="11" t="s">
        <v>5</v>
      </c>
      <c r="F322" s="12">
        <v>0</v>
      </c>
      <c r="G322" s="12">
        <v>263.75799999999998</v>
      </c>
      <c r="H322" s="21"/>
    </row>
    <row r="323" spans="1:8" ht="39" outlineLevel="1" x14ac:dyDescent="0.3">
      <c r="A323" s="42"/>
      <c r="B323" s="10" t="s">
        <v>418</v>
      </c>
      <c r="C323" s="20" t="s">
        <v>104</v>
      </c>
      <c r="D323" s="26" t="s">
        <v>36</v>
      </c>
      <c r="E323" s="11" t="s">
        <v>105</v>
      </c>
      <c r="F323" s="12">
        <v>7275</v>
      </c>
      <c r="G323" s="12">
        <v>7275</v>
      </c>
      <c r="H323" s="21">
        <f>G323/F323*100</f>
        <v>100</v>
      </c>
    </row>
    <row r="324" spans="1:8" outlineLevel="1" x14ac:dyDescent="0.3">
      <c r="A324" s="42"/>
      <c r="B324" s="10" t="s">
        <v>418</v>
      </c>
      <c r="C324" s="20" t="s">
        <v>58</v>
      </c>
      <c r="D324" s="26" t="s">
        <v>36</v>
      </c>
      <c r="E324" s="11" t="s">
        <v>59</v>
      </c>
      <c r="F324" s="12">
        <v>376199.5</v>
      </c>
      <c r="G324" s="12">
        <v>474155.87699999998</v>
      </c>
      <c r="H324" s="21">
        <f>G324/F324*100</f>
        <v>126.03841233175481</v>
      </c>
    </row>
    <row r="325" spans="1:8" ht="26" outlineLevel="1" x14ac:dyDescent="0.3">
      <c r="A325" s="42"/>
      <c r="B325" s="10" t="s">
        <v>418</v>
      </c>
      <c r="C325" s="20" t="s">
        <v>98</v>
      </c>
      <c r="D325" s="26" t="s">
        <v>36</v>
      </c>
      <c r="E325" s="11" t="s">
        <v>99</v>
      </c>
      <c r="F325" s="12">
        <v>1876.4</v>
      </c>
      <c r="G325" s="12">
        <v>1876.4</v>
      </c>
      <c r="H325" s="21">
        <f>G325/F325*100</f>
        <v>100</v>
      </c>
    </row>
    <row r="326" spans="1:8" outlineLevel="1" x14ac:dyDescent="0.3">
      <c r="A326" s="45" t="s">
        <v>492</v>
      </c>
      <c r="B326" s="46"/>
      <c r="C326" s="46"/>
      <c r="D326" s="46"/>
      <c r="E326" s="47"/>
      <c r="F326" s="12">
        <f>SUM(F314:F325)</f>
        <v>389703.4</v>
      </c>
      <c r="G326" s="12">
        <f>SUM(G314:G325)</f>
        <v>491523.967</v>
      </c>
      <c r="H326" s="21">
        <f>G326/F326*100</f>
        <v>126.12770814932585</v>
      </c>
    </row>
    <row r="327" spans="1:8" outlineLevel="1" x14ac:dyDescent="0.3">
      <c r="A327" s="42" t="s">
        <v>92</v>
      </c>
      <c r="B327" s="10" t="s">
        <v>93</v>
      </c>
      <c r="C327" s="20" t="s">
        <v>18</v>
      </c>
      <c r="D327" s="26" t="s">
        <v>14</v>
      </c>
      <c r="E327" s="11" t="s">
        <v>19</v>
      </c>
      <c r="F327" s="12">
        <v>0</v>
      </c>
      <c r="G327" s="12">
        <v>0.36</v>
      </c>
      <c r="H327" s="21"/>
    </row>
    <row r="328" spans="1:8" ht="26" outlineLevel="1" x14ac:dyDescent="0.3">
      <c r="A328" s="42"/>
      <c r="B328" s="10" t="s">
        <v>93</v>
      </c>
      <c r="C328" s="20" t="s">
        <v>3</v>
      </c>
      <c r="D328" s="26" t="s">
        <v>4</v>
      </c>
      <c r="E328" s="11" t="s">
        <v>5</v>
      </c>
      <c r="F328" s="12">
        <v>2500</v>
      </c>
      <c r="G328" s="12">
        <v>2446.5169999999998</v>
      </c>
      <c r="H328" s="21">
        <f>G328/F328*100</f>
        <v>97.860679999999988</v>
      </c>
    </row>
    <row r="329" spans="1:8" ht="26" outlineLevel="1" x14ac:dyDescent="0.3">
      <c r="A329" s="42"/>
      <c r="B329" s="10" t="s">
        <v>93</v>
      </c>
      <c r="C329" s="20" t="s">
        <v>56</v>
      </c>
      <c r="D329" s="26" t="s">
        <v>36</v>
      </c>
      <c r="E329" s="11" t="s">
        <v>57</v>
      </c>
      <c r="F329" s="12">
        <v>0</v>
      </c>
      <c r="G329" s="12">
        <v>1105.0999999999999</v>
      </c>
      <c r="H329" s="21"/>
    </row>
    <row r="330" spans="1:8" ht="26" outlineLevel="1" x14ac:dyDescent="0.3">
      <c r="A330" s="42"/>
      <c r="B330" s="10" t="s">
        <v>93</v>
      </c>
      <c r="C330" s="20" t="s">
        <v>94</v>
      </c>
      <c r="D330" s="26" t="s">
        <v>36</v>
      </c>
      <c r="E330" s="11" t="s">
        <v>95</v>
      </c>
      <c r="F330" s="12">
        <v>0</v>
      </c>
      <c r="G330" s="12">
        <v>23528.672999999999</v>
      </c>
      <c r="H330" s="21"/>
    </row>
    <row r="331" spans="1:8" ht="65" outlineLevel="1" x14ac:dyDescent="0.3">
      <c r="A331" s="42"/>
      <c r="B331" s="10" t="s">
        <v>93</v>
      </c>
      <c r="C331" s="20" t="s">
        <v>96</v>
      </c>
      <c r="D331" s="26" t="s">
        <v>36</v>
      </c>
      <c r="E331" s="11" t="s">
        <v>97</v>
      </c>
      <c r="F331" s="12">
        <v>35.700000000000003</v>
      </c>
      <c r="G331" s="12">
        <v>35.4</v>
      </c>
      <c r="H331" s="21">
        <f>G331/F331*100</f>
        <v>99.159663865546207</v>
      </c>
    </row>
    <row r="332" spans="1:8" ht="26" outlineLevel="1" x14ac:dyDescent="0.3">
      <c r="A332" s="42"/>
      <c r="B332" s="10" t="s">
        <v>93</v>
      </c>
      <c r="C332" s="20" t="s">
        <v>98</v>
      </c>
      <c r="D332" s="26" t="s">
        <v>36</v>
      </c>
      <c r="E332" s="11" t="s">
        <v>99</v>
      </c>
      <c r="F332" s="12">
        <v>0</v>
      </c>
      <c r="G332" s="12">
        <v>57044.563999999998</v>
      </c>
      <c r="H332" s="21"/>
    </row>
    <row r="333" spans="1:8" ht="52" outlineLevel="1" x14ac:dyDescent="0.3">
      <c r="A333" s="42"/>
      <c r="B333" s="10" t="s">
        <v>93</v>
      </c>
      <c r="C333" s="20" t="s">
        <v>50</v>
      </c>
      <c r="D333" s="26" t="s">
        <v>31</v>
      </c>
      <c r="E333" s="11" t="s">
        <v>51</v>
      </c>
      <c r="F333" s="12">
        <v>384.49200000000002</v>
      </c>
      <c r="G333" s="12">
        <v>1504.066</v>
      </c>
      <c r="H333" s="21">
        <f>G333/F333*100</f>
        <v>391.18265139456736</v>
      </c>
    </row>
    <row r="334" spans="1:8" ht="26" outlineLevel="1" x14ac:dyDescent="0.3">
      <c r="A334" s="43"/>
      <c r="B334" s="10" t="s">
        <v>93</v>
      </c>
      <c r="C334" s="20" t="s">
        <v>38</v>
      </c>
      <c r="D334" s="26" t="s">
        <v>36</v>
      </c>
      <c r="E334" s="11" t="s">
        <v>39</v>
      </c>
      <c r="F334" s="12">
        <v>0</v>
      </c>
      <c r="G334" s="12">
        <v>-465.30900000000003</v>
      </c>
      <c r="H334" s="21"/>
    </row>
    <row r="335" spans="1:8" outlineLevel="1" x14ac:dyDescent="0.3">
      <c r="A335" s="45" t="s">
        <v>492</v>
      </c>
      <c r="B335" s="46"/>
      <c r="C335" s="46"/>
      <c r="D335" s="46"/>
      <c r="E335" s="47"/>
      <c r="F335" s="12">
        <f>SUM(F327:F334)</f>
        <v>2920.192</v>
      </c>
      <c r="G335" s="12">
        <f>SUM(G327:G334)</f>
        <v>85199.371000000014</v>
      </c>
      <c r="H335" s="21">
        <f>G335/F335*100</f>
        <v>2917.5948362299468</v>
      </c>
    </row>
    <row r="336" spans="1:8" ht="39" outlineLevel="1" x14ac:dyDescent="0.3">
      <c r="A336" s="42" t="s">
        <v>497</v>
      </c>
      <c r="B336" s="10" t="s">
        <v>479</v>
      </c>
      <c r="C336" s="20" t="s">
        <v>480</v>
      </c>
      <c r="D336" s="26" t="s">
        <v>241</v>
      </c>
      <c r="E336" s="11" t="s">
        <v>481</v>
      </c>
      <c r="F336" s="12">
        <v>265</v>
      </c>
      <c r="G336" s="12">
        <v>269</v>
      </c>
      <c r="H336" s="21">
        <f>G336/F336*100</f>
        <v>101.50943396226415</v>
      </c>
    </row>
    <row r="337" spans="1:8" ht="52" outlineLevel="1" x14ac:dyDescent="0.3">
      <c r="A337" s="42"/>
      <c r="B337" s="10" t="s">
        <v>479</v>
      </c>
      <c r="C337" s="20" t="s">
        <v>102</v>
      </c>
      <c r="D337" s="26" t="s">
        <v>9</v>
      </c>
      <c r="E337" s="11" t="s">
        <v>103</v>
      </c>
      <c r="F337" s="12">
        <v>96942.1</v>
      </c>
      <c r="G337" s="12">
        <v>87234.888000000006</v>
      </c>
      <c r="H337" s="21">
        <f>G337/F337*100</f>
        <v>89.986587870491775</v>
      </c>
    </row>
    <row r="338" spans="1:8" outlineLevel="1" x14ac:dyDescent="0.3">
      <c r="A338" s="42"/>
      <c r="B338" s="10" t="s">
        <v>479</v>
      </c>
      <c r="C338" s="20" t="s">
        <v>18</v>
      </c>
      <c r="D338" s="26" t="s">
        <v>14</v>
      </c>
      <c r="E338" s="11" t="s">
        <v>19</v>
      </c>
      <c r="F338" s="12">
        <v>0</v>
      </c>
      <c r="G338" s="12">
        <v>53.206000000000003</v>
      </c>
      <c r="H338" s="21"/>
    </row>
    <row r="339" spans="1:8" ht="52" outlineLevel="1" x14ac:dyDescent="0.3">
      <c r="A339" s="42"/>
      <c r="B339" s="10" t="s">
        <v>479</v>
      </c>
      <c r="C339" s="20" t="s">
        <v>26</v>
      </c>
      <c r="D339" s="26" t="s">
        <v>4</v>
      </c>
      <c r="E339" s="11" t="s">
        <v>27</v>
      </c>
      <c r="F339" s="12">
        <v>0</v>
      </c>
      <c r="G339" s="12">
        <v>135.495</v>
      </c>
      <c r="H339" s="21"/>
    </row>
    <row r="340" spans="1:8" ht="39" outlineLevel="1" x14ac:dyDescent="0.3">
      <c r="A340" s="42"/>
      <c r="B340" s="10" t="s">
        <v>479</v>
      </c>
      <c r="C340" s="20" t="s">
        <v>28</v>
      </c>
      <c r="D340" s="26" t="s">
        <v>4</v>
      </c>
      <c r="E340" s="11" t="s">
        <v>29</v>
      </c>
      <c r="F340" s="12">
        <v>0</v>
      </c>
      <c r="G340" s="12">
        <v>97.683999999999997</v>
      </c>
      <c r="H340" s="21"/>
    </row>
    <row r="341" spans="1:8" outlineLevel="1" x14ac:dyDescent="0.3">
      <c r="A341" s="42"/>
      <c r="B341" s="10" t="s">
        <v>479</v>
      </c>
      <c r="C341" s="20" t="s">
        <v>33</v>
      </c>
      <c r="D341" s="26" t="s">
        <v>31</v>
      </c>
      <c r="E341" s="11" t="s">
        <v>34</v>
      </c>
      <c r="F341" s="12">
        <v>20911.7</v>
      </c>
      <c r="G341" s="12">
        <v>23094.368999999999</v>
      </c>
      <c r="H341" s="21">
        <f>G341/F341*100</f>
        <v>110.43754931449857</v>
      </c>
    </row>
    <row r="342" spans="1:8" ht="39" outlineLevel="1" x14ac:dyDescent="0.3">
      <c r="A342" s="42"/>
      <c r="B342" s="10" t="s">
        <v>479</v>
      </c>
      <c r="C342" s="20" t="s">
        <v>482</v>
      </c>
      <c r="D342" s="26" t="s">
        <v>36</v>
      </c>
      <c r="E342" s="11" t="s">
        <v>483</v>
      </c>
      <c r="F342" s="12">
        <v>0</v>
      </c>
      <c r="G342" s="12">
        <v>29264.691999999999</v>
      </c>
      <c r="H342" s="21"/>
    </row>
    <row r="343" spans="1:8" outlineLevel="1" x14ac:dyDescent="0.3">
      <c r="A343" s="45" t="s">
        <v>492</v>
      </c>
      <c r="B343" s="46"/>
      <c r="C343" s="46"/>
      <c r="D343" s="46"/>
      <c r="E343" s="47"/>
      <c r="F343" s="12">
        <f>SUM(F336:F342)</f>
        <v>118118.8</v>
      </c>
      <c r="G343" s="12">
        <f>SUM(G336:G342)</f>
        <v>140149.334</v>
      </c>
      <c r="H343" s="21">
        <f>G343/F343*100</f>
        <v>118.65116645275774</v>
      </c>
    </row>
    <row r="344" spans="1:8" outlineLevel="1" x14ac:dyDescent="0.3">
      <c r="A344" s="42" t="s">
        <v>498</v>
      </c>
      <c r="B344" s="10" t="s">
        <v>476</v>
      </c>
      <c r="C344" s="20" t="s">
        <v>18</v>
      </c>
      <c r="D344" s="26" t="s">
        <v>14</v>
      </c>
      <c r="E344" s="11" t="s">
        <v>19</v>
      </c>
      <c r="F344" s="12">
        <v>0</v>
      </c>
      <c r="G344" s="12">
        <v>315.14600000000002</v>
      </c>
      <c r="H344" s="21"/>
    </row>
    <row r="345" spans="1:8" ht="52" outlineLevel="1" x14ac:dyDescent="0.3">
      <c r="A345" s="42"/>
      <c r="B345" s="10" t="s">
        <v>476</v>
      </c>
      <c r="C345" s="20" t="s">
        <v>26</v>
      </c>
      <c r="D345" s="26" t="s">
        <v>4</v>
      </c>
      <c r="E345" s="11" t="s">
        <v>27</v>
      </c>
      <c r="F345" s="12">
        <v>0</v>
      </c>
      <c r="G345" s="12">
        <v>4.0410000000000004</v>
      </c>
      <c r="H345" s="21"/>
    </row>
    <row r="346" spans="1:8" ht="26" outlineLevel="1" x14ac:dyDescent="0.3">
      <c r="A346" s="42"/>
      <c r="B346" s="10" t="s">
        <v>476</v>
      </c>
      <c r="C346" s="20" t="s">
        <v>3</v>
      </c>
      <c r="D346" s="26" t="s">
        <v>4</v>
      </c>
      <c r="E346" s="11" t="s">
        <v>5</v>
      </c>
      <c r="F346" s="12">
        <v>0</v>
      </c>
      <c r="G346" s="12">
        <v>-4956.25</v>
      </c>
      <c r="H346" s="21"/>
    </row>
    <row r="347" spans="1:8" ht="26" outlineLevel="1" x14ac:dyDescent="0.3">
      <c r="A347" s="42"/>
      <c r="B347" s="10" t="s">
        <v>476</v>
      </c>
      <c r="C347" s="20" t="s">
        <v>56</v>
      </c>
      <c r="D347" s="26" t="s">
        <v>36</v>
      </c>
      <c r="E347" s="11" t="s">
        <v>57</v>
      </c>
      <c r="F347" s="12">
        <v>0</v>
      </c>
      <c r="G347" s="12">
        <v>285</v>
      </c>
      <c r="H347" s="21"/>
    </row>
    <row r="348" spans="1:8" ht="26" outlineLevel="1" x14ac:dyDescent="0.3">
      <c r="A348" s="42"/>
      <c r="B348" s="10" t="s">
        <v>476</v>
      </c>
      <c r="C348" s="20" t="s">
        <v>35</v>
      </c>
      <c r="D348" s="26" t="s">
        <v>36</v>
      </c>
      <c r="E348" s="11" t="s">
        <v>37</v>
      </c>
      <c r="F348" s="12">
        <v>587.1</v>
      </c>
      <c r="G348" s="12">
        <v>584.5</v>
      </c>
      <c r="H348" s="21">
        <f>G348/F348*100</f>
        <v>99.557145290410489</v>
      </c>
    </row>
    <row r="349" spans="1:8" outlineLevel="1" x14ac:dyDescent="0.3">
      <c r="A349" s="42"/>
      <c r="B349" s="10" t="s">
        <v>476</v>
      </c>
      <c r="C349" s="20" t="s">
        <v>477</v>
      </c>
      <c r="D349" s="26" t="s">
        <v>36</v>
      </c>
      <c r="E349" s="11" t="s">
        <v>478</v>
      </c>
      <c r="F349" s="12">
        <v>128640</v>
      </c>
      <c r="G349" s="12">
        <v>128639.89</v>
      </c>
      <c r="H349" s="21">
        <f>G349/F349*100</f>
        <v>99.999914490049747</v>
      </c>
    </row>
    <row r="350" spans="1:8" outlineLevel="1" x14ac:dyDescent="0.3">
      <c r="A350" s="45" t="s">
        <v>492</v>
      </c>
      <c r="B350" s="46"/>
      <c r="C350" s="46"/>
      <c r="D350" s="46"/>
      <c r="E350" s="47"/>
      <c r="F350" s="12">
        <f>SUM(F344:F349)</f>
        <v>129227.1</v>
      </c>
      <c r="G350" s="12">
        <f>SUM(G344:G349)</f>
        <v>124872.327</v>
      </c>
      <c r="H350" s="21">
        <f>G350/F350*100</f>
        <v>96.630139498603612</v>
      </c>
    </row>
    <row r="351" spans="1:8" ht="26" outlineLevel="1" x14ac:dyDescent="0.3">
      <c r="A351" s="42" t="s">
        <v>182</v>
      </c>
      <c r="B351" s="10" t="s">
        <v>183</v>
      </c>
      <c r="C351" s="20" t="s">
        <v>13</v>
      </c>
      <c r="D351" s="26" t="s">
        <v>14</v>
      </c>
      <c r="E351" s="11" t="s">
        <v>15</v>
      </c>
      <c r="F351" s="12">
        <v>200</v>
      </c>
      <c r="G351" s="12">
        <v>322.5</v>
      </c>
      <c r="H351" s="21">
        <f>G351/F351*100</f>
        <v>161.25</v>
      </c>
    </row>
    <row r="352" spans="1:8" x14ac:dyDescent="0.3">
      <c r="A352" s="42"/>
      <c r="B352" s="10" t="s">
        <v>183</v>
      </c>
      <c r="C352" s="20" t="s">
        <v>18</v>
      </c>
      <c r="D352" s="26" t="s">
        <v>14</v>
      </c>
      <c r="E352" s="11" t="s">
        <v>19</v>
      </c>
      <c r="F352" s="12">
        <v>0</v>
      </c>
      <c r="G352" s="12">
        <v>230.07900000000001</v>
      </c>
      <c r="H352" s="21"/>
    </row>
    <row r="353" spans="1:8" ht="39" outlineLevel="1" x14ac:dyDescent="0.3">
      <c r="A353" s="42"/>
      <c r="B353" s="10" t="s">
        <v>183</v>
      </c>
      <c r="C353" s="20" t="s">
        <v>20</v>
      </c>
      <c r="D353" s="26" t="s">
        <v>23</v>
      </c>
      <c r="E353" s="11" t="s">
        <v>22</v>
      </c>
      <c r="F353" s="12">
        <v>0</v>
      </c>
      <c r="G353" s="12">
        <v>4.2350000000000003</v>
      </c>
      <c r="H353" s="21"/>
    </row>
    <row r="354" spans="1:8" ht="26" outlineLevel="1" x14ac:dyDescent="0.3">
      <c r="A354" s="42"/>
      <c r="B354" s="10" t="s">
        <v>183</v>
      </c>
      <c r="C354" s="20" t="s">
        <v>3</v>
      </c>
      <c r="D354" s="26" t="s">
        <v>4</v>
      </c>
      <c r="E354" s="11" t="s">
        <v>5</v>
      </c>
      <c r="F354" s="12">
        <v>0</v>
      </c>
      <c r="G354" s="12">
        <v>11.112</v>
      </c>
      <c r="H354" s="21"/>
    </row>
    <row r="355" spans="1:8" ht="39" outlineLevel="1" x14ac:dyDescent="0.3">
      <c r="A355" s="42"/>
      <c r="B355" s="10" t="s">
        <v>183</v>
      </c>
      <c r="C355" s="20" t="s">
        <v>184</v>
      </c>
      <c r="D355" s="26" t="s">
        <v>36</v>
      </c>
      <c r="E355" s="11" t="s">
        <v>185</v>
      </c>
      <c r="F355" s="12">
        <v>320.60000000000002</v>
      </c>
      <c r="G355" s="12">
        <v>275.71600000000001</v>
      </c>
      <c r="H355" s="21">
        <f>G355/F355*100</f>
        <v>86</v>
      </c>
    </row>
    <row r="356" spans="1:8" ht="26" outlineLevel="1" x14ac:dyDescent="0.3">
      <c r="A356" s="42"/>
      <c r="B356" s="10" t="s">
        <v>183</v>
      </c>
      <c r="C356" s="20" t="s">
        <v>186</v>
      </c>
      <c r="D356" s="26" t="s">
        <v>36</v>
      </c>
      <c r="E356" s="11" t="s">
        <v>187</v>
      </c>
      <c r="F356" s="12">
        <v>61.4</v>
      </c>
      <c r="G356" s="12">
        <v>61.37</v>
      </c>
      <c r="H356" s="21">
        <f>G356/F356*100</f>
        <v>99.951140065146575</v>
      </c>
    </row>
    <row r="357" spans="1:8" ht="26" outlineLevel="1" x14ac:dyDescent="0.3">
      <c r="A357" s="43"/>
      <c r="B357" s="10" t="s">
        <v>183</v>
      </c>
      <c r="C357" s="20" t="s">
        <v>38</v>
      </c>
      <c r="D357" s="26" t="s">
        <v>36</v>
      </c>
      <c r="E357" s="11" t="s">
        <v>39</v>
      </c>
      <c r="F357" s="12">
        <v>0</v>
      </c>
      <c r="G357" s="12">
        <v>-905.84</v>
      </c>
      <c r="H357" s="21"/>
    </row>
    <row r="358" spans="1:8" outlineLevel="1" x14ac:dyDescent="0.3">
      <c r="A358" s="45" t="s">
        <v>492</v>
      </c>
      <c r="B358" s="46"/>
      <c r="C358" s="46"/>
      <c r="D358" s="46"/>
      <c r="E358" s="47"/>
      <c r="F358" s="12">
        <f>SUM(F351:F357)</f>
        <v>582</v>
      </c>
      <c r="G358" s="12">
        <f>SUM(G351:G357)</f>
        <v>-0.82800000000008822</v>
      </c>
      <c r="H358" s="21">
        <f>G358/F358*100</f>
        <v>-0.14226804123712855</v>
      </c>
    </row>
    <row r="359" spans="1:8" ht="52" outlineLevel="1" x14ac:dyDescent="0.3">
      <c r="A359" s="44" t="s">
        <v>54</v>
      </c>
      <c r="B359" s="10" t="s">
        <v>55</v>
      </c>
      <c r="C359" s="20" t="s">
        <v>8</v>
      </c>
      <c r="D359" s="26" t="s">
        <v>9</v>
      </c>
      <c r="E359" s="22" t="s">
        <v>10</v>
      </c>
      <c r="F359" s="12">
        <v>0</v>
      </c>
      <c r="G359" s="12">
        <v>1595.816</v>
      </c>
      <c r="H359" s="21"/>
    </row>
    <row r="360" spans="1:8" ht="26" outlineLevel="1" x14ac:dyDescent="0.3">
      <c r="A360" s="42"/>
      <c r="B360" s="10" t="s">
        <v>55</v>
      </c>
      <c r="C360" s="20" t="s">
        <v>16</v>
      </c>
      <c r="D360" s="26" t="s">
        <v>14</v>
      </c>
      <c r="E360" s="11" t="s">
        <v>17</v>
      </c>
      <c r="F360" s="12">
        <v>0</v>
      </c>
      <c r="G360" s="12">
        <v>5023.9520000000002</v>
      </c>
      <c r="H360" s="21"/>
    </row>
    <row r="361" spans="1:8" outlineLevel="1" x14ac:dyDescent="0.3">
      <c r="A361" s="42"/>
      <c r="B361" s="10" t="s">
        <v>55</v>
      </c>
      <c r="C361" s="20" t="s">
        <v>18</v>
      </c>
      <c r="D361" s="26" t="s">
        <v>14</v>
      </c>
      <c r="E361" s="11" t="s">
        <v>19</v>
      </c>
      <c r="F361" s="12">
        <v>0</v>
      </c>
      <c r="G361" s="12">
        <v>138.417</v>
      </c>
      <c r="H361" s="21"/>
    </row>
    <row r="362" spans="1:8" ht="52" outlineLevel="1" x14ac:dyDescent="0.3">
      <c r="A362" s="42"/>
      <c r="B362" s="10" t="s">
        <v>55</v>
      </c>
      <c r="C362" s="20" t="s">
        <v>26</v>
      </c>
      <c r="D362" s="26" t="s">
        <v>4</v>
      </c>
      <c r="E362" s="11" t="s">
        <v>27</v>
      </c>
      <c r="F362" s="12">
        <v>0</v>
      </c>
      <c r="G362" s="12">
        <v>196.03399999999999</v>
      </c>
      <c r="H362" s="21"/>
    </row>
    <row r="363" spans="1:8" ht="26" outlineLevel="1" x14ac:dyDescent="0.3">
      <c r="A363" s="42"/>
      <c r="B363" s="10" t="s">
        <v>55</v>
      </c>
      <c r="C363" s="20" t="s">
        <v>3</v>
      </c>
      <c r="D363" s="26" t="s">
        <v>4</v>
      </c>
      <c r="E363" s="11" t="s">
        <v>5</v>
      </c>
      <c r="F363" s="12">
        <v>0</v>
      </c>
      <c r="G363" s="12">
        <v>1156.2370000000001</v>
      </c>
      <c r="H363" s="21"/>
    </row>
    <row r="364" spans="1:8" outlineLevel="1" x14ac:dyDescent="0.3">
      <c r="A364" s="42"/>
      <c r="B364" s="10" t="s">
        <v>55</v>
      </c>
      <c r="C364" s="20" t="s">
        <v>30</v>
      </c>
      <c r="D364" s="26" t="s">
        <v>31</v>
      </c>
      <c r="E364" s="11" t="s">
        <v>32</v>
      </c>
      <c r="F364" s="12">
        <v>0</v>
      </c>
      <c r="G364" s="12">
        <v>-18.734000000000002</v>
      </c>
      <c r="H364" s="21"/>
    </row>
    <row r="365" spans="1:8" ht="26" outlineLevel="1" x14ac:dyDescent="0.3">
      <c r="A365" s="42"/>
      <c r="B365" s="10" t="s">
        <v>55</v>
      </c>
      <c r="C365" s="20" t="s">
        <v>56</v>
      </c>
      <c r="D365" s="26" t="s">
        <v>36</v>
      </c>
      <c r="E365" s="11" t="s">
        <v>57</v>
      </c>
      <c r="F365" s="12">
        <v>0</v>
      </c>
      <c r="G365" s="12">
        <v>1000</v>
      </c>
      <c r="H365" s="21"/>
    </row>
    <row r="366" spans="1:8" x14ac:dyDescent="0.3">
      <c r="A366" s="42"/>
      <c r="B366" s="10" t="s">
        <v>55</v>
      </c>
      <c r="C366" s="20" t="s">
        <v>58</v>
      </c>
      <c r="D366" s="26" t="s">
        <v>36</v>
      </c>
      <c r="E366" s="11" t="s">
        <v>59</v>
      </c>
      <c r="F366" s="12">
        <v>0</v>
      </c>
      <c r="G366" s="12">
        <v>200</v>
      </c>
      <c r="H366" s="21"/>
    </row>
    <row r="367" spans="1:8" ht="26" outlineLevel="1" x14ac:dyDescent="0.3">
      <c r="A367" s="42"/>
      <c r="B367" s="10" t="s">
        <v>55</v>
      </c>
      <c r="C367" s="20" t="s">
        <v>60</v>
      </c>
      <c r="D367" s="26" t="s">
        <v>36</v>
      </c>
      <c r="E367" s="11" t="s">
        <v>61</v>
      </c>
      <c r="F367" s="12">
        <v>615.9</v>
      </c>
      <c r="G367" s="12">
        <v>615.88599999999997</v>
      </c>
      <c r="H367" s="21">
        <f>G367/F367*100</f>
        <v>99.997726903718132</v>
      </c>
    </row>
    <row r="368" spans="1:8" ht="52" outlineLevel="1" x14ac:dyDescent="0.3">
      <c r="A368" s="42"/>
      <c r="B368" s="10" t="s">
        <v>55</v>
      </c>
      <c r="C368" s="20" t="s">
        <v>50</v>
      </c>
      <c r="D368" s="26" t="s">
        <v>31</v>
      </c>
      <c r="E368" s="11" t="s">
        <v>51</v>
      </c>
      <c r="F368" s="12">
        <v>59.6</v>
      </c>
      <c r="G368" s="12">
        <v>59.6</v>
      </c>
      <c r="H368" s="21">
        <f>G368/F368*100</f>
        <v>100</v>
      </c>
    </row>
    <row r="369" spans="1:8" x14ac:dyDescent="0.3">
      <c r="A369" s="45" t="s">
        <v>492</v>
      </c>
      <c r="B369" s="46"/>
      <c r="C369" s="46"/>
      <c r="D369" s="46"/>
      <c r="E369" s="47"/>
      <c r="F369" s="12">
        <f>SUM(F359:F368)</f>
        <v>675.5</v>
      </c>
      <c r="G369" s="12">
        <f>SUM(G359:G368)</f>
        <v>9967.2080000000005</v>
      </c>
      <c r="H369" s="21">
        <f>G369/F369*100</f>
        <v>1475.5304219096965</v>
      </c>
    </row>
    <row r="370" spans="1:8" ht="52" outlineLevel="1" x14ac:dyDescent="0.3">
      <c r="A370" s="44" t="s">
        <v>199</v>
      </c>
      <c r="B370" s="10" t="s">
        <v>200</v>
      </c>
      <c r="C370" s="20" t="s">
        <v>8</v>
      </c>
      <c r="D370" s="26" t="s">
        <v>9</v>
      </c>
      <c r="E370" s="22" t="s">
        <v>10</v>
      </c>
      <c r="F370" s="12">
        <v>0</v>
      </c>
      <c r="G370" s="12">
        <v>404.488</v>
      </c>
      <c r="H370" s="21"/>
    </row>
    <row r="371" spans="1:8" outlineLevel="1" x14ac:dyDescent="0.3">
      <c r="A371" s="42"/>
      <c r="B371" s="10" t="s">
        <v>200</v>
      </c>
      <c r="C371" s="20" t="s">
        <v>18</v>
      </c>
      <c r="D371" s="26" t="s">
        <v>14</v>
      </c>
      <c r="E371" s="11" t="s">
        <v>19</v>
      </c>
      <c r="F371" s="12">
        <v>0</v>
      </c>
      <c r="G371" s="12">
        <v>685.79399999999998</v>
      </c>
      <c r="H371" s="21"/>
    </row>
    <row r="372" spans="1:8" ht="39" outlineLevel="1" x14ac:dyDescent="0.3">
      <c r="A372" s="42"/>
      <c r="B372" s="10" t="s">
        <v>200</v>
      </c>
      <c r="C372" s="20" t="s">
        <v>20</v>
      </c>
      <c r="D372" s="26" t="s">
        <v>23</v>
      </c>
      <c r="E372" s="11" t="s">
        <v>22</v>
      </c>
      <c r="F372" s="12">
        <v>0</v>
      </c>
      <c r="G372" s="12">
        <v>57.063000000000002</v>
      </c>
      <c r="H372" s="21"/>
    </row>
    <row r="373" spans="1:8" ht="26" outlineLevel="1" x14ac:dyDescent="0.3">
      <c r="A373" s="42"/>
      <c r="B373" s="10" t="s">
        <v>200</v>
      </c>
      <c r="C373" s="20" t="s">
        <v>3</v>
      </c>
      <c r="D373" s="26" t="s">
        <v>4</v>
      </c>
      <c r="E373" s="11" t="s">
        <v>5</v>
      </c>
      <c r="F373" s="12">
        <v>0</v>
      </c>
      <c r="G373" s="12">
        <v>587.08000000000004</v>
      </c>
      <c r="H373" s="21"/>
    </row>
    <row r="374" spans="1:8" ht="26" outlineLevel="1" x14ac:dyDescent="0.3">
      <c r="A374" s="42"/>
      <c r="B374" s="10" t="s">
        <v>200</v>
      </c>
      <c r="C374" s="20" t="s">
        <v>201</v>
      </c>
      <c r="D374" s="26" t="s">
        <v>36</v>
      </c>
      <c r="E374" s="11" t="s">
        <v>202</v>
      </c>
      <c r="F374" s="12">
        <v>19280.2</v>
      </c>
      <c r="G374" s="12">
        <v>19280.2</v>
      </c>
      <c r="H374" s="21">
        <f>G374/F374*100</f>
        <v>100</v>
      </c>
    </row>
    <row r="375" spans="1:8" outlineLevel="1" x14ac:dyDescent="0.3">
      <c r="A375" s="42"/>
      <c r="B375" s="10" t="s">
        <v>200</v>
      </c>
      <c r="C375" s="20" t="s">
        <v>58</v>
      </c>
      <c r="D375" s="26" t="s">
        <v>36</v>
      </c>
      <c r="E375" s="11" t="s">
        <v>59</v>
      </c>
      <c r="F375" s="12">
        <v>194.2</v>
      </c>
      <c r="G375" s="12">
        <v>188.5</v>
      </c>
      <c r="H375" s="21">
        <f>G375/F375*100</f>
        <v>97.064881565396504</v>
      </c>
    </row>
    <row r="376" spans="1:8" ht="52" outlineLevel="1" x14ac:dyDescent="0.3">
      <c r="A376" s="42"/>
      <c r="B376" s="10" t="s">
        <v>200</v>
      </c>
      <c r="C376" s="20" t="s">
        <v>50</v>
      </c>
      <c r="D376" s="26" t="s">
        <v>31</v>
      </c>
      <c r="E376" s="11" t="s">
        <v>51</v>
      </c>
      <c r="F376" s="12">
        <v>136.96600000000001</v>
      </c>
      <c r="G376" s="12">
        <v>136.96600000000001</v>
      </c>
      <c r="H376" s="21">
        <f>G376/F376*100</f>
        <v>100</v>
      </c>
    </row>
    <row r="377" spans="1:8" ht="26" outlineLevel="1" x14ac:dyDescent="0.3">
      <c r="A377" s="42"/>
      <c r="B377" s="10" t="s">
        <v>200</v>
      </c>
      <c r="C377" s="20" t="s">
        <v>42</v>
      </c>
      <c r="D377" s="26" t="s">
        <v>31</v>
      </c>
      <c r="E377" s="11" t="s">
        <v>43</v>
      </c>
      <c r="F377" s="12">
        <v>1523.489</v>
      </c>
      <c r="G377" s="12">
        <v>1564.722</v>
      </c>
      <c r="H377" s="21">
        <f>G377/F377*100</f>
        <v>102.70648491718678</v>
      </c>
    </row>
    <row r="378" spans="1:8" ht="26" outlineLevel="1" x14ac:dyDescent="0.3">
      <c r="A378" s="43"/>
      <c r="B378" s="10" t="s">
        <v>200</v>
      </c>
      <c r="C378" s="20" t="s">
        <v>38</v>
      </c>
      <c r="D378" s="26" t="s">
        <v>36</v>
      </c>
      <c r="E378" s="11" t="s">
        <v>39</v>
      </c>
      <c r="F378" s="12">
        <v>0</v>
      </c>
      <c r="G378" s="12">
        <v>-513.404</v>
      </c>
      <c r="H378" s="21"/>
    </row>
    <row r="379" spans="1:8" outlineLevel="1" x14ac:dyDescent="0.3">
      <c r="A379" s="45" t="s">
        <v>492</v>
      </c>
      <c r="B379" s="46"/>
      <c r="C379" s="46"/>
      <c r="D379" s="46"/>
      <c r="E379" s="47"/>
      <c r="F379" s="12">
        <f>SUM(F370:F378)</f>
        <v>21134.855000000003</v>
      </c>
      <c r="G379" s="12">
        <f>SUM(G370:G378)</f>
        <v>22391.409000000003</v>
      </c>
      <c r="H379" s="21">
        <f>G379/F379*100</f>
        <v>105.94541102836996</v>
      </c>
    </row>
    <row r="380" spans="1:8" ht="38.25" customHeight="1" outlineLevel="1" x14ac:dyDescent="0.3">
      <c r="A380" s="42" t="s">
        <v>203</v>
      </c>
      <c r="B380" s="10" t="s">
        <v>204</v>
      </c>
      <c r="C380" s="20" t="s">
        <v>18</v>
      </c>
      <c r="D380" s="26" t="s">
        <v>14</v>
      </c>
      <c r="E380" s="11" t="s">
        <v>19</v>
      </c>
      <c r="F380" s="12">
        <v>0</v>
      </c>
      <c r="G380" s="12">
        <v>3.53</v>
      </c>
      <c r="H380" s="21"/>
    </row>
    <row r="381" spans="1:8" outlineLevel="1" x14ac:dyDescent="0.3">
      <c r="A381" s="45" t="s">
        <v>492</v>
      </c>
      <c r="B381" s="46"/>
      <c r="C381" s="46"/>
      <c r="D381" s="46"/>
      <c r="E381" s="47"/>
      <c r="F381" s="12">
        <f>SUM(F380:F380)</f>
        <v>0</v>
      </c>
      <c r="G381" s="12">
        <f>SUM(G380:G380)</f>
        <v>3.53</v>
      </c>
      <c r="H381" s="21"/>
    </row>
    <row r="382" spans="1:8" ht="40.5" customHeight="1" outlineLevel="1" x14ac:dyDescent="0.3">
      <c r="A382" s="33" t="s">
        <v>193</v>
      </c>
      <c r="B382" s="10" t="s">
        <v>194</v>
      </c>
      <c r="C382" s="20" t="s">
        <v>33</v>
      </c>
      <c r="D382" s="26" t="s">
        <v>31</v>
      </c>
      <c r="E382" s="11" t="s">
        <v>34</v>
      </c>
      <c r="F382" s="12">
        <v>0</v>
      </c>
      <c r="G382" s="12">
        <v>1</v>
      </c>
      <c r="H382" s="21"/>
    </row>
    <row r="383" spans="1:8" outlineLevel="1" x14ac:dyDescent="0.3">
      <c r="A383" s="45" t="s">
        <v>492</v>
      </c>
      <c r="B383" s="46"/>
      <c r="C383" s="46"/>
      <c r="D383" s="46"/>
      <c r="E383" s="47"/>
      <c r="F383" s="12">
        <f>SUM(F382:F382)</f>
        <v>0</v>
      </c>
      <c r="G383" s="12">
        <f>SUM(G382:G382)</f>
        <v>1</v>
      </c>
      <c r="H383" s="21"/>
    </row>
    <row r="384" spans="1:8" outlineLevel="1" x14ac:dyDescent="0.3">
      <c r="A384" s="42" t="s">
        <v>215</v>
      </c>
      <c r="B384" s="10" t="s">
        <v>216</v>
      </c>
      <c r="C384" s="20" t="s">
        <v>18</v>
      </c>
      <c r="D384" s="26" t="s">
        <v>14</v>
      </c>
      <c r="E384" s="11" t="s">
        <v>19</v>
      </c>
      <c r="F384" s="12">
        <v>0</v>
      </c>
      <c r="G384" s="12">
        <v>47.145000000000003</v>
      </c>
      <c r="H384" s="21"/>
    </row>
    <row r="385" spans="1:8" ht="52" outlineLevel="1" x14ac:dyDescent="0.3">
      <c r="A385" s="42"/>
      <c r="B385" s="10" t="s">
        <v>216</v>
      </c>
      <c r="C385" s="20" t="s">
        <v>26</v>
      </c>
      <c r="D385" s="26" t="s">
        <v>4</v>
      </c>
      <c r="E385" s="11" t="s">
        <v>27</v>
      </c>
      <c r="F385" s="12">
        <v>0</v>
      </c>
      <c r="G385" s="12">
        <v>66.947999999999993</v>
      </c>
      <c r="H385" s="21"/>
    </row>
    <row r="386" spans="1:8" outlineLevel="1" x14ac:dyDescent="0.3">
      <c r="A386" s="45" t="s">
        <v>492</v>
      </c>
      <c r="B386" s="46"/>
      <c r="C386" s="46"/>
      <c r="D386" s="46"/>
      <c r="E386" s="47"/>
      <c r="F386" s="12">
        <f>SUM(F384:F385)</f>
        <v>0</v>
      </c>
      <c r="G386" s="12">
        <f>SUM(G384:G385)</f>
        <v>114.09299999999999</v>
      </c>
      <c r="H386" s="21"/>
    </row>
    <row r="387" spans="1:8" ht="52" outlineLevel="1" x14ac:dyDescent="0.3">
      <c r="A387" s="42" t="s">
        <v>429</v>
      </c>
      <c r="B387" s="10" t="s">
        <v>430</v>
      </c>
      <c r="C387" s="20" t="s">
        <v>102</v>
      </c>
      <c r="D387" s="26" t="s">
        <v>9</v>
      </c>
      <c r="E387" s="11" t="s">
        <v>103</v>
      </c>
      <c r="F387" s="12">
        <v>27995.8</v>
      </c>
      <c r="G387" s="12">
        <v>33401.398000000001</v>
      </c>
      <c r="H387" s="21">
        <f>G387/F387*100</f>
        <v>119.30860343337216</v>
      </c>
    </row>
    <row r="388" spans="1:8" outlineLevel="1" x14ac:dyDescent="0.3">
      <c r="A388" s="42"/>
      <c r="B388" s="10" t="s">
        <v>430</v>
      </c>
      <c r="C388" s="20" t="s">
        <v>18</v>
      </c>
      <c r="D388" s="26" t="s">
        <v>14</v>
      </c>
      <c r="E388" s="11" t="s">
        <v>19</v>
      </c>
      <c r="F388" s="12">
        <v>88385.600000000006</v>
      </c>
      <c r="G388" s="12">
        <v>69296.888000000006</v>
      </c>
      <c r="H388" s="21">
        <f>G388/F388*100</f>
        <v>78.402916312159448</v>
      </c>
    </row>
    <row r="389" spans="1:8" ht="26" outlineLevel="1" x14ac:dyDescent="0.3">
      <c r="A389" s="42"/>
      <c r="B389" s="10" t="s">
        <v>430</v>
      </c>
      <c r="C389" s="20" t="s">
        <v>431</v>
      </c>
      <c r="D389" s="26" t="s">
        <v>21</v>
      </c>
      <c r="E389" s="11" t="s">
        <v>432</v>
      </c>
      <c r="F389" s="12">
        <v>0</v>
      </c>
      <c r="G389" s="12">
        <v>711.83199999999999</v>
      </c>
      <c r="H389" s="21"/>
    </row>
    <row r="390" spans="1:8" ht="52" outlineLevel="1" x14ac:dyDescent="0.3">
      <c r="A390" s="42"/>
      <c r="B390" s="10" t="s">
        <v>430</v>
      </c>
      <c r="C390" s="20" t="s">
        <v>26</v>
      </c>
      <c r="D390" s="26" t="s">
        <v>4</v>
      </c>
      <c r="E390" s="11" t="s">
        <v>27</v>
      </c>
      <c r="F390" s="12">
        <v>0</v>
      </c>
      <c r="G390" s="12">
        <v>-1394.778</v>
      </c>
      <c r="H390" s="21"/>
    </row>
    <row r="391" spans="1:8" ht="26" outlineLevel="1" x14ac:dyDescent="0.3">
      <c r="A391" s="42"/>
      <c r="B391" s="10" t="s">
        <v>430</v>
      </c>
      <c r="C391" s="20" t="s">
        <v>3</v>
      </c>
      <c r="D391" s="26" t="s">
        <v>4</v>
      </c>
      <c r="E391" s="11" t="s">
        <v>5</v>
      </c>
      <c r="F391" s="12">
        <v>0</v>
      </c>
      <c r="G391" s="12">
        <v>294.435</v>
      </c>
      <c r="H391" s="21"/>
    </row>
    <row r="392" spans="1:8" outlineLevel="1" x14ac:dyDescent="0.3">
      <c r="A392" s="42"/>
      <c r="B392" s="10" t="s">
        <v>430</v>
      </c>
      <c r="C392" s="20" t="s">
        <v>30</v>
      </c>
      <c r="D392" s="26" t="s">
        <v>31</v>
      </c>
      <c r="E392" s="11" t="s">
        <v>32</v>
      </c>
      <c r="F392" s="12">
        <v>0</v>
      </c>
      <c r="G392" s="12">
        <v>-3.7999999999999999E-2</v>
      </c>
      <c r="H392" s="21"/>
    </row>
    <row r="393" spans="1:8" outlineLevel="1" x14ac:dyDescent="0.3">
      <c r="A393" s="42"/>
      <c r="B393" s="10" t="s">
        <v>430</v>
      </c>
      <c r="C393" s="20" t="s">
        <v>33</v>
      </c>
      <c r="D393" s="26" t="s">
        <v>31</v>
      </c>
      <c r="E393" s="11" t="s">
        <v>34</v>
      </c>
      <c r="F393" s="12">
        <v>55080</v>
      </c>
      <c r="G393" s="12">
        <v>3382.35</v>
      </c>
      <c r="H393" s="21">
        <f>G393/F393*100</f>
        <v>6.1407952069716778</v>
      </c>
    </row>
    <row r="394" spans="1:8" ht="26" outlineLevel="1" x14ac:dyDescent="0.3">
      <c r="A394" s="42"/>
      <c r="B394" s="10" t="s">
        <v>430</v>
      </c>
      <c r="C394" s="20" t="s">
        <v>56</v>
      </c>
      <c r="D394" s="26" t="s">
        <v>36</v>
      </c>
      <c r="E394" s="11" t="s">
        <v>57</v>
      </c>
      <c r="F394" s="12">
        <v>0</v>
      </c>
      <c r="G394" s="12">
        <v>23668.125</v>
      </c>
      <c r="H394" s="21"/>
    </row>
    <row r="395" spans="1:8" ht="26" outlineLevel="1" x14ac:dyDescent="0.3">
      <c r="A395" s="42"/>
      <c r="B395" s="10" t="s">
        <v>430</v>
      </c>
      <c r="C395" s="20" t="s">
        <v>201</v>
      </c>
      <c r="D395" s="26" t="s">
        <v>36</v>
      </c>
      <c r="E395" s="11" t="s">
        <v>202</v>
      </c>
      <c r="F395" s="12">
        <v>0</v>
      </c>
      <c r="G395" s="12">
        <v>8545.1110000000008</v>
      </c>
      <c r="H395" s="21"/>
    </row>
    <row r="396" spans="1:8" ht="52" x14ac:dyDescent="0.3">
      <c r="A396" s="42"/>
      <c r="B396" s="10" t="s">
        <v>430</v>
      </c>
      <c r="C396" s="20" t="s">
        <v>433</v>
      </c>
      <c r="D396" s="26" t="s">
        <v>36</v>
      </c>
      <c r="E396" s="11" t="s">
        <v>434</v>
      </c>
      <c r="F396" s="12">
        <v>134766.06299999999</v>
      </c>
      <c r="G396" s="12">
        <v>117748.61900000001</v>
      </c>
      <c r="H396" s="21">
        <f t="shared" ref="H396:H403" si="30">G396/F396*100</f>
        <v>87.372604332887576</v>
      </c>
    </row>
    <row r="397" spans="1:8" ht="39" outlineLevel="1" x14ac:dyDescent="0.3">
      <c r="A397" s="42"/>
      <c r="B397" s="10" t="s">
        <v>430</v>
      </c>
      <c r="C397" s="20" t="s">
        <v>435</v>
      </c>
      <c r="D397" s="26" t="s">
        <v>36</v>
      </c>
      <c r="E397" s="11" t="s">
        <v>436</v>
      </c>
      <c r="F397" s="12">
        <v>171551.76699999999</v>
      </c>
      <c r="G397" s="12">
        <v>107684.04300000001</v>
      </c>
      <c r="H397" s="21">
        <f t="shared" si="30"/>
        <v>62.770582246465587</v>
      </c>
    </row>
    <row r="398" spans="1:8" outlineLevel="1" x14ac:dyDescent="0.3">
      <c r="A398" s="42"/>
      <c r="B398" s="10" t="s">
        <v>430</v>
      </c>
      <c r="C398" s="20" t="s">
        <v>58</v>
      </c>
      <c r="D398" s="26" t="s">
        <v>36</v>
      </c>
      <c r="E398" s="11" t="s">
        <v>59</v>
      </c>
      <c r="F398" s="12">
        <v>37246.133000000002</v>
      </c>
      <c r="G398" s="12">
        <v>46665.224000000002</v>
      </c>
      <c r="H398" s="21">
        <f t="shared" si="30"/>
        <v>125.28877561598139</v>
      </c>
    </row>
    <row r="399" spans="1:8" ht="39" outlineLevel="1" x14ac:dyDescent="0.3">
      <c r="A399" s="42"/>
      <c r="B399" s="10" t="s">
        <v>430</v>
      </c>
      <c r="C399" s="20" t="s">
        <v>437</v>
      </c>
      <c r="D399" s="26" t="s">
        <v>36</v>
      </c>
      <c r="E399" s="11" t="s">
        <v>438</v>
      </c>
      <c r="F399" s="12">
        <v>19.7</v>
      </c>
      <c r="G399" s="12">
        <v>19.5</v>
      </c>
      <c r="H399" s="21">
        <f t="shared" si="30"/>
        <v>98.984771573604064</v>
      </c>
    </row>
    <row r="400" spans="1:8" ht="52" outlineLevel="1" x14ac:dyDescent="0.3">
      <c r="A400" s="42"/>
      <c r="B400" s="10" t="s">
        <v>430</v>
      </c>
      <c r="C400" s="20" t="s">
        <v>439</v>
      </c>
      <c r="D400" s="26" t="s">
        <v>36</v>
      </c>
      <c r="E400" s="11" t="s">
        <v>440</v>
      </c>
      <c r="F400" s="12">
        <v>67.150000000000006</v>
      </c>
      <c r="G400" s="12">
        <v>67.099999999999994</v>
      </c>
      <c r="H400" s="21">
        <f t="shared" si="30"/>
        <v>99.925539836187625</v>
      </c>
    </row>
    <row r="401" spans="1:8" ht="65" outlineLevel="1" x14ac:dyDescent="0.3">
      <c r="A401" s="42"/>
      <c r="B401" s="10" t="s">
        <v>430</v>
      </c>
      <c r="C401" s="20" t="s">
        <v>441</v>
      </c>
      <c r="D401" s="26" t="s">
        <v>36</v>
      </c>
      <c r="E401" s="22" t="s">
        <v>442</v>
      </c>
      <c r="F401" s="12">
        <v>39032.199999999997</v>
      </c>
      <c r="G401" s="12">
        <v>39032.171999999999</v>
      </c>
      <c r="H401" s="21">
        <f t="shared" si="30"/>
        <v>99.9999282643561</v>
      </c>
    </row>
    <row r="402" spans="1:8" ht="52" outlineLevel="1" x14ac:dyDescent="0.3">
      <c r="A402" s="42"/>
      <c r="B402" s="10" t="s">
        <v>430</v>
      </c>
      <c r="C402" s="20" t="s">
        <v>443</v>
      </c>
      <c r="D402" s="26" t="s">
        <v>36</v>
      </c>
      <c r="E402" s="22" t="s">
        <v>444</v>
      </c>
      <c r="F402" s="12">
        <v>37288</v>
      </c>
      <c r="G402" s="12">
        <v>37922.544000000002</v>
      </c>
      <c r="H402" s="21">
        <f t="shared" si="30"/>
        <v>101.70173782450118</v>
      </c>
    </row>
    <row r="403" spans="1:8" outlineLevel="1" x14ac:dyDescent="0.3">
      <c r="A403" s="42"/>
      <c r="B403" s="10" t="s">
        <v>430</v>
      </c>
      <c r="C403" s="20" t="s">
        <v>445</v>
      </c>
      <c r="D403" s="26" t="s">
        <v>36</v>
      </c>
      <c r="E403" s="11" t="s">
        <v>446</v>
      </c>
      <c r="F403" s="12">
        <v>6716.55</v>
      </c>
      <c r="G403" s="12">
        <v>6716.58</v>
      </c>
      <c r="H403" s="21">
        <f t="shared" si="30"/>
        <v>100.00044665788239</v>
      </c>
    </row>
    <row r="404" spans="1:8" ht="26" outlineLevel="1" x14ac:dyDescent="0.3">
      <c r="A404" s="42"/>
      <c r="B404" s="10" t="s">
        <v>430</v>
      </c>
      <c r="C404" s="20" t="s">
        <v>98</v>
      </c>
      <c r="D404" s="26" t="s">
        <v>36</v>
      </c>
      <c r="E404" s="11" t="s">
        <v>99</v>
      </c>
      <c r="F404" s="12">
        <v>0</v>
      </c>
      <c r="G404" s="12">
        <v>12901.093000000001</v>
      </c>
      <c r="H404" s="21"/>
    </row>
    <row r="405" spans="1:8" ht="26" outlineLevel="1" x14ac:dyDescent="0.3">
      <c r="A405" s="43"/>
      <c r="B405" s="10" t="s">
        <v>430</v>
      </c>
      <c r="C405" s="20" t="s">
        <v>38</v>
      </c>
      <c r="D405" s="26" t="s">
        <v>36</v>
      </c>
      <c r="E405" s="11" t="s">
        <v>39</v>
      </c>
      <c r="F405" s="12">
        <v>0</v>
      </c>
      <c r="G405" s="12">
        <v>-5650.7430000000004</v>
      </c>
      <c r="H405" s="21"/>
    </row>
    <row r="406" spans="1:8" outlineLevel="1" x14ac:dyDescent="0.3">
      <c r="A406" s="45" t="s">
        <v>492</v>
      </c>
      <c r="B406" s="46"/>
      <c r="C406" s="46"/>
      <c r="D406" s="46"/>
      <c r="E406" s="47"/>
      <c r="F406" s="12">
        <f>SUM(F387:F405)</f>
        <v>598148.96300000011</v>
      </c>
      <c r="G406" s="12">
        <f>SUM(G387:G405)</f>
        <v>501011.45499999996</v>
      </c>
      <c r="H406" s="21">
        <f>G406/F406*100</f>
        <v>83.760314903362939</v>
      </c>
    </row>
    <row r="407" spans="1:8" ht="91" outlineLevel="1" x14ac:dyDescent="0.3">
      <c r="A407" s="44" t="s">
        <v>108</v>
      </c>
      <c r="B407" s="10" t="s">
        <v>109</v>
      </c>
      <c r="C407" s="20" t="s">
        <v>110</v>
      </c>
      <c r="D407" s="26" t="s">
        <v>9</v>
      </c>
      <c r="E407" s="22" t="s">
        <v>111</v>
      </c>
      <c r="F407" s="12">
        <v>766305.45</v>
      </c>
      <c r="G407" s="12">
        <v>379851.28100000002</v>
      </c>
      <c r="H407" s="21">
        <f>G407/F407*100</f>
        <v>49.569173884904515</v>
      </c>
    </row>
    <row r="408" spans="1:8" ht="78" outlineLevel="1" x14ac:dyDescent="0.3">
      <c r="A408" s="42"/>
      <c r="B408" s="10" t="s">
        <v>109</v>
      </c>
      <c r="C408" s="20" t="s">
        <v>112</v>
      </c>
      <c r="D408" s="26" t="s">
        <v>9</v>
      </c>
      <c r="E408" s="22" t="s">
        <v>113</v>
      </c>
      <c r="F408" s="12">
        <v>90896.960000000006</v>
      </c>
      <c r="G408" s="12">
        <v>59223.224999999999</v>
      </c>
      <c r="H408" s="21">
        <f>G408/F408*100</f>
        <v>65.154241682010039</v>
      </c>
    </row>
    <row r="409" spans="1:8" ht="78" outlineLevel="1" x14ac:dyDescent="0.3">
      <c r="A409" s="42"/>
      <c r="B409" s="10" t="s">
        <v>109</v>
      </c>
      <c r="C409" s="20" t="s">
        <v>114</v>
      </c>
      <c r="D409" s="26" t="s">
        <v>9</v>
      </c>
      <c r="E409" s="22" t="s">
        <v>115</v>
      </c>
      <c r="F409" s="12">
        <v>0</v>
      </c>
      <c r="G409" s="12">
        <v>33594.618999999999</v>
      </c>
      <c r="H409" s="21"/>
    </row>
    <row r="410" spans="1:8" ht="65" outlineLevel="1" x14ac:dyDescent="0.3">
      <c r="A410" s="42"/>
      <c r="B410" s="10" t="s">
        <v>109</v>
      </c>
      <c r="C410" s="20" t="s">
        <v>116</v>
      </c>
      <c r="D410" s="26" t="s">
        <v>9</v>
      </c>
      <c r="E410" s="22" t="s">
        <v>117</v>
      </c>
      <c r="F410" s="12">
        <v>0</v>
      </c>
      <c r="G410" s="12">
        <v>12800.672</v>
      </c>
      <c r="H410" s="21"/>
    </row>
    <row r="411" spans="1:8" ht="65" outlineLevel="1" x14ac:dyDescent="0.3">
      <c r="A411" s="42"/>
      <c r="B411" s="10" t="s">
        <v>109</v>
      </c>
      <c r="C411" s="20" t="s">
        <v>118</v>
      </c>
      <c r="D411" s="26" t="s">
        <v>9</v>
      </c>
      <c r="E411" s="22" t="s">
        <v>119</v>
      </c>
      <c r="F411" s="12">
        <v>62230.7</v>
      </c>
      <c r="G411" s="12">
        <v>58685.033000000003</v>
      </c>
      <c r="H411" s="21">
        <f>G411/F411*100</f>
        <v>94.302382907471724</v>
      </c>
    </row>
    <row r="412" spans="1:8" ht="65" outlineLevel="1" x14ac:dyDescent="0.3">
      <c r="A412" s="42"/>
      <c r="B412" s="10" t="s">
        <v>109</v>
      </c>
      <c r="C412" s="20" t="s">
        <v>120</v>
      </c>
      <c r="D412" s="26" t="s">
        <v>9</v>
      </c>
      <c r="E412" s="22" t="s">
        <v>121</v>
      </c>
      <c r="F412" s="12">
        <v>0</v>
      </c>
      <c r="G412" s="12">
        <v>2481.4639999999999</v>
      </c>
      <c r="H412" s="21"/>
    </row>
    <row r="413" spans="1:8" ht="91" outlineLevel="1" x14ac:dyDescent="0.3">
      <c r="A413" s="42"/>
      <c r="B413" s="10" t="s">
        <v>109</v>
      </c>
      <c r="C413" s="20" t="s">
        <v>122</v>
      </c>
      <c r="D413" s="26" t="s">
        <v>9</v>
      </c>
      <c r="E413" s="22" t="s">
        <v>123</v>
      </c>
      <c r="F413" s="12">
        <v>0</v>
      </c>
      <c r="G413" s="12">
        <v>639.351</v>
      </c>
      <c r="H413" s="21"/>
    </row>
    <row r="414" spans="1:8" ht="78" outlineLevel="1" x14ac:dyDescent="0.3">
      <c r="A414" s="42"/>
      <c r="B414" s="10" t="s">
        <v>109</v>
      </c>
      <c r="C414" s="20" t="s">
        <v>124</v>
      </c>
      <c r="D414" s="26" t="s">
        <v>9</v>
      </c>
      <c r="E414" s="22" t="s">
        <v>125</v>
      </c>
      <c r="F414" s="12">
        <v>0</v>
      </c>
      <c r="G414" s="12">
        <v>23.059000000000001</v>
      </c>
      <c r="H414" s="21"/>
    </row>
    <row r="415" spans="1:8" outlineLevel="1" x14ac:dyDescent="0.3">
      <c r="A415" s="42"/>
      <c r="B415" s="10" t="s">
        <v>109</v>
      </c>
      <c r="C415" s="20" t="s">
        <v>18</v>
      </c>
      <c r="D415" s="26" t="s">
        <v>14</v>
      </c>
      <c r="E415" s="11" t="s">
        <v>19</v>
      </c>
      <c r="F415" s="12">
        <v>0</v>
      </c>
      <c r="G415" s="12">
        <v>32.299999999999997</v>
      </c>
      <c r="H415" s="21"/>
    </row>
    <row r="416" spans="1:8" ht="39" outlineLevel="1" x14ac:dyDescent="0.3">
      <c r="A416" s="42"/>
      <c r="B416" s="10" t="s">
        <v>109</v>
      </c>
      <c r="C416" s="20" t="s">
        <v>126</v>
      </c>
      <c r="D416" s="26" t="s">
        <v>127</v>
      </c>
      <c r="E416" s="11" t="s">
        <v>128</v>
      </c>
      <c r="F416" s="12">
        <v>142971.6</v>
      </c>
      <c r="G416" s="12">
        <v>265254.88900000002</v>
      </c>
      <c r="H416" s="21">
        <f>G416/F416*100</f>
        <v>185.52977584359411</v>
      </c>
    </row>
    <row r="417" spans="1:8" ht="39" outlineLevel="1" x14ac:dyDescent="0.3">
      <c r="A417" s="42"/>
      <c r="B417" s="10" t="s">
        <v>109</v>
      </c>
      <c r="C417" s="20" t="s">
        <v>129</v>
      </c>
      <c r="D417" s="26" t="s">
        <v>127</v>
      </c>
      <c r="E417" s="11" t="s">
        <v>130</v>
      </c>
      <c r="F417" s="12">
        <v>0</v>
      </c>
      <c r="G417" s="12">
        <v>15469.25</v>
      </c>
      <c r="H417" s="21"/>
    </row>
    <row r="418" spans="1:8" ht="65" outlineLevel="1" x14ac:dyDescent="0.3">
      <c r="A418" s="42"/>
      <c r="B418" s="10" t="s">
        <v>109</v>
      </c>
      <c r="C418" s="20" t="s">
        <v>131</v>
      </c>
      <c r="D418" s="26" t="s">
        <v>127</v>
      </c>
      <c r="E418" s="22" t="s">
        <v>132</v>
      </c>
      <c r="F418" s="12">
        <v>0</v>
      </c>
      <c r="G418" s="12">
        <v>14921.975</v>
      </c>
      <c r="H418" s="21"/>
    </row>
    <row r="419" spans="1:8" ht="52" outlineLevel="1" x14ac:dyDescent="0.3">
      <c r="A419" s="42"/>
      <c r="B419" s="10" t="s">
        <v>109</v>
      </c>
      <c r="C419" s="20" t="s">
        <v>26</v>
      </c>
      <c r="D419" s="26" t="s">
        <v>4</v>
      </c>
      <c r="E419" s="11" t="s">
        <v>27</v>
      </c>
      <c r="F419" s="12">
        <v>0</v>
      </c>
      <c r="G419" s="12">
        <v>43.292000000000002</v>
      </c>
      <c r="H419" s="21"/>
    </row>
    <row r="420" spans="1:8" ht="26" x14ac:dyDescent="0.3">
      <c r="A420" s="42"/>
      <c r="B420" s="10" t="s">
        <v>109</v>
      </c>
      <c r="C420" s="20" t="s">
        <v>3</v>
      </c>
      <c r="D420" s="26" t="s">
        <v>4</v>
      </c>
      <c r="E420" s="11" t="s">
        <v>5</v>
      </c>
      <c r="F420" s="12">
        <v>0</v>
      </c>
      <c r="G420" s="12">
        <v>3.456</v>
      </c>
      <c r="H420" s="21"/>
    </row>
    <row r="421" spans="1:8" outlineLevel="1" x14ac:dyDescent="0.3">
      <c r="A421" s="42"/>
      <c r="B421" s="10" t="s">
        <v>109</v>
      </c>
      <c r="C421" s="20" t="s">
        <v>33</v>
      </c>
      <c r="D421" s="26" t="s">
        <v>31</v>
      </c>
      <c r="E421" s="11" t="s">
        <v>34</v>
      </c>
      <c r="F421" s="12">
        <v>0</v>
      </c>
      <c r="G421" s="12">
        <v>568.11800000000005</v>
      </c>
      <c r="H421" s="21"/>
    </row>
    <row r="422" spans="1:8" outlineLevel="1" x14ac:dyDescent="0.3">
      <c r="A422" s="45" t="s">
        <v>492</v>
      </c>
      <c r="B422" s="46"/>
      <c r="C422" s="46"/>
      <c r="D422" s="46"/>
      <c r="E422" s="47"/>
      <c r="F422" s="12">
        <f>SUM(F407:F421)</f>
        <v>1062404.71</v>
      </c>
      <c r="G422" s="12">
        <f>SUM(G407:G421)</f>
        <v>843591.98400000017</v>
      </c>
      <c r="H422" s="21">
        <f>G422/F422*100</f>
        <v>79.404013937400578</v>
      </c>
    </row>
    <row r="423" spans="1:8" x14ac:dyDescent="0.3">
      <c r="A423" s="48" t="s">
        <v>493</v>
      </c>
      <c r="B423" s="48"/>
      <c r="C423" s="48"/>
      <c r="D423" s="48"/>
      <c r="E423" s="48"/>
      <c r="F423" s="24">
        <f>F20+F22+F25+F29+F34+F38+F46+F49+F51+F53+F55+F57+F74+F76+F80+F152+F161+F164+F169+F173+F175+F179+F181+F183+F185+F187+F190+F192+F194+F196+F201+F206+F208+F217+F225+F249+F255+F263+F269+F275+F281+F287+F292+F298+F309+F313+F326+F335+F343+F350+F358+F369+F379+F381+F383+F386+F406+F422</f>
        <v>22362462.785</v>
      </c>
      <c r="G423" s="24">
        <f>G20+G22+G25+G29+G34+G38+G46+G49+G51+G53+G55+G57+G74+G76+G80+G152+G161+G164+G169+G173+G175+G179+G181+G183+G185+G187+G190+G192+G194+G196+G201+G206+G208+G217+G225+G249+G255+G263+G269+G275+G281+G287+G292+G298+G309+G313+G326+G335+G343+G350+G358+G369+G379+G381+G383+G386+G406+G422</f>
        <v>22275701.664999988</v>
      </c>
      <c r="H423" s="25">
        <f t="shared" ref="H423" si="31">G423/F423*100</f>
        <v>99.612023412474016</v>
      </c>
    </row>
    <row r="424" spans="1:8" s="29" customFormat="1" x14ac:dyDescent="0.3">
      <c r="A424" s="28"/>
      <c r="D424" s="30"/>
      <c r="E424" s="31"/>
    </row>
    <row r="425" spans="1:8" s="29" customFormat="1" x14ac:dyDescent="0.3">
      <c r="A425" s="28"/>
      <c r="D425" s="30"/>
      <c r="E425" s="31"/>
    </row>
    <row r="426" spans="1:8" s="29" customFormat="1" x14ac:dyDescent="0.3">
      <c r="A426" s="28"/>
      <c r="D426" s="30"/>
      <c r="E426" s="31"/>
    </row>
    <row r="427" spans="1:8" s="29" customFormat="1" x14ac:dyDescent="0.3">
      <c r="A427" s="28"/>
      <c r="D427" s="30"/>
      <c r="E427" s="31"/>
    </row>
    <row r="428" spans="1:8" s="29" customFormat="1" x14ac:dyDescent="0.3">
      <c r="A428" s="28"/>
      <c r="D428" s="30"/>
      <c r="E428" s="31"/>
    </row>
    <row r="429" spans="1:8" s="29" customFormat="1" x14ac:dyDescent="0.3">
      <c r="A429" s="28"/>
      <c r="D429" s="30"/>
      <c r="E429" s="31"/>
    </row>
    <row r="430" spans="1:8" s="29" customFormat="1" x14ac:dyDescent="0.3">
      <c r="A430" s="28"/>
      <c r="D430" s="30"/>
      <c r="E430" s="31"/>
    </row>
    <row r="431" spans="1:8" s="29" customFormat="1" x14ac:dyDescent="0.3">
      <c r="A431" s="28"/>
      <c r="D431" s="30"/>
      <c r="E431" s="31"/>
    </row>
    <row r="432" spans="1:8" s="29" customFormat="1" x14ac:dyDescent="0.3">
      <c r="A432" s="28"/>
      <c r="D432" s="30"/>
      <c r="E432" s="31"/>
    </row>
    <row r="433" spans="1:5" s="29" customFormat="1" x14ac:dyDescent="0.3">
      <c r="A433" s="28"/>
      <c r="D433" s="30"/>
      <c r="E433" s="31"/>
    </row>
    <row r="434" spans="1:5" s="29" customFormat="1" x14ac:dyDescent="0.3">
      <c r="A434" s="28"/>
      <c r="D434" s="30"/>
      <c r="E434" s="31"/>
    </row>
    <row r="435" spans="1:5" s="29" customFormat="1" x14ac:dyDescent="0.3">
      <c r="A435" s="28"/>
      <c r="D435" s="30"/>
      <c r="E435" s="31"/>
    </row>
    <row r="436" spans="1:5" s="29" customFormat="1" x14ac:dyDescent="0.3">
      <c r="A436" s="28"/>
      <c r="D436" s="30"/>
      <c r="E436" s="31"/>
    </row>
    <row r="437" spans="1:5" s="29" customFormat="1" x14ac:dyDescent="0.3">
      <c r="A437" s="28"/>
      <c r="D437" s="30"/>
      <c r="E437" s="31"/>
    </row>
    <row r="438" spans="1:5" s="29" customFormat="1" x14ac:dyDescent="0.3">
      <c r="A438" s="28"/>
      <c r="D438" s="30"/>
      <c r="E438" s="31"/>
    </row>
    <row r="439" spans="1:5" s="29" customFormat="1" x14ac:dyDescent="0.3">
      <c r="A439" s="28"/>
      <c r="D439" s="30"/>
      <c r="E439" s="31"/>
    </row>
    <row r="440" spans="1:5" s="29" customFormat="1" x14ac:dyDescent="0.3">
      <c r="A440" s="28"/>
      <c r="D440" s="30"/>
      <c r="E440" s="31"/>
    </row>
    <row r="441" spans="1:5" s="29" customFormat="1" x14ac:dyDescent="0.3">
      <c r="A441" s="28"/>
      <c r="D441" s="30"/>
      <c r="E441" s="31"/>
    </row>
    <row r="442" spans="1:5" s="29" customFormat="1" x14ac:dyDescent="0.3">
      <c r="A442" s="28"/>
      <c r="D442" s="30"/>
      <c r="E442" s="31"/>
    </row>
    <row r="443" spans="1:5" s="29" customFormat="1" x14ac:dyDescent="0.3">
      <c r="A443" s="28"/>
      <c r="D443" s="30"/>
      <c r="E443" s="31"/>
    </row>
    <row r="444" spans="1:5" s="29" customFormat="1" x14ac:dyDescent="0.3">
      <c r="A444" s="28"/>
      <c r="D444" s="30"/>
      <c r="E444" s="31"/>
    </row>
    <row r="445" spans="1:5" s="29" customFormat="1" x14ac:dyDescent="0.3">
      <c r="A445" s="28"/>
      <c r="D445" s="30"/>
      <c r="E445" s="31"/>
    </row>
    <row r="446" spans="1:5" s="29" customFormat="1" x14ac:dyDescent="0.3">
      <c r="A446" s="28"/>
      <c r="D446" s="30"/>
      <c r="E446" s="31"/>
    </row>
    <row r="447" spans="1:5" s="29" customFormat="1" x14ac:dyDescent="0.3">
      <c r="A447" s="28"/>
      <c r="D447" s="30"/>
      <c r="E447" s="31"/>
    </row>
    <row r="448" spans="1:5" s="29" customFormat="1" x14ac:dyDescent="0.3">
      <c r="A448" s="28"/>
      <c r="D448" s="30"/>
      <c r="E448" s="31"/>
    </row>
    <row r="449" spans="1:5" s="29" customFormat="1" x14ac:dyDescent="0.3">
      <c r="A449" s="28"/>
      <c r="D449" s="30"/>
      <c r="E449" s="31"/>
    </row>
    <row r="450" spans="1:5" s="29" customFormat="1" x14ac:dyDescent="0.3">
      <c r="A450" s="28"/>
      <c r="D450" s="30"/>
      <c r="E450" s="31"/>
    </row>
    <row r="451" spans="1:5" s="29" customFormat="1" x14ac:dyDescent="0.3">
      <c r="A451" s="28"/>
      <c r="D451" s="30"/>
      <c r="E451" s="31"/>
    </row>
    <row r="452" spans="1:5" s="29" customFormat="1" x14ac:dyDescent="0.3">
      <c r="A452" s="28"/>
      <c r="D452" s="30"/>
      <c r="E452" s="31"/>
    </row>
    <row r="453" spans="1:5" s="29" customFormat="1" x14ac:dyDescent="0.3">
      <c r="A453" s="28"/>
      <c r="D453" s="30"/>
      <c r="E453" s="31"/>
    </row>
    <row r="454" spans="1:5" s="29" customFormat="1" x14ac:dyDescent="0.3">
      <c r="A454" s="28"/>
      <c r="D454" s="30"/>
      <c r="E454" s="31"/>
    </row>
    <row r="455" spans="1:5" s="29" customFormat="1" x14ac:dyDescent="0.3">
      <c r="A455" s="28"/>
      <c r="D455" s="30"/>
      <c r="E455" s="31"/>
    </row>
    <row r="456" spans="1:5" s="29" customFormat="1" x14ac:dyDescent="0.3">
      <c r="A456" s="28"/>
      <c r="D456" s="30"/>
      <c r="E456" s="31"/>
    </row>
    <row r="457" spans="1:5" s="29" customFormat="1" x14ac:dyDescent="0.3">
      <c r="A457" s="28"/>
      <c r="D457" s="30"/>
      <c r="E457" s="31"/>
    </row>
    <row r="458" spans="1:5" s="29" customFormat="1" x14ac:dyDescent="0.3">
      <c r="A458" s="28"/>
      <c r="D458" s="30"/>
      <c r="E458" s="31"/>
    </row>
    <row r="459" spans="1:5" s="29" customFormat="1" x14ac:dyDescent="0.3">
      <c r="A459" s="28"/>
      <c r="D459" s="30"/>
      <c r="E459" s="31"/>
    </row>
    <row r="460" spans="1:5" s="29" customFormat="1" x14ac:dyDescent="0.3">
      <c r="A460" s="28"/>
      <c r="D460" s="30"/>
      <c r="E460" s="31"/>
    </row>
    <row r="461" spans="1:5" s="29" customFormat="1" x14ac:dyDescent="0.3">
      <c r="A461" s="28"/>
      <c r="D461" s="30"/>
      <c r="E461" s="31"/>
    </row>
    <row r="462" spans="1:5" s="29" customFormat="1" x14ac:dyDescent="0.3">
      <c r="A462" s="28"/>
      <c r="D462" s="30"/>
      <c r="E462" s="31"/>
    </row>
    <row r="463" spans="1:5" s="29" customFormat="1" x14ac:dyDescent="0.3">
      <c r="A463" s="28"/>
      <c r="D463" s="30"/>
      <c r="E463" s="31"/>
    </row>
    <row r="464" spans="1:5" s="29" customFormat="1" x14ac:dyDescent="0.3">
      <c r="A464" s="28"/>
      <c r="D464" s="30"/>
      <c r="E464" s="31"/>
    </row>
    <row r="465" spans="1:5" s="29" customFormat="1" x14ac:dyDescent="0.3">
      <c r="A465" s="28"/>
      <c r="D465" s="30"/>
      <c r="E465" s="31"/>
    </row>
    <row r="466" spans="1:5" s="29" customFormat="1" x14ac:dyDescent="0.3">
      <c r="A466" s="28"/>
      <c r="D466" s="30"/>
      <c r="E466" s="31"/>
    </row>
    <row r="467" spans="1:5" s="29" customFormat="1" x14ac:dyDescent="0.3">
      <c r="A467" s="28"/>
      <c r="D467" s="30"/>
      <c r="E467" s="31"/>
    </row>
    <row r="468" spans="1:5" s="29" customFormat="1" x14ac:dyDescent="0.3">
      <c r="A468" s="28"/>
      <c r="D468" s="30"/>
      <c r="E468" s="31"/>
    </row>
    <row r="469" spans="1:5" s="29" customFormat="1" x14ac:dyDescent="0.3">
      <c r="A469" s="28"/>
      <c r="D469" s="30"/>
      <c r="E469" s="31"/>
    </row>
    <row r="470" spans="1:5" s="29" customFormat="1" x14ac:dyDescent="0.3">
      <c r="A470" s="28"/>
      <c r="D470" s="30"/>
      <c r="E470" s="31"/>
    </row>
    <row r="471" spans="1:5" s="29" customFormat="1" x14ac:dyDescent="0.3">
      <c r="A471" s="28"/>
      <c r="D471" s="30"/>
      <c r="E471" s="31"/>
    </row>
    <row r="472" spans="1:5" s="29" customFormat="1" x14ac:dyDescent="0.3">
      <c r="A472" s="28"/>
      <c r="D472" s="30"/>
      <c r="E472" s="31"/>
    </row>
    <row r="473" spans="1:5" s="29" customFormat="1" x14ac:dyDescent="0.3">
      <c r="A473" s="28"/>
      <c r="D473" s="30"/>
      <c r="E473" s="31"/>
    </row>
    <row r="474" spans="1:5" s="29" customFormat="1" x14ac:dyDescent="0.3">
      <c r="A474" s="28"/>
      <c r="D474" s="30"/>
      <c r="E474" s="31"/>
    </row>
    <row r="475" spans="1:5" s="29" customFormat="1" x14ac:dyDescent="0.3">
      <c r="A475" s="28"/>
      <c r="D475" s="30"/>
      <c r="E475" s="31"/>
    </row>
    <row r="476" spans="1:5" s="29" customFormat="1" x14ac:dyDescent="0.3">
      <c r="A476" s="28"/>
      <c r="D476" s="30"/>
      <c r="E476" s="31"/>
    </row>
    <row r="477" spans="1:5" s="29" customFormat="1" x14ac:dyDescent="0.3">
      <c r="A477" s="28"/>
      <c r="D477" s="30"/>
      <c r="E477" s="31"/>
    </row>
    <row r="478" spans="1:5" s="29" customFormat="1" x14ac:dyDescent="0.3">
      <c r="A478" s="28"/>
      <c r="D478" s="30"/>
      <c r="E478" s="31"/>
    </row>
    <row r="479" spans="1:5" s="29" customFormat="1" x14ac:dyDescent="0.3">
      <c r="A479" s="28"/>
      <c r="D479" s="30"/>
      <c r="E479" s="31"/>
    </row>
    <row r="480" spans="1:5" s="29" customFormat="1" x14ac:dyDescent="0.3">
      <c r="A480" s="28"/>
      <c r="D480" s="30"/>
      <c r="E480" s="31"/>
    </row>
    <row r="481" spans="1:5" s="29" customFormat="1" x14ac:dyDescent="0.3">
      <c r="A481" s="28"/>
      <c r="D481" s="30"/>
      <c r="E481" s="31"/>
    </row>
    <row r="482" spans="1:5" s="29" customFormat="1" x14ac:dyDescent="0.3">
      <c r="A482" s="28"/>
      <c r="D482" s="30"/>
      <c r="E482" s="31"/>
    </row>
    <row r="483" spans="1:5" s="29" customFormat="1" x14ac:dyDescent="0.3">
      <c r="A483" s="28"/>
      <c r="D483" s="30"/>
      <c r="E483" s="31"/>
    </row>
    <row r="484" spans="1:5" s="29" customFormat="1" x14ac:dyDescent="0.3">
      <c r="A484" s="28"/>
      <c r="D484" s="30"/>
      <c r="E484" s="31"/>
    </row>
    <row r="485" spans="1:5" s="29" customFormat="1" x14ac:dyDescent="0.3">
      <c r="A485" s="28"/>
      <c r="D485" s="30"/>
      <c r="E485" s="31"/>
    </row>
    <row r="486" spans="1:5" s="29" customFormat="1" x14ac:dyDescent="0.3">
      <c r="A486" s="28"/>
      <c r="D486" s="30"/>
      <c r="E486" s="31"/>
    </row>
    <row r="487" spans="1:5" s="29" customFormat="1" x14ac:dyDescent="0.3">
      <c r="A487" s="28"/>
      <c r="D487" s="30"/>
      <c r="E487" s="31"/>
    </row>
    <row r="488" spans="1:5" s="29" customFormat="1" x14ac:dyDescent="0.3">
      <c r="A488" s="28"/>
      <c r="D488" s="30"/>
      <c r="E488" s="31"/>
    </row>
    <row r="489" spans="1:5" s="29" customFormat="1" x14ac:dyDescent="0.3">
      <c r="A489" s="28"/>
      <c r="D489" s="30"/>
      <c r="E489" s="31"/>
    </row>
    <row r="490" spans="1:5" s="29" customFormat="1" x14ac:dyDescent="0.3">
      <c r="A490" s="28"/>
      <c r="D490" s="30"/>
      <c r="E490" s="31"/>
    </row>
    <row r="491" spans="1:5" s="29" customFormat="1" x14ac:dyDescent="0.3">
      <c r="A491" s="28"/>
      <c r="D491" s="30"/>
      <c r="E491" s="31"/>
    </row>
    <row r="492" spans="1:5" s="29" customFormat="1" x14ac:dyDescent="0.3">
      <c r="A492" s="28"/>
      <c r="D492" s="30"/>
      <c r="E492" s="31"/>
    </row>
    <row r="493" spans="1:5" s="29" customFormat="1" x14ac:dyDescent="0.3">
      <c r="A493" s="28"/>
      <c r="D493" s="30"/>
      <c r="E493" s="31"/>
    </row>
    <row r="494" spans="1:5" s="29" customFormat="1" x14ac:dyDescent="0.3">
      <c r="A494" s="28"/>
      <c r="D494" s="30"/>
      <c r="E494" s="31"/>
    </row>
    <row r="495" spans="1:5" s="29" customFormat="1" x14ac:dyDescent="0.3">
      <c r="A495" s="28"/>
      <c r="D495" s="30"/>
      <c r="E495" s="31"/>
    </row>
    <row r="496" spans="1:5" s="29" customFormat="1" x14ac:dyDescent="0.3">
      <c r="A496" s="28"/>
      <c r="D496" s="30"/>
      <c r="E496" s="31"/>
    </row>
    <row r="497" spans="1:5" s="29" customFormat="1" x14ac:dyDescent="0.3">
      <c r="A497" s="28"/>
      <c r="D497" s="30"/>
      <c r="E497" s="31"/>
    </row>
    <row r="498" spans="1:5" s="29" customFormat="1" x14ac:dyDescent="0.3">
      <c r="A498" s="28"/>
      <c r="D498" s="30"/>
      <c r="E498" s="31"/>
    </row>
    <row r="499" spans="1:5" s="29" customFormat="1" x14ac:dyDescent="0.3">
      <c r="A499" s="28"/>
      <c r="D499" s="30"/>
      <c r="E499" s="31"/>
    </row>
    <row r="500" spans="1:5" s="29" customFormat="1" x14ac:dyDescent="0.3">
      <c r="A500" s="28"/>
      <c r="D500" s="30"/>
      <c r="E500" s="31"/>
    </row>
    <row r="501" spans="1:5" s="29" customFormat="1" x14ac:dyDescent="0.3">
      <c r="A501" s="28"/>
      <c r="D501" s="30"/>
      <c r="E501" s="31"/>
    </row>
    <row r="502" spans="1:5" s="29" customFormat="1" x14ac:dyDescent="0.3">
      <c r="A502" s="28"/>
      <c r="D502" s="30"/>
      <c r="E502" s="31"/>
    </row>
    <row r="503" spans="1:5" s="29" customFormat="1" x14ac:dyDescent="0.3">
      <c r="A503" s="28"/>
      <c r="D503" s="30"/>
      <c r="E503" s="31"/>
    </row>
    <row r="504" spans="1:5" s="29" customFormat="1" x14ac:dyDescent="0.3">
      <c r="A504" s="28"/>
      <c r="D504" s="30"/>
      <c r="E504" s="31"/>
    </row>
    <row r="505" spans="1:5" s="29" customFormat="1" x14ac:dyDescent="0.3">
      <c r="A505" s="28"/>
      <c r="D505" s="30"/>
      <c r="E505" s="31"/>
    </row>
    <row r="506" spans="1:5" s="29" customFormat="1" x14ac:dyDescent="0.3">
      <c r="A506" s="28"/>
      <c r="D506" s="30"/>
      <c r="E506" s="31"/>
    </row>
    <row r="507" spans="1:5" s="29" customFormat="1" x14ac:dyDescent="0.3">
      <c r="A507" s="28"/>
      <c r="D507" s="30"/>
      <c r="E507" s="31"/>
    </row>
    <row r="508" spans="1:5" s="29" customFormat="1" x14ac:dyDescent="0.3">
      <c r="A508" s="28"/>
      <c r="D508" s="30"/>
      <c r="E508" s="31"/>
    </row>
    <row r="509" spans="1:5" s="29" customFormat="1" x14ac:dyDescent="0.3">
      <c r="A509" s="28"/>
      <c r="D509" s="30"/>
      <c r="E509" s="31"/>
    </row>
    <row r="510" spans="1:5" s="29" customFormat="1" x14ac:dyDescent="0.3">
      <c r="A510" s="28"/>
      <c r="D510" s="30"/>
      <c r="E510" s="31"/>
    </row>
    <row r="511" spans="1:5" s="29" customFormat="1" x14ac:dyDescent="0.3">
      <c r="A511" s="28"/>
      <c r="D511" s="30"/>
      <c r="E511" s="31"/>
    </row>
    <row r="512" spans="1:5" s="29" customFormat="1" x14ac:dyDescent="0.3">
      <c r="A512" s="28"/>
      <c r="D512" s="30"/>
      <c r="E512" s="31"/>
    </row>
    <row r="513" spans="1:5" s="29" customFormat="1" x14ac:dyDescent="0.3">
      <c r="A513" s="28"/>
      <c r="D513" s="30"/>
      <c r="E513" s="31"/>
    </row>
    <row r="514" spans="1:5" s="29" customFormat="1" x14ac:dyDescent="0.3">
      <c r="A514" s="28"/>
      <c r="D514" s="30"/>
      <c r="E514" s="31"/>
    </row>
    <row r="515" spans="1:5" s="29" customFormat="1" x14ac:dyDescent="0.3">
      <c r="A515" s="28"/>
      <c r="D515" s="30"/>
      <c r="E515" s="31"/>
    </row>
    <row r="516" spans="1:5" s="29" customFormat="1" x14ac:dyDescent="0.3">
      <c r="A516" s="28"/>
      <c r="D516" s="30"/>
      <c r="E516" s="31"/>
    </row>
    <row r="517" spans="1:5" s="29" customFormat="1" x14ac:dyDescent="0.3">
      <c r="A517" s="28"/>
      <c r="D517" s="30"/>
      <c r="E517" s="31"/>
    </row>
    <row r="518" spans="1:5" s="29" customFormat="1" x14ac:dyDescent="0.3">
      <c r="A518" s="28"/>
      <c r="D518" s="30"/>
      <c r="E518" s="31"/>
    </row>
    <row r="519" spans="1:5" s="29" customFormat="1" x14ac:dyDescent="0.3">
      <c r="A519" s="28"/>
      <c r="D519" s="30"/>
      <c r="E519" s="31"/>
    </row>
    <row r="520" spans="1:5" s="29" customFormat="1" x14ac:dyDescent="0.3">
      <c r="A520" s="28"/>
      <c r="D520" s="30"/>
      <c r="E520" s="31"/>
    </row>
    <row r="521" spans="1:5" s="29" customFormat="1" x14ac:dyDescent="0.3">
      <c r="A521" s="28"/>
      <c r="D521" s="30"/>
      <c r="E521" s="31"/>
    </row>
    <row r="522" spans="1:5" s="29" customFormat="1" x14ac:dyDescent="0.3">
      <c r="A522" s="28"/>
      <c r="D522" s="30"/>
      <c r="E522" s="31"/>
    </row>
    <row r="523" spans="1:5" s="29" customFormat="1" x14ac:dyDescent="0.3">
      <c r="A523" s="28"/>
      <c r="D523" s="30"/>
      <c r="E523" s="31"/>
    </row>
    <row r="524" spans="1:5" s="29" customFormat="1" x14ac:dyDescent="0.3">
      <c r="A524" s="28"/>
      <c r="D524" s="30"/>
      <c r="E524" s="31"/>
    </row>
    <row r="525" spans="1:5" s="29" customFormat="1" x14ac:dyDescent="0.3">
      <c r="A525" s="28"/>
      <c r="D525" s="30"/>
      <c r="E525" s="31"/>
    </row>
    <row r="526" spans="1:5" s="29" customFormat="1" x14ac:dyDescent="0.3">
      <c r="A526" s="28"/>
      <c r="D526" s="30"/>
      <c r="E526" s="31"/>
    </row>
    <row r="527" spans="1:5" s="29" customFormat="1" x14ac:dyDescent="0.3">
      <c r="A527" s="28"/>
      <c r="D527" s="30"/>
      <c r="E527" s="31"/>
    </row>
    <row r="528" spans="1:5" s="29" customFormat="1" x14ac:dyDescent="0.3">
      <c r="A528" s="28"/>
      <c r="D528" s="30"/>
      <c r="E528" s="31"/>
    </row>
    <row r="529" spans="1:5" s="29" customFormat="1" x14ac:dyDescent="0.3">
      <c r="A529" s="28"/>
      <c r="D529" s="30"/>
      <c r="E529" s="31"/>
    </row>
    <row r="530" spans="1:5" s="29" customFormat="1" x14ac:dyDescent="0.3">
      <c r="A530" s="28"/>
      <c r="D530" s="30"/>
      <c r="E530" s="31"/>
    </row>
    <row r="531" spans="1:5" s="29" customFormat="1" x14ac:dyDescent="0.3">
      <c r="A531" s="28"/>
      <c r="D531" s="30"/>
      <c r="E531" s="31"/>
    </row>
    <row r="532" spans="1:5" s="29" customFormat="1" x14ac:dyDescent="0.3">
      <c r="A532" s="28"/>
      <c r="D532" s="30"/>
      <c r="E532" s="31"/>
    </row>
    <row r="533" spans="1:5" s="29" customFormat="1" x14ac:dyDescent="0.3">
      <c r="A533" s="28"/>
      <c r="D533" s="30"/>
      <c r="E533" s="31"/>
    </row>
    <row r="534" spans="1:5" s="29" customFormat="1" x14ac:dyDescent="0.3">
      <c r="A534" s="28"/>
      <c r="D534" s="30"/>
      <c r="E534" s="31"/>
    </row>
    <row r="535" spans="1:5" s="29" customFormat="1" x14ac:dyDescent="0.3">
      <c r="A535" s="28"/>
      <c r="D535" s="30"/>
      <c r="E535" s="31"/>
    </row>
    <row r="536" spans="1:5" s="29" customFormat="1" x14ac:dyDescent="0.3">
      <c r="A536" s="28"/>
      <c r="D536" s="30"/>
      <c r="E536" s="31"/>
    </row>
    <row r="537" spans="1:5" s="29" customFormat="1" x14ac:dyDescent="0.3">
      <c r="A537" s="28"/>
      <c r="D537" s="30"/>
      <c r="E537" s="31"/>
    </row>
    <row r="538" spans="1:5" s="29" customFormat="1" x14ac:dyDescent="0.3">
      <c r="A538" s="28"/>
      <c r="D538" s="30"/>
      <c r="E538" s="31"/>
    </row>
    <row r="539" spans="1:5" s="29" customFormat="1" x14ac:dyDescent="0.3">
      <c r="A539" s="28"/>
      <c r="D539" s="30"/>
      <c r="E539" s="31"/>
    </row>
    <row r="540" spans="1:5" s="29" customFormat="1" x14ac:dyDescent="0.3">
      <c r="A540" s="28"/>
      <c r="D540" s="30"/>
      <c r="E540" s="31"/>
    </row>
    <row r="541" spans="1:5" s="29" customFormat="1" x14ac:dyDescent="0.3">
      <c r="A541" s="28"/>
      <c r="D541" s="30"/>
      <c r="E541" s="31"/>
    </row>
    <row r="542" spans="1:5" s="29" customFormat="1" x14ac:dyDescent="0.3">
      <c r="A542" s="28"/>
      <c r="D542" s="30"/>
      <c r="E542" s="31"/>
    </row>
    <row r="543" spans="1:5" s="29" customFormat="1" x14ac:dyDescent="0.3">
      <c r="A543" s="28"/>
      <c r="D543" s="30"/>
      <c r="E543" s="31"/>
    </row>
    <row r="544" spans="1:5" s="29" customFormat="1" x14ac:dyDescent="0.3">
      <c r="A544" s="28"/>
      <c r="D544" s="30"/>
      <c r="E544" s="31"/>
    </row>
    <row r="545" spans="1:5" s="29" customFormat="1" x14ac:dyDescent="0.3">
      <c r="A545" s="28"/>
      <c r="D545" s="30"/>
      <c r="E545" s="31"/>
    </row>
    <row r="546" spans="1:5" s="29" customFormat="1" x14ac:dyDescent="0.3">
      <c r="A546" s="28"/>
      <c r="D546" s="30"/>
      <c r="E546" s="31"/>
    </row>
    <row r="547" spans="1:5" s="29" customFormat="1" x14ac:dyDescent="0.3">
      <c r="A547" s="28"/>
      <c r="D547" s="30"/>
      <c r="E547" s="31"/>
    </row>
    <row r="548" spans="1:5" s="29" customFormat="1" x14ac:dyDescent="0.3">
      <c r="A548" s="28"/>
      <c r="D548" s="30"/>
      <c r="E548" s="31"/>
    </row>
    <row r="549" spans="1:5" s="29" customFormat="1" x14ac:dyDescent="0.3">
      <c r="A549" s="28"/>
      <c r="D549" s="30"/>
      <c r="E549" s="31"/>
    </row>
    <row r="550" spans="1:5" s="29" customFormat="1" x14ac:dyDescent="0.3">
      <c r="A550" s="28"/>
      <c r="D550" s="30"/>
      <c r="E550" s="31"/>
    </row>
    <row r="551" spans="1:5" s="29" customFormat="1" x14ac:dyDescent="0.3">
      <c r="A551" s="28"/>
      <c r="D551" s="30"/>
      <c r="E551" s="31"/>
    </row>
    <row r="552" spans="1:5" s="29" customFormat="1" x14ac:dyDescent="0.3">
      <c r="A552" s="28"/>
      <c r="D552" s="30"/>
      <c r="E552" s="31"/>
    </row>
    <row r="553" spans="1:5" s="29" customFormat="1" x14ac:dyDescent="0.3">
      <c r="A553" s="28"/>
      <c r="D553" s="30"/>
      <c r="E553" s="31"/>
    </row>
    <row r="554" spans="1:5" s="29" customFormat="1" x14ac:dyDescent="0.3">
      <c r="A554" s="28"/>
      <c r="D554" s="30"/>
      <c r="E554" s="31"/>
    </row>
    <row r="555" spans="1:5" s="29" customFormat="1" x14ac:dyDescent="0.3">
      <c r="A555" s="28"/>
      <c r="D555" s="30"/>
      <c r="E555" s="31"/>
    </row>
    <row r="556" spans="1:5" s="29" customFormat="1" x14ac:dyDescent="0.3">
      <c r="A556" s="28"/>
      <c r="D556" s="30"/>
      <c r="E556" s="31"/>
    </row>
    <row r="557" spans="1:5" s="29" customFormat="1" x14ac:dyDescent="0.3">
      <c r="A557" s="28"/>
      <c r="D557" s="30"/>
      <c r="E557" s="31"/>
    </row>
    <row r="558" spans="1:5" s="29" customFormat="1" x14ac:dyDescent="0.3">
      <c r="A558" s="28"/>
      <c r="D558" s="30"/>
      <c r="E558" s="31"/>
    </row>
    <row r="559" spans="1:5" s="29" customFormat="1" x14ac:dyDescent="0.3">
      <c r="A559" s="28"/>
      <c r="D559" s="30"/>
      <c r="E559" s="31"/>
    </row>
    <row r="560" spans="1:5" s="29" customFormat="1" x14ac:dyDescent="0.3">
      <c r="A560" s="28"/>
      <c r="D560" s="30"/>
      <c r="E560" s="31"/>
    </row>
    <row r="561" spans="1:5" s="29" customFormat="1" x14ac:dyDescent="0.3">
      <c r="A561" s="28"/>
      <c r="D561" s="30"/>
      <c r="E561" s="31"/>
    </row>
    <row r="562" spans="1:5" s="29" customFormat="1" x14ac:dyDescent="0.3">
      <c r="A562" s="28"/>
      <c r="D562" s="30"/>
      <c r="E562" s="31"/>
    </row>
    <row r="563" spans="1:5" s="29" customFormat="1" x14ac:dyDescent="0.3">
      <c r="A563" s="28"/>
      <c r="D563" s="30"/>
      <c r="E563" s="31"/>
    </row>
    <row r="564" spans="1:5" s="29" customFormat="1" x14ac:dyDescent="0.3">
      <c r="A564" s="28"/>
      <c r="D564" s="30"/>
      <c r="E564" s="31"/>
    </row>
    <row r="565" spans="1:5" s="29" customFormat="1" x14ac:dyDescent="0.3">
      <c r="A565" s="28"/>
      <c r="D565" s="30"/>
      <c r="E565" s="31"/>
    </row>
    <row r="566" spans="1:5" s="29" customFormat="1" x14ac:dyDescent="0.3">
      <c r="A566" s="28"/>
      <c r="D566" s="30"/>
      <c r="E566" s="31"/>
    </row>
    <row r="567" spans="1:5" s="29" customFormat="1" x14ac:dyDescent="0.3">
      <c r="A567" s="28"/>
      <c r="D567" s="30"/>
      <c r="E567" s="31"/>
    </row>
    <row r="568" spans="1:5" s="29" customFormat="1" x14ac:dyDescent="0.3">
      <c r="A568" s="28"/>
      <c r="D568" s="30"/>
      <c r="E568" s="31"/>
    </row>
    <row r="569" spans="1:5" s="29" customFormat="1" x14ac:dyDescent="0.3">
      <c r="A569" s="28"/>
      <c r="D569" s="30"/>
      <c r="E569" s="31"/>
    </row>
    <row r="570" spans="1:5" s="29" customFormat="1" x14ac:dyDescent="0.3">
      <c r="A570" s="28"/>
      <c r="D570" s="30"/>
      <c r="E570" s="31"/>
    </row>
    <row r="571" spans="1:5" s="29" customFormat="1" x14ac:dyDescent="0.3">
      <c r="A571" s="28"/>
      <c r="D571" s="30"/>
      <c r="E571" s="31"/>
    </row>
    <row r="572" spans="1:5" s="29" customFormat="1" x14ac:dyDescent="0.3">
      <c r="A572" s="28"/>
      <c r="D572" s="30"/>
      <c r="E572" s="31"/>
    </row>
    <row r="573" spans="1:5" s="29" customFormat="1" x14ac:dyDescent="0.3">
      <c r="A573" s="28"/>
      <c r="D573" s="30"/>
      <c r="E573" s="31"/>
    </row>
    <row r="574" spans="1:5" s="29" customFormat="1" x14ac:dyDescent="0.3">
      <c r="A574" s="28"/>
      <c r="D574" s="30"/>
      <c r="E574" s="31"/>
    </row>
    <row r="575" spans="1:5" s="29" customFormat="1" x14ac:dyDescent="0.3">
      <c r="A575" s="28"/>
      <c r="D575" s="30"/>
      <c r="E575" s="31"/>
    </row>
    <row r="576" spans="1:5" s="29" customFormat="1" x14ac:dyDescent="0.3">
      <c r="A576" s="28"/>
      <c r="D576" s="30"/>
      <c r="E576" s="31"/>
    </row>
    <row r="577" spans="1:5" s="29" customFormat="1" x14ac:dyDescent="0.3">
      <c r="A577" s="28"/>
      <c r="D577" s="30"/>
      <c r="E577" s="31"/>
    </row>
    <row r="578" spans="1:5" s="29" customFormat="1" x14ac:dyDescent="0.3">
      <c r="A578" s="28"/>
      <c r="D578" s="30"/>
      <c r="E578" s="31"/>
    </row>
    <row r="579" spans="1:5" s="29" customFormat="1" x14ac:dyDescent="0.3">
      <c r="A579" s="28"/>
      <c r="D579" s="30"/>
      <c r="E579" s="31"/>
    </row>
    <row r="580" spans="1:5" s="29" customFormat="1" x14ac:dyDescent="0.3">
      <c r="A580" s="28"/>
      <c r="D580" s="30"/>
      <c r="E580" s="31"/>
    </row>
    <row r="581" spans="1:5" s="29" customFormat="1" x14ac:dyDescent="0.3">
      <c r="A581" s="28"/>
      <c r="D581" s="30"/>
      <c r="E581" s="31"/>
    </row>
    <row r="582" spans="1:5" s="29" customFormat="1" x14ac:dyDescent="0.3">
      <c r="A582" s="28"/>
      <c r="D582" s="30"/>
      <c r="E582" s="31"/>
    </row>
    <row r="583" spans="1:5" s="29" customFormat="1" x14ac:dyDescent="0.3">
      <c r="A583" s="28"/>
      <c r="D583" s="30"/>
      <c r="E583" s="31"/>
    </row>
    <row r="584" spans="1:5" s="29" customFormat="1" x14ac:dyDescent="0.3">
      <c r="A584" s="28"/>
      <c r="D584" s="30"/>
      <c r="E584" s="31"/>
    </row>
    <row r="585" spans="1:5" s="29" customFormat="1" x14ac:dyDescent="0.3">
      <c r="A585" s="28"/>
      <c r="D585" s="30"/>
      <c r="E585" s="31"/>
    </row>
    <row r="586" spans="1:5" s="29" customFormat="1" x14ac:dyDescent="0.3">
      <c r="A586" s="28"/>
      <c r="D586" s="30"/>
      <c r="E586" s="31"/>
    </row>
    <row r="587" spans="1:5" s="29" customFormat="1" x14ac:dyDescent="0.3">
      <c r="A587" s="28"/>
      <c r="D587" s="30"/>
      <c r="E587" s="31"/>
    </row>
    <row r="588" spans="1:5" s="29" customFormat="1" x14ac:dyDescent="0.3">
      <c r="A588" s="28"/>
      <c r="D588" s="30"/>
      <c r="E588" s="31"/>
    </row>
    <row r="589" spans="1:5" s="29" customFormat="1" x14ac:dyDescent="0.3">
      <c r="A589" s="28"/>
      <c r="D589" s="30"/>
      <c r="E589" s="31"/>
    </row>
    <row r="590" spans="1:5" s="29" customFormat="1" x14ac:dyDescent="0.3">
      <c r="A590" s="28"/>
      <c r="D590" s="30"/>
      <c r="E590" s="31"/>
    </row>
    <row r="591" spans="1:5" s="29" customFormat="1" x14ac:dyDescent="0.3">
      <c r="A591" s="28"/>
      <c r="D591" s="30"/>
      <c r="E591" s="31"/>
    </row>
    <row r="592" spans="1:5" s="29" customFormat="1" x14ac:dyDescent="0.3">
      <c r="A592" s="28"/>
      <c r="D592" s="30"/>
      <c r="E592" s="31"/>
    </row>
    <row r="593" spans="1:5" s="29" customFormat="1" x14ac:dyDescent="0.3">
      <c r="A593" s="28"/>
      <c r="D593" s="30"/>
      <c r="E593" s="31"/>
    </row>
    <row r="594" spans="1:5" s="29" customFormat="1" x14ac:dyDescent="0.3">
      <c r="A594" s="28"/>
      <c r="D594" s="30"/>
      <c r="E594" s="31"/>
    </row>
    <row r="595" spans="1:5" s="29" customFormat="1" x14ac:dyDescent="0.3">
      <c r="A595" s="28"/>
      <c r="D595" s="30"/>
      <c r="E595" s="31"/>
    </row>
    <row r="596" spans="1:5" s="29" customFormat="1" x14ac:dyDescent="0.3">
      <c r="A596" s="28"/>
      <c r="D596" s="30"/>
      <c r="E596" s="31"/>
    </row>
    <row r="597" spans="1:5" s="29" customFormat="1" x14ac:dyDescent="0.3">
      <c r="A597" s="28"/>
      <c r="D597" s="30"/>
      <c r="E597" s="31"/>
    </row>
    <row r="598" spans="1:5" s="29" customFormat="1" x14ac:dyDescent="0.3">
      <c r="A598" s="28"/>
      <c r="D598" s="30"/>
      <c r="E598" s="31"/>
    </row>
    <row r="599" spans="1:5" s="29" customFormat="1" x14ac:dyDescent="0.3">
      <c r="A599" s="28"/>
      <c r="D599" s="30"/>
      <c r="E599" s="31"/>
    </row>
    <row r="600" spans="1:5" s="29" customFormat="1" x14ac:dyDescent="0.3">
      <c r="A600" s="28"/>
      <c r="D600" s="30"/>
      <c r="E600" s="31"/>
    </row>
    <row r="601" spans="1:5" s="29" customFormat="1" x14ac:dyDescent="0.3">
      <c r="A601" s="28"/>
      <c r="D601" s="30"/>
      <c r="E601" s="31"/>
    </row>
    <row r="602" spans="1:5" s="29" customFormat="1" x14ac:dyDescent="0.3">
      <c r="A602" s="28"/>
      <c r="D602" s="30"/>
      <c r="E602" s="31"/>
    </row>
    <row r="603" spans="1:5" s="29" customFormat="1" x14ac:dyDescent="0.3">
      <c r="A603" s="28"/>
      <c r="D603" s="30"/>
      <c r="E603" s="31"/>
    </row>
    <row r="604" spans="1:5" s="29" customFormat="1" x14ac:dyDescent="0.3">
      <c r="A604" s="28"/>
      <c r="D604" s="30"/>
      <c r="E604" s="31"/>
    </row>
    <row r="605" spans="1:5" s="29" customFormat="1" x14ac:dyDescent="0.3">
      <c r="A605" s="28"/>
      <c r="D605" s="30"/>
      <c r="E605" s="31"/>
    </row>
    <row r="606" spans="1:5" s="29" customFormat="1" x14ac:dyDescent="0.3">
      <c r="A606" s="28"/>
      <c r="D606" s="30"/>
      <c r="E606" s="31"/>
    </row>
    <row r="607" spans="1:5" s="29" customFormat="1" x14ac:dyDescent="0.3">
      <c r="A607" s="28"/>
      <c r="D607" s="30"/>
      <c r="E607" s="31"/>
    </row>
    <row r="608" spans="1:5" s="29" customFormat="1" x14ac:dyDescent="0.3">
      <c r="A608" s="28"/>
      <c r="D608" s="30"/>
      <c r="E608" s="31"/>
    </row>
    <row r="609" spans="1:5" s="29" customFormat="1" x14ac:dyDescent="0.3">
      <c r="A609" s="28"/>
      <c r="D609" s="30"/>
      <c r="E609" s="31"/>
    </row>
    <row r="610" spans="1:5" s="29" customFormat="1" x14ac:dyDescent="0.3">
      <c r="A610" s="28"/>
      <c r="D610" s="30"/>
      <c r="E610" s="31"/>
    </row>
    <row r="611" spans="1:5" s="29" customFormat="1" x14ac:dyDescent="0.3">
      <c r="A611" s="28"/>
      <c r="D611" s="30"/>
      <c r="E611" s="31"/>
    </row>
    <row r="612" spans="1:5" s="29" customFormat="1" x14ac:dyDescent="0.3">
      <c r="A612" s="28"/>
      <c r="D612" s="30"/>
      <c r="E612" s="31"/>
    </row>
    <row r="613" spans="1:5" s="29" customFormat="1" x14ac:dyDescent="0.3">
      <c r="A613" s="28"/>
      <c r="D613" s="30"/>
      <c r="E613" s="31"/>
    </row>
    <row r="614" spans="1:5" s="29" customFormat="1" x14ac:dyDescent="0.3">
      <c r="A614" s="28"/>
      <c r="D614" s="30"/>
      <c r="E614" s="31"/>
    </row>
    <row r="615" spans="1:5" s="29" customFormat="1" x14ac:dyDescent="0.3">
      <c r="A615" s="28"/>
      <c r="D615" s="30"/>
      <c r="E615" s="31"/>
    </row>
    <row r="616" spans="1:5" s="29" customFormat="1" x14ac:dyDescent="0.3">
      <c r="A616" s="28"/>
      <c r="D616" s="30"/>
      <c r="E616" s="31"/>
    </row>
    <row r="617" spans="1:5" s="29" customFormat="1" x14ac:dyDescent="0.3">
      <c r="A617" s="28"/>
      <c r="D617" s="30"/>
      <c r="E617" s="31"/>
    </row>
    <row r="618" spans="1:5" s="29" customFormat="1" x14ac:dyDescent="0.3">
      <c r="A618" s="28"/>
      <c r="D618" s="30"/>
      <c r="E618" s="31"/>
    </row>
    <row r="619" spans="1:5" s="29" customFormat="1" x14ac:dyDescent="0.3">
      <c r="A619" s="28"/>
      <c r="D619" s="30"/>
      <c r="E619" s="31"/>
    </row>
    <row r="620" spans="1:5" s="29" customFormat="1" x14ac:dyDescent="0.3">
      <c r="A620" s="28"/>
      <c r="D620" s="30"/>
      <c r="E620" s="31"/>
    </row>
    <row r="621" spans="1:5" s="29" customFormat="1" x14ac:dyDescent="0.3">
      <c r="A621" s="28"/>
      <c r="D621" s="30"/>
      <c r="E621" s="31"/>
    </row>
    <row r="622" spans="1:5" s="29" customFormat="1" x14ac:dyDescent="0.3">
      <c r="A622" s="28"/>
      <c r="D622" s="30"/>
      <c r="E622" s="31"/>
    </row>
    <row r="623" spans="1:5" s="29" customFormat="1" x14ac:dyDescent="0.3">
      <c r="A623" s="28"/>
      <c r="D623" s="30"/>
      <c r="E623" s="31"/>
    </row>
    <row r="624" spans="1:5" s="29" customFormat="1" x14ac:dyDescent="0.3">
      <c r="A624" s="28"/>
      <c r="D624" s="30"/>
      <c r="E624" s="31"/>
    </row>
    <row r="625" spans="1:5" s="29" customFormat="1" x14ac:dyDescent="0.3">
      <c r="A625" s="28"/>
      <c r="D625" s="30"/>
      <c r="E625" s="31"/>
    </row>
    <row r="626" spans="1:5" s="29" customFormat="1" x14ac:dyDescent="0.3">
      <c r="A626" s="28"/>
      <c r="D626" s="30"/>
      <c r="E626" s="31"/>
    </row>
    <row r="627" spans="1:5" s="29" customFormat="1" x14ac:dyDescent="0.3">
      <c r="A627" s="28"/>
      <c r="D627" s="30"/>
      <c r="E627" s="31"/>
    </row>
    <row r="628" spans="1:5" s="29" customFormat="1" x14ac:dyDescent="0.3">
      <c r="A628" s="28"/>
      <c r="D628" s="30"/>
      <c r="E628" s="31"/>
    </row>
    <row r="629" spans="1:5" s="29" customFormat="1" x14ac:dyDescent="0.3">
      <c r="A629" s="28"/>
      <c r="D629" s="30"/>
      <c r="E629" s="31"/>
    </row>
    <row r="630" spans="1:5" s="29" customFormat="1" x14ac:dyDescent="0.3">
      <c r="A630" s="28"/>
      <c r="D630" s="30"/>
      <c r="E630" s="31"/>
    </row>
    <row r="631" spans="1:5" s="29" customFormat="1" x14ac:dyDescent="0.3">
      <c r="A631" s="28"/>
      <c r="D631" s="30"/>
      <c r="E631" s="31"/>
    </row>
    <row r="632" spans="1:5" s="29" customFormat="1" x14ac:dyDescent="0.3">
      <c r="A632" s="28"/>
      <c r="D632" s="30"/>
      <c r="E632" s="31"/>
    </row>
    <row r="633" spans="1:5" s="29" customFormat="1" x14ac:dyDescent="0.3">
      <c r="A633" s="28"/>
      <c r="D633" s="30"/>
      <c r="E633" s="31"/>
    </row>
    <row r="634" spans="1:5" s="29" customFormat="1" x14ac:dyDescent="0.3">
      <c r="A634" s="28"/>
      <c r="D634" s="30"/>
      <c r="E634" s="31"/>
    </row>
    <row r="635" spans="1:5" s="29" customFormat="1" x14ac:dyDescent="0.3">
      <c r="A635" s="28"/>
      <c r="D635" s="30"/>
      <c r="E635" s="31"/>
    </row>
    <row r="636" spans="1:5" s="29" customFormat="1" x14ac:dyDescent="0.3">
      <c r="A636" s="28"/>
      <c r="D636" s="30"/>
      <c r="E636" s="31"/>
    </row>
    <row r="637" spans="1:5" s="29" customFormat="1" x14ac:dyDescent="0.3">
      <c r="A637" s="28"/>
      <c r="D637" s="30"/>
      <c r="E637" s="31"/>
    </row>
    <row r="638" spans="1:5" s="29" customFormat="1" x14ac:dyDescent="0.3">
      <c r="A638" s="28"/>
      <c r="D638" s="30"/>
      <c r="E638" s="31"/>
    </row>
    <row r="639" spans="1:5" s="29" customFormat="1" x14ac:dyDescent="0.3">
      <c r="A639" s="28"/>
      <c r="D639" s="30"/>
      <c r="E639" s="31"/>
    </row>
    <row r="640" spans="1:5" s="29" customFormat="1" x14ac:dyDescent="0.3">
      <c r="A640" s="28"/>
      <c r="D640" s="30"/>
      <c r="E640" s="31"/>
    </row>
    <row r="641" spans="1:5" s="29" customFormat="1" x14ac:dyDescent="0.3">
      <c r="A641" s="28"/>
      <c r="D641" s="30"/>
      <c r="E641" s="31"/>
    </row>
    <row r="642" spans="1:5" s="29" customFormat="1" x14ac:dyDescent="0.3">
      <c r="A642" s="28"/>
      <c r="D642" s="30"/>
      <c r="E642" s="31"/>
    </row>
    <row r="643" spans="1:5" s="29" customFormat="1" x14ac:dyDescent="0.3">
      <c r="A643" s="28"/>
      <c r="D643" s="30"/>
      <c r="E643" s="31"/>
    </row>
    <row r="644" spans="1:5" s="29" customFormat="1" x14ac:dyDescent="0.3">
      <c r="A644" s="28"/>
      <c r="D644" s="30"/>
      <c r="E644" s="31"/>
    </row>
    <row r="645" spans="1:5" s="29" customFormat="1" x14ac:dyDescent="0.3">
      <c r="A645" s="28"/>
      <c r="D645" s="30"/>
      <c r="E645" s="31"/>
    </row>
    <row r="646" spans="1:5" s="29" customFormat="1" x14ac:dyDescent="0.3">
      <c r="A646" s="28"/>
      <c r="D646" s="30"/>
      <c r="E646" s="31"/>
    </row>
    <row r="647" spans="1:5" s="29" customFormat="1" x14ac:dyDescent="0.3">
      <c r="A647" s="28"/>
      <c r="D647" s="30"/>
      <c r="E647" s="31"/>
    </row>
    <row r="648" spans="1:5" s="29" customFormat="1" x14ac:dyDescent="0.3">
      <c r="A648" s="28"/>
      <c r="D648" s="30"/>
      <c r="E648" s="31"/>
    </row>
    <row r="649" spans="1:5" s="29" customFormat="1" x14ac:dyDescent="0.3">
      <c r="A649" s="28"/>
      <c r="D649" s="30"/>
      <c r="E649" s="31"/>
    </row>
    <row r="650" spans="1:5" s="29" customFormat="1" x14ac:dyDescent="0.3">
      <c r="A650" s="28"/>
      <c r="D650" s="30"/>
      <c r="E650" s="31"/>
    </row>
    <row r="651" spans="1:5" s="29" customFormat="1" x14ac:dyDescent="0.3">
      <c r="A651" s="28"/>
      <c r="D651" s="30"/>
      <c r="E651" s="31"/>
    </row>
    <row r="652" spans="1:5" s="29" customFormat="1" x14ac:dyDescent="0.3">
      <c r="A652" s="28"/>
      <c r="D652" s="30"/>
      <c r="E652" s="31"/>
    </row>
    <row r="653" spans="1:5" s="29" customFormat="1" x14ac:dyDescent="0.3">
      <c r="A653" s="28"/>
      <c r="D653" s="30"/>
      <c r="E653" s="31"/>
    </row>
    <row r="654" spans="1:5" s="29" customFormat="1" x14ac:dyDescent="0.3">
      <c r="A654" s="28"/>
      <c r="D654" s="30"/>
      <c r="E654" s="31"/>
    </row>
    <row r="655" spans="1:5" s="29" customFormat="1" x14ac:dyDescent="0.3">
      <c r="A655" s="28"/>
      <c r="D655" s="30"/>
      <c r="E655" s="31"/>
    </row>
    <row r="656" spans="1:5" s="29" customFormat="1" x14ac:dyDescent="0.3">
      <c r="A656" s="28"/>
      <c r="D656" s="30"/>
      <c r="E656" s="31"/>
    </row>
    <row r="657" spans="1:5" s="29" customFormat="1" x14ac:dyDescent="0.3">
      <c r="A657" s="28"/>
      <c r="D657" s="30"/>
      <c r="E657" s="31"/>
    </row>
    <row r="658" spans="1:5" s="29" customFormat="1" x14ac:dyDescent="0.3">
      <c r="A658" s="28"/>
      <c r="D658" s="30"/>
      <c r="E658" s="31"/>
    </row>
    <row r="659" spans="1:5" s="29" customFormat="1" x14ac:dyDescent="0.3">
      <c r="A659" s="28"/>
      <c r="D659" s="30"/>
      <c r="E659" s="31"/>
    </row>
    <row r="660" spans="1:5" s="29" customFormat="1" x14ac:dyDescent="0.3">
      <c r="A660" s="28"/>
      <c r="D660" s="30"/>
      <c r="E660" s="31"/>
    </row>
    <row r="661" spans="1:5" s="29" customFormat="1" x14ac:dyDescent="0.3">
      <c r="A661" s="28"/>
      <c r="D661" s="30"/>
      <c r="E661" s="31"/>
    </row>
    <row r="662" spans="1:5" s="29" customFormat="1" x14ac:dyDescent="0.3">
      <c r="A662" s="28"/>
      <c r="D662" s="30"/>
      <c r="E662" s="31"/>
    </row>
    <row r="663" spans="1:5" s="29" customFormat="1" x14ac:dyDescent="0.3">
      <c r="A663" s="28"/>
      <c r="D663" s="30"/>
      <c r="E663" s="31"/>
    </row>
    <row r="664" spans="1:5" s="29" customFormat="1" x14ac:dyDescent="0.3">
      <c r="A664" s="28"/>
      <c r="D664" s="30"/>
      <c r="E664" s="31"/>
    </row>
    <row r="665" spans="1:5" s="29" customFormat="1" x14ac:dyDescent="0.3">
      <c r="A665" s="28"/>
      <c r="D665" s="30"/>
      <c r="E665" s="31"/>
    </row>
    <row r="666" spans="1:5" s="29" customFormat="1" x14ac:dyDescent="0.3">
      <c r="A666" s="28"/>
      <c r="D666" s="30"/>
      <c r="E666" s="31"/>
    </row>
    <row r="667" spans="1:5" s="29" customFormat="1" x14ac:dyDescent="0.3">
      <c r="A667" s="28"/>
      <c r="D667" s="30"/>
      <c r="E667" s="31"/>
    </row>
    <row r="668" spans="1:5" s="29" customFormat="1" x14ac:dyDescent="0.3">
      <c r="A668" s="28"/>
      <c r="D668" s="30"/>
      <c r="E668" s="31"/>
    </row>
    <row r="669" spans="1:5" s="29" customFormat="1" x14ac:dyDescent="0.3">
      <c r="A669" s="28"/>
      <c r="D669" s="30"/>
      <c r="E669" s="31"/>
    </row>
    <row r="670" spans="1:5" s="29" customFormat="1" x14ac:dyDescent="0.3">
      <c r="A670" s="28"/>
      <c r="D670" s="30"/>
      <c r="E670" s="31"/>
    </row>
    <row r="671" spans="1:5" s="29" customFormat="1" x14ac:dyDescent="0.3">
      <c r="A671" s="28"/>
      <c r="D671" s="30"/>
      <c r="E671" s="31"/>
    </row>
    <row r="672" spans="1:5" s="29" customFormat="1" x14ac:dyDescent="0.3">
      <c r="A672" s="28"/>
      <c r="D672" s="30"/>
      <c r="E672" s="31"/>
    </row>
    <row r="673" spans="1:5" s="29" customFormat="1" x14ac:dyDescent="0.3">
      <c r="A673" s="28"/>
      <c r="D673" s="30"/>
      <c r="E673" s="31"/>
    </row>
    <row r="674" spans="1:5" s="29" customFormat="1" x14ac:dyDescent="0.3">
      <c r="A674" s="28"/>
      <c r="D674" s="30"/>
      <c r="E674" s="31"/>
    </row>
    <row r="675" spans="1:5" s="29" customFormat="1" x14ac:dyDescent="0.3">
      <c r="A675" s="28"/>
      <c r="D675" s="30"/>
      <c r="E675" s="31"/>
    </row>
    <row r="676" spans="1:5" s="29" customFormat="1" x14ac:dyDescent="0.3">
      <c r="A676" s="28"/>
      <c r="D676" s="30"/>
      <c r="E676" s="31"/>
    </row>
    <row r="677" spans="1:5" s="29" customFormat="1" x14ac:dyDescent="0.3">
      <c r="A677" s="28"/>
      <c r="D677" s="30"/>
      <c r="E677" s="31"/>
    </row>
    <row r="678" spans="1:5" s="29" customFormat="1" x14ac:dyDescent="0.3">
      <c r="A678" s="28"/>
      <c r="D678" s="30"/>
      <c r="E678" s="31"/>
    </row>
    <row r="679" spans="1:5" s="29" customFormat="1" x14ac:dyDescent="0.3">
      <c r="A679" s="28"/>
      <c r="D679" s="30"/>
      <c r="E679" s="31"/>
    </row>
    <row r="680" spans="1:5" s="29" customFormat="1" x14ac:dyDescent="0.3">
      <c r="A680" s="28"/>
      <c r="D680" s="30"/>
      <c r="E680" s="31"/>
    </row>
    <row r="681" spans="1:5" s="29" customFormat="1" x14ac:dyDescent="0.3">
      <c r="A681" s="28"/>
      <c r="D681" s="30"/>
      <c r="E681" s="31"/>
    </row>
    <row r="682" spans="1:5" s="29" customFormat="1" x14ac:dyDescent="0.3">
      <c r="A682" s="28"/>
      <c r="D682" s="30"/>
      <c r="E682" s="31"/>
    </row>
    <row r="683" spans="1:5" s="29" customFormat="1" x14ac:dyDescent="0.3">
      <c r="A683" s="28"/>
      <c r="D683" s="30"/>
      <c r="E683" s="31"/>
    </row>
    <row r="684" spans="1:5" s="29" customFormat="1" x14ac:dyDescent="0.3">
      <c r="A684" s="28"/>
      <c r="D684" s="30"/>
      <c r="E684" s="31"/>
    </row>
    <row r="685" spans="1:5" s="29" customFormat="1" x14ac:dyDescent="0.3">
      <c r="A685" s="28"/>
      <c r="D685" s="30"/>
      <c r="E685" s="31"/>
    </row>
    <row r="686" spans="1:5" s="29" customFormat="1" x14ac:dyDescent="0.3">
      <c r="A686" s="28"/>
      <c r="D686" s="30"/>
      <c r="E686" s="31"/>
    </row>
    <row r="687" spans="1:5" s="29" customFormat="1" x14ac:dyDescent="0.3">
      <c r="A687" s="28"/>
      <c r="D687" s="30"/>
      <c r="E687" s="31"/>
    </row>
    <row r="688" spans="1:5" s="29" customFormat="1" x14ac:dyDescent="0.3">
      <c r="A688" s="28"/>
      <c r="D688" s="30"/>
      <c r="E688" s="31"/>
    </row>
    <row r="689" spans="1:5" s="29" customFormat="1" x14ac:dyDescent="0.3">
      <c r="A689" s="28"/>
      <c r="D689" s="30"/>
      <c r="E689" s="31"/>
    </row>
    <row r="690" spans="1:5" s="29" customFormat="1" x14ac:dyDescent="0.3">
      <c r="A690" s="28"/>
      <c r="D690" s="30"/>
      <c r="E690" s="31"/>
    </row>
    <row r="691" spans="1:5" s="29" customFormat="1" x14ac:dyDescent="0.3">
      <c r="A691" s="28"/>
      <c r="D691" s="30"/>
      <c r="E691" s="31"/>
    </row>
    <row r="692" spans="1:5" s="29" customFormat="1" x14ac:dyDescent="0.3">
      <c r="A692" s="28"/>
      <c r="D692" s="30"/>
      <c r="E692" s="31"/>
    </row>
    <row r="693" spans="1:5" s="29" customFormat="1" x14ac:dyDescent="0.3">
      <c r="A693" s="28"/>
      <c r="D693" s="30"/>
      <c r="E693" s="31"/>
    </row>
    <row r="694" spans="1:5" s="29" customFormat="1" x14ac:dyDescent="0.3">
      <c r="A694" s="28"/>
      <c r="D694" s="30"/>
      <c r="E694" s="31"/>
    </row>
    <row r="695" spans="1:5" s="29" customFormat="1" x14ac:dyDescent="0.3">
      <c r="A695" s="28"/>
      <c r="D695" s="30"/>
      <c r="E695" s="31"/>
    </row>
    <row r="696" spans="1:5" s="29" customFormat="1" x14ac:dyDescent="0.3">
      <c r="A696" s="28"/>
      <c r="D696" s="30"/>
      <c r="E696" s="31"/>
    </row>
    <row r="697" spans="1:5" s="29" customFormat="1" x14ac:dyDescent="0.3">
      <c r="A697" s="28"/>
      <c r="D697" s="30"/>
      <c r="E697" s="31"/>
    </row>
    <row r="698" spans="1:5" s="29" customFormat="1" x14ac:dyDescent="0.3">
      <c r="A698" s="28"/>
      <c r="D698" s="30"/>
      <c r="E698" s="31"/>
    </row>
    <row r="699" spans="1:5" s="29" customFormat="1" x14ac:dyDescent="0.3">
      <c r="A699" s="28"/>
      <c r="D699" s="30"/>
      <c r="E699" s="31"/>
    </row>
    <row r="700" spans="1:5" s="29" customFormat="1" x14ac:dyDescent="0.3">
      <c r="A700" s="28"/>
      <c r="D700" s="30"/>
      <c r="E700" s="31"/>
    </row>
    <row r="701" spans="1:5" s="29" customFormat="1" x14ac:dyDescent="0.3">
      <c r="A701" s="28"/>
      <c r="D701" s="30"/>
      <c r="E701" s="31"/>
    </row>
    <row r="702" spans="1:5" s="29" customFormat="1" x14ac:dyDescent="0.3">
      <c r="A702" s="28"/>
      <c r="D702" s="30"/>
      <c r="E702" s="31"/>
    </row>
    <row r="703" spans="1:5" s="29" customFormat="1" x14ac:dyDescent="0.3">
      <c r="A703" s="28"/>
      <c r="D703" s="30"/>
      <c r="E703" s="31"/>
    </row>
    <row r="704" spans="1:5" s="29" customFormat="1" x14ac:dyDescent="0.3">
      <c r="A704" s="28"/>
      <c r="D704" s="30"/>
      <c r="E704" s="31"/>
    </row>
    <row r="705" spans="1:5" s="29" customFormat="1" x14ac:dyDescent="0.3">
      <c r="A705" s="28"/>
      <c r="D705" s="30"/>
      <c r="E705" s="31"/>
    </row>
    <row r="706" spans="1:5" s="29" customFormat="1" x14ac:dyDescent="0.3">
      <c r="A706" s="28"/>
      <c r="D706" s="30"/>
      <c r="E706" s="31"/>
    </row>
    <row r="707" spans="1:5" s="29" customFormat="1" x14ac:dyDescent="0.3">
      <c r="A707" s="28"/>
      <c r="D707" s="30"/>
      <c r="E707" s="31"/>
    </row>
    <row r="708" spans="1:5" s="29" customFormat="1" x14ac:dyDescent="0.3">
      <c r="A708" s="28"/>
      <c r="D708" s="30"/>
      <c r="E708" s="31"/>
    </row>
    <row r="709" spans="1:5" s="29" customFormat="1" x14ac:dyDescent="0.3">
      <c r="A709" s="28"/>
      <c r="D709" s="30"/>
      <c r="E709" s="31"/>
    </row>
    <row r="710" spans="1:5" s="29" customFormat="1" x14ac:dyDescent="0.3">
      <c r="A710" s="28"/>
      <c r="D710" s="30"/>
      <c r="E710" s="31"/>
    </row>
    <row r="711" spans="1:5" s="29" customFormat="1" x14ac:dyDescent="0.3">
      <c r="A711" s="28"/>
      <c r="D711" s="30"/>
      <c r="E711" s="31"/>
    </row>
    <row r="712" spans="1:5" s="29" customFormat="1" x14ac:dyDescent="0.3">
      <c r="A712" s="28"/>
      <c r="D712" s="30"/>
      <c r="E712" s="31"/>
    </row>
    <row r="713" spans="1:5" s="29" customFormat="1" x14ac:dyDescent="0.3">
      <c r="A713" s="28"/>
      <c r="D713" s="30"/>
      <c r="E713" s="31"/>
    </row>
    <row r="714" spans="1:5" s="29" customFormat="1" x14ac:dyDescent="0.3">
      <c r="A714" s="28"/>
      <c r="D714" s="30"/>
      <c r="E714" s="31"/>
    </row>
    <row r="715" spans="1:5" s="29" customFormat="1" x14ac:dyDescent="0.3">
      <c r="A715" s="28"/>
      <c r="D715" s="30"/>
      <c r="E715" s="31"/>
    </row>
    <row r="716" spans="1:5" s="29" customFormat="1" x14ac:dyDescent="0.3">
      <c r="A716" s="28"/>
      <c r="D716" s="30"/>
      <c r="E716" s="31"/>
    </row>
    <row r="717" spans="1:5" s="29" customFormat="1" x14ac:dyDescent="0.3">
      <c r="A717" s="28"/>
      <c r="D717" s="30"/>
      <c r="E717" s="31"/>
    </row>
    <row r="718" spans="1:5" s="29" customFormat="1" x14ac:dyDescent="0.3">
      <c r="A718" s="28"/>
      <c r="D718" s="30"/>
      <c r="E718" s="31"/>
    </row>
    <row r="719" spans="1:5" s="29" customFormat="1" x14ac:dyDescent="0.3">
      <c r="A719" s="28"/>
      <c r="D719" s="30"/>
      <c r="E719" s="31"/>
    </row>
    <row r="720" spans="1:5" s="29" customFormat="1" x14ac:dyDescent="0.3">
      <c r="A720" s="28"/>
      <c r="D720" s="30"/>
      <c r="E720" s="31"/>
    </row>
    <row r="721" spans="1:5" s="29" customFormat="1" x14ac:dyDescent="0.3">
      <c r="A721" s="28"/>
      <c r="D721" s="30"/>
      <c r="E721" s="31"/>
    </row>
    <row r="722" spans="1:5" s="29" customFormat="1" x14ac:dyDescent="0.3">
      <c r="A722" s="28"/>
      <c r="D722" s="30"/>
      <c r="E722" s="31"/>
    </row>
    <row r="723" spans="1:5" s="29" customFormat="1" x14ac:dyDescent="0.3">
      <c r="A723" s="28"/>
      <c r="D723" s="30"/>
      <c r="E723" s="31"/>
    </row>
    <row r="724" spans="1:5" s="29" customFormat="1" x14ac:dyDescent="0.3">
      <c r="A724" s="28"/>
      <c r="D724" s="30"/>
      <c r="E724" s="31"/>
    </row>
    <row r="725" spans="1:5" s="29" customFormat="1" x14ac:dyDescent="0.3">
      <c r="A725" s="28"/>
      <c r="D725" s="30"/>
      <c r="E725" s="31"/>
    </row>
    <row r="726" spans="1:5" s="29" customFormat="1" x14ac:dyDescent="0.3">
      <c r="A726" s="28"/>
      <c r="D726" s="30"/>
      <c r="E726" s="31"/>
    </row>
    <row r="727" spans="1:5" s="29" customFormat="1" x14ac:dyDescent="0.3">
      <c r="A727" s="28"/>
      <c r="D727" s="30"/>
      <c r="E727" s="31"/>
    </row>
    <row r="728" spans="1:5" s="29" customFormat="1" x14ac:dyDescent="0.3">
      <c r="A728" s="28"/>
      <c r="D728" s="30"/>
      <c r="E728" s="31"/>
    </row>
    <row r="729" spans="1:5" s="29" customFormat="1" x14ac:dyDescent="0.3">
      <c r="A729" s="28"/>
      <c r="D729" s="30"/>
      <c r="E729" s="31"/>
    </row>
    <row r="730" spans="1:5" s="29" customFormat="1" x14ac:dyDescent="0.3">
      <c r="A730" s="28"/>
      <c r="D730" s="30"/>
      <c r="E730" s="31"/>
    </row>
    <row r="731" spans="1:5" s="29" customFormat="1" x14ac:dyDescent="0.3">
      <c r="A731" s="28"/>
      <c r="D731" s="30"/>
      <c r="E731" s="31"/>
    </row>
    <row r="732" spans="1:5" s="29" customFormat="1" x14ac:dyDescent="0.3">
      <c r="A732" s="28"/>
      <c r="D732" s="30"/>
      <c r="E732" s="31"/>
    </row>
    <row r="733" spans="1:5" s="29" customFormat="1" x14ac:dyDescent="0.3">
      <c r="A733" s="28"/>
      <c r="D733" s="30"/>
      <c r="E733" s="31"/>
    </row>
    <row r="734" spans="1:5" s="29" customFormat="1" x14ac:dyDescent="0.3">
      <c r="A734" s="28"/>
      <c r="D734" s="30"/>
      <c r="E734" s="31"/>
    </row>
    <row r="735" spans="1:5" s="29" customFormat="1" x14ac:dyDescent="0.3">
      <c r="A735" s="28"/>
      <c r="D735" s="30"/>
      <c r="E735" s="31"/>
    </row>
    <row r="736" spans="1:5" s="29" customFormat="1" x14ac:dyDescent="0.3">
      <c r="A736" s="28"/>
      <c r="D736" s="30"/>
      <c r="E736" s="31"/>
    </row>
    <row r="737" spans="1:5" s="29" customFormat="1" x14ac:dyDescent="0.3">
      <c r="A737" s="28"/>
      <c r="D737" s="30"/>
      <c r="E737" s="31"/>
    </row>
    <row r="738" spans="1:5" s="29" customFormat="1" x14ac:dyDescent="0.3">
      <c r="A738" s="28"/>
      <c r="D738" s="30"/>
      <c r="E738" s="31"/>
    </row>
    <row r="739" spans="1:5" s="29" customFormat="1" x14ac:dyDescent="0.3">
      <c r="A739" s="28"/>
      <c r="D739" s="30"/>
      <c r="E739" s="31"/>
    </row>
    <row r="740" spans="1:5" s="29" customFormat="1" x14ac:dyDescent="0.3">
      <c r="A740" s="28"/>
      <c r="D740" s="30"/>
      <c r="E740" s="31"/>
    </row>
    <row r="741" spans="1:5" s="29" customFormat="1" x14ac:dyDescent="0.3">
      <c r="A741" s="28"/>
      <c r="D741" s="30"/>
      <c r="E741" s="31"/>
    </row>
    <row r="742" spans="1:5" s="29" customFormat="1" x14ac:dyDescent="0.3">
      <c r="A742" s="28"/>
      <c r="D742" s="30"/>
      <c r="E742" s="31"/>
    </row>
    <row r="743" spans="1:5" s="29" customFormat="1" x14ac:dyDescent="0.3">
      <c r="A743" s="28"/>
      <c r="D743" s="30"/>
      <c r="E743" s="31"/>
    </row>
    <row r="744" spans="1:5" s="29" customFormat="1" x14ac:dyDescent="0.3">
      <c r="A744" s="28"/>
      <c r="D744" s="30"/>
      <c r="E744" s="31"/>
    </row>
    <row r="745" spans="1:5" s="29" customFormat="1" x14ac:dyDescent="0.3">
      <c r="A745" s="28"/>
      <c r="D745" s="30"/>
      <c r="E745" s="31"/>
    </row>
    <row r="746" spans="1:5" s="29" customFormat="1" x14ac:dyDescent="0.3">
      <c r="A746" s="28"/>
      <c r="D746" s="30"/>
      <c r="E746" s="31"/>
    </row>
    <row r="747" spans="1:5" s="29" customFormat="1" x14ac:dyDescent="0.3">
      <c r="A747" s="28"/>
      <c r="D747" s="30"/>
      <c r="E747" s="31"/>
    </row>
    <row r="748" spans="1:5" s="29" customFormat="1" x14ac:dyDescent="0.3">
      <c r="A748" s="28"/>
      <c r="D748" s="30"/>
      <c r="E748" s="31"/>
    </row>
    <row r="749" spans="1:5" s="29" customFormat="1" x14ac:dyDescent="0.3">
      <c r="A749" s="28"/>
      <c r="D749" s="30"/>
      <c r="E749" s="31"/>
    </row>
    <row r="750" spans="1:5" s="29" customFormat="1" x14ac:dyDescent="0.3">
      <c r="A750" s="28"/>
      <c r="D750" s="30"/>
      <c r="E750" s="31"/>
    </row>
    <row r="751" spans="1:5" s="29" customFormat="1" x14ac:dyDescent="0.3">
      <c r="A751" s="28"/>
      <c r="D751" s="30"/>
      <c r="E751" s="31"/>
    </row>
    <row r="752" spans="1:5" s="29" customFormat="1" x14ac:dyDescent="0.3">
      <c r="A752" s="28"/>
      <c r="D752" s="30"/>
      <c r="E752" s="31"/>
    </row>
    <row r="753" spans="1:5" s="29" customFormat="1" x14ac:dyDescent="0.3">
      <c r="A753" s="28"/>
      <c r="D753" s="30"/>
      <c r="E753" s="31"/>
    </row>
    <row r="754" spans="1:5" s="29" customFormat="1" x14ac:dyDescent="0.3">
      <c r="A754" s="28"/>
      <c r="D754" s="30"/>
      <c r="E754" s="31"/>
    </row>
    <row r="755" spans="1:5" s="29" customFormat="1" x14ac:dyDescent="0.3">
      <c r="A755" s="28"/>
      <c r="D755" s="30"/>
      <c r="E755" s="31"/>
    </row>
    <row r="756" spans="1:5" s="29" customFormat="1" x14ac:dyDescent="0.3">
      <c r="A756" s="28"/>
      <c r="D756" s="30"/>
      <c r="E756" s="31"/>
    </row>
    <row r="757" spans="1:5" s="29" customFormat="1" x14ac:dyDescent="0.3">
      <c r="A757" s="28"/>
      <c r="D757" s="30"/>
      <c r="E757" s="31"/>
    </row>
    <row r="758" spans="1:5" s="29" customFormat="1" x14ac:dyDescent="0.3">
      <c r="A758" s="28"/>
      <c r="D758" s="30"/>
      <c r="E758" s="31"/>
    </row>
    <row r="759" spans="1:5" s="29" customFormat="1" x14ac:dyDescent="0.3">
      <c r="A759" s="28"/>
      <c r="D759" s="30"/>
      <c r="E759" s="31"/>
    </row>
    <row r="760" spans="1:5" s="29" customFormat="1" x14ac:dyDescent="0.3">
      <c r="A760" s="28"/>
      <c r="D760" s="30"/>
      <c r="E760" s="31"/>
    </row>
    <row r="761" spans="1:5" s="29" customFormat="1" x14ac:dyDescent="0.3">
      <c r="A761" s="28"/>
      <c r="D761" s="30"/>
      <c r="E761" s="31"/>
    </row>
    <row r="762" spans="1:5" s="29" customFormat="1" x14ac:dyDescent="0.3">
      <c r="A762" s="28"/>
      <c r="D762" s="30"/>
      <c r="E762" s="31"/>
    </row>
    <row r="763" spans="1:5" s="29" customFormat="1" x14ac:dyDescent="0.3">
      <c r="A763" s="28"/>
      <c r="D763" s="30"/>
      <c r="E763" s="31"/>
    </row>
    <row r="764" spans="1:5" s="29" customFormat="1" x14ac:dyDescent="0.3">
      <c r="A764" s="28"/>
      <c r="D764" s="30"/>
      <c r="E764" s="31"/>
    </row>
    <row r="765" spans="1:5" s="29" customFormat="1" x14ac:dyDescent="0.3">
      <c r="A765" s="28"/>
      <c r="D765" s="30"/>
      <c r="E765" s="31"/>
    </row>
    <row r="766" spans="1:5" s="29" customFormat="1" x14ac:dyDescent="0.3">
      <c r="A766" s="28"/>
      <c r="D766" s="30"/>
      <c r="E766" s="31"/>
    </row>
    <row r="767" spans="1:5" s="29" customFormat="1" x14ac:dyDescent="0.3">
      <c r="A767" s="28"/>
      <c r="D767" s="30"/>
      <c r="E767" s="31"/>
    </row>
    <row r="768" spans="1:5" s="29" customFormat="1" x14ac:dyDescent="0.3">
      <c r="A768" s="28"/>
      <c r="D768" s="30"/>
      <c r="E768" s="31"/>
    </row>
    <row r="769" spans="1:5" s="29" customFormat="1" x14ac:dyDescent="0.3">
      <c r="A769" s="28"/>
      <c r="D769" s="30"/>
      <c r="E769" s="31"/>
    </row>
    <row r="770" spans="1:5" s="29" customFormat="1" x14ac:dyDescent="0.3">
      <c r="A770" s="28"/>
      <c r="D770" s="30"/>
      <c r="E770" s="31"/>
    </row>
    <row r="771" spans="1:5" s="29" customFormat="1" x14ac:dyDescent="0.3">
      <c r="A771" s="28"/>
      <c r="D771" s="30"/>
      <c r="E771" s="31"/>
    </row>
    <row r="772" spans="1:5" s="29" customFormat="1" x14ac:dyDescent="0.3">
      <c r="A772" s="28"/>
      <c r="D772" s="30"/>
      <c r="E772" s="31"/>
    </row>
    <row r="773" spans="1:5" s="29" customFormat="1" x14ac:dyDescent="0.3">
      <c r="A773" s="28"/>
      <c r="D773" s="30"/>
      <c r="E773" s="31"/>
    </row>
    <row r="774" spans="1:5" s="29" customFormat="1" x14ac:dyDescent="0.3">
      <c r="A774" s="28"/>
      <c r="D774" s="30"/>
      <c r="E774" s="31"/>
    </row>
    <row r="775" spans="1:5" s="29" customFormat="1" x14ac:dyDescent="0.3">
      <c r="A775" s="28"/>
      <c r="D775" s="30"/>
      <c r="E775" s="31"/>
    </row>
    <row r="776" spans="1:5" s="29" customFormat="1" x14ac:dyDescent="0.3">
      <c r="A776" s="28"/>
      <c r="D776" s="30"/>
      <c r="E776" s="31"/>
    </row>
    <row r="777" spans="1:5" s="29" customFormat="1" x14ac:dyDescent="0.3">
      <c r="A777" s="28"/>
      <c r="D777" s="30"/>
      <c r="E777" s="31"/>
    </row>
    <row r="778" spans="1:5" s="29" customFormat="1" x14ac:dyDescent="0.3">
      <c r="A778" s="28"/>
      <c r="D778" s="30"/>
      <c r="E778" s="31"/>
    </row>
    <row r="779" spans="1:5" s="29" customFormat="1" x14ac:dyDescent="0.3">
      <c r="A779" s="28"/>
      <c r="D779" s="30"/>
      <c r="E779" s="31"/>
    </row>
    <row r="780" spans="1:5" s="29" customFormat="1" x14ac:dyDescent="0.3">
      <c r="A780" s="28"/>
      <c r="D780" s="30"/>
      <c r="E780" s="31"/>
    </row>
    <row r="781" spans="1:5" s="29" customFormat="1" x14ac:dyDescent="0.3">
      <c r="A781" s="28"/>
      <c r="D781" s="30"/>
      <c r="E781" s="31"/>
    </row>
    <row r="782" spans="1:5" s="29" customFormat="1" x14ac:dyDescent="0.3">
      <c r="A782" s="28"/>
      <c r="D782" s="30"/>
      <c r="E782" s="31"/>
    </row>
    <row r="783" spans="1:5" s="29" customFormat="1" x14ac:dyDescent="0.3">
      <c r="A783" s="28"/>
      <c r="D783" s="30"/>
      <c r="E783" s="31"/>
    </row>
    <row r="784" spans="1:5" s="29" customFormat="1" x14ac:dyDescent="0.3">
      <c r="A784" s="28"/>
      <c r="D784" s="30"/>
      <c r="E784" s="31"/>
    </row>
    <row r="785" spans="1:5" s="29" customFormat="1" x14ac:dyDescent="0.3">
      <c r="A785" s="28"/>
      <c r="D785" s="30"/>
      <c r="E785" s="31"/>
    </row>
    <row r="786" spans="1:5" s="29" customFormat="1" x14ac:dyDescent="0.3">
      <c r="A786" s="28"/>
      <c r="D786" s="30"/>
      <c r="E786" s="31"/>
    </row>
    <row r="787" spans="1:5" s="29" customFormat="1" x14ac:dyDescent="0.3">
      <c r="A787" s="28"/>
      <c r="D787" s="30"/>
      <c r="E787" s="31"/>
    </row>
    <row r="788" spans="1:5" s="29" customFormat="1" x14ac:dyDescent="0.3">
      <c r="A788" s="28"/>
      <c r="D788" s="30"/>
      <c r="E788" s="31"/>
    </row>
    <row r="789" spans="1:5" s="29" customFormat="1" x14ac:dyDescent="0.3">
      <c r="A789" s="28"/>
      <c r="D789" s="30"/>
      <c r="E789" s="31"/>
    </row>
    <row r="790" spans="1:5" s="29" customFormat="1" x14ac:dyDescent="0.3">
      <c r="A790" s="28"/>
      <c r="D790" s="30"/>
      <c r="E790" s="31"/>
    </row>
    <row r="791" spans="1:5" s="29" customFormat="1" x14ac:dyDescent="0.3">
      <c r="A791" s="28"/>
      <c r="D791" s="30"/>
      <c r="E791" s="31"/>
    </row>
    <row r="792" spans="1:5" s="29" customFormat="1" x14ac:dyDescent="0.3">
      <c r="A792" s="28"/>
      <c r="D792" s="30"/>
      <c r="E792" s="31"/>
    </row>
    <row r="793" spans="1:5" s="29" customFormat="1" x14ac:dyDescent="0.3">
      <c r="A793" s="28"/>
      <c r="D793" s="30"/>
      <c r="E793" s="31"/>
    </row>
    <row r="794" spans="1:5" s="29" customFormat="1" x14ac:dyDescent="0.3">
      <c r="A794" s="28"/>
      <c r="D794" s="30"/>
      <c r="E794" s="31"/>
    </row>
    <row r="795" spans="1:5" s="29" customFormat="1" x14ac:dyDescent="0.3">
      <c r="A795" s="28"/>
      <c r="D795" s="30"/>
      <c r="E795" s="31"/>
    </row>
    <row r="796" spans="1:5" s="29" customFormat="1" x14ac:dyDescent="0.3">
      <c r="A796" s="28"/>
      <c r="D796" s="30"/>
      <c r="E796" s="31"/>
    </row>
    <row r="797" spans="1:5" s="29" customFormat="1" x14ac:dyDescent="0.3">
      <c r="A797" s="28"/>
      <c r="D797" s="30"/>
      <c r="E797" s="31"/>
    </row>
    <row r="798" spans="1:5" s="29" customFormat="1" x14ac:dyDescent="0.3">
      <c r="A798" s="28"/>
      <c r="D798" s="30"/>
      <c r="E798" s="31"/>
    </row>
    <row r="799" spans="1:5" s="29" customFormat="1" x14ac:dyDescent="0.3">
      <c r="A799" s="28"/>
      <c r="D799" s="30"/>
      <c r="E799" s="31"/>
    </row>
    <row r="800" spans="1:5" s="29" customFormat="1" x14ac:dyDescent="0.3">
      <c r="A800" s="28"/>
      <c r="D800" s="30"/>
      <c r="E800" s="31"/>
    </row>
    <row r="801" spans="1:5" s="29" customFormat="1" x14ac:dyDescent="0.3">
      <c r="A801" s="28"/>
      <c r="D801" s="30"/>
      <c r="E801" s="31"/>
    </row>
    <row r="802" spans="1:5" s="29" customFormat="1" x14ac:dyDescent="0.3">
      <c r="A802" s="28"/>
      <c r="D802" s="30"/>
      <c r="E802" s="31"/>
    </row>
    <row r="803" spans="1:5" s="29" customFormat="1" x14ac:dyDescent="0.3">
      <c r="A803" s="28"/>
      <c r="D803" s="30"/>
      <c r="E803" s="31"/>
    </row>
    <row r="804" spans="1:5" s="29" customFormat="1" x14ac:dyDescent="0.3">
      <c r="A804" s="28"/>
      <c r="D804" s="30"/>
      <c r="E804" s="31"/>
    </row>
    <row r="805" spans="1:5" s="29" customFormat="1" x14ac:dyDescent="0.3">
      <c r="A805" s="28"/>
      <c r="D805" s="30"/>
      <c r="E805" s="31"/>
    </row>
    <row r="806" spans="1:5" s="29" customFormat="1" x14ac:dyDescent="0.3">
      <c r="A806" s="28"/>
      <c r="D806" s="30"/>
      <c r="E806" s="31"/>
    </row>
    <row r="807" spans="1:5" s="29" customFormat="1" x14ac:dyDescent="0.3">
      <c r="A807" s="28"/>
      <c r="D807" s="30"/>
      <c r="E807" s="31"/>
    </row>
    <row r="808" spans="1:5" s="29" customFormat="1" x14ac:dyDescent="0.3">
      <c r="A808" s="28"/>
      <c r="D808" s="30"/>
      <c r="E808" s="31"/>
    </row>
    <row r="809" spans="1:5" s="29" customFormat="1" x14ac:dyDescent="0.3">
      <c r="A809" s="28"/>
      <c r="D809" s="30"/>
      <c r="E809" s="31"/>
    </row>
    <row r="810" spans="1:5" s="29" customFormat="1" x14ac:dyDescent="0.3">
      <c r="A810" s="28"/>
      <c r="D810" s="30"/>
      <c r="E810" s="31"/>
    </row>
    <row r="811" spans="1:5" s="29" customFormat="1" x14ac:dyDescent="0.3">
      <c r="A811" s="28"/>
      <c r="D811" s="30"/>
      <c r="E811" s="31"/>
    </row>
    <row r="812" spans="1:5" s="29" customFormat="1" x14ac:dyDescent="0.3">
      <c r="A812" s="28"/>
      <c r="D812" s="30"/>
      <c r="E812" s="31"/>
    </row>
    <row r="813" spans="1:5" s="29" customFormat="1" x14ac:dyDescent="0.3">
      <c r="A813" s="28"/>
      <c r="D813" s="30"/>
      <c r="E813" s="31"/>
    </row>
    <row r="814" spans="1:5" s="29" customFormat="1" x14ac:dyDescent="0.3">
      <c r="A814" s="28"/>
      <c r="D814" s="30"/>
      <c r="E814" s="31"/>
    </row>
    <row r="815" spans="1:5" s="29" customFormat="1" x14ac:dyDescent="0.3">
      <c r="A815" s="28"/>
      <c r="D815" s="30"/>
      <c r="E815" s="31"/>
    </row>
    <row r="816" spans="1:5" s="29" customFormat="1" x14ac:dyDescent="0.3">
      <c r="A816" s="28"/>
      <c r="D816" s="30"/>
      <c r="E816" s="31"/>
    </row>
    <row r="817" spans="1:5" s="29" customFormat="1" x14ac:dyDescent="0.3">
      <c r="A817" s="28"/>
      <c r="D817" s="30"/>
      <c r="E817" s="31"/>
    </row>
    <row r="818" spans="1:5" s="29" customFormat="1" x14ac:dyDescent="0.3">
      <c r="A818" s="28"/>
      <c r="D818" s="30"/>
      <c r="E818" s="31"/>
    </row>
    <row r="819" spans="1:5" s="29" customFormat="1" x14ac:dyDescent="0.3">
      <c r="A819" s="28"/>
      <c r="D819" s="30"/>
      <c r="E819" s="31"/>
    </row>
    <row r="820" spans="1:5" s="29" customFormat="1" x14ac:dyDescent="0.3">
      <c r="A820" s="28"/>
      <c r="D820" s="30"/>
      <c r="E820" s="31"/>
    </row>
    <row r="821" spans="1:5" s="29" customFormat="1" x14ac:dyDescent="0.3">
      <c r="A821" s="28"/>
      <c r="D821" s="30"/>
      <c r="E821" s="31"/>
    </row>
    <row r="822" spans="1:5" s="29" customFormat="1" x14ac:dyDescent="0.3">
      <c r="A822" s="28"/>
      <c r="D822" s="30"/>
      <c r="E822" s="31"/>
    </row>
    <row r="823" spans="1:5" s="29" customFormat="1" x14ac:dyDescent="0.3">
      <c r="A823" s="28"/>
      <c r="D823" s="30"/>
      <c r="E823" s="31"/>
    </row>
    <row r="824" spans="1:5" s="29" customFormat="1" x14ac:dyDescent="0.3">
      <c r="A824" s="28"/>
      <c r="D824" s="30"/>
      <c r="E824" s="31"/>
    </row>
    <row r="825" spans="1:5" s="29" customFormat="1" x14ac:dyDescent="0.3">
      <c r="A825" s="28"/>
      <c r="D825" s="30"/>
      <c r="E825" s="31"/>
    </row>
    <row r="826" spans="1:5" s="29" customFormat="1" x14ac:dyDescent="0.3">
      <c r="A826" s="28"/>
      <c r="D826" s="30"/>
      <c r="E826" s="31"/>
    </row>
    <row r="827" spans="1:5" s="29" customFormat="1" x14ac:dyDescent="0.3">
      <c r="A827" s="28"/>
      <c r="D827" s="30"/>
      <c r="E827" s="31"/>
    </row>
    <row r="828" spans="1:5" s="29" customFormat="1" x14ac:dyDescent="0.3">
      <c r="A828" s="28"/>
      <c r="D828" s="30"/>
      <c r="E828" s="31"/>
    </row>
    <row r="829" spans="1:5" s="29" customFormat="1" x14ac:dyDescent="0.3">
      <c r="A829" s="28"/>
      <c r="D829" s="30"/>
      <c r="E829" s="31"/>
    </row>
    <row r="830" spans="1:5" s="29" customFormat="1" x14ac:dyDescent="0.3">
      <c r="A830" s="28"/>
      <c r="D830" s="30"/>
      <c r="E830" s="31"/>
    </row>
    <row r="831" spans="1:5" s="29" customFormat="1" x14ac:dyDescent="0.3">
      <c r="A831" s="28"/>
      <c r="D831" s="30"/>
      <c r="E831" s="31"/>
    </row>
    <row r="832" spans="1:5" s="29" customFormat="1" x14ac:dyDescent="0.3">
      <c r="A832" s="28"/>
      <c r="D832" s="30"/>
      <c r="E832" s="31"/>
    </row>
    <row r="833" spans="1:5" s="29" customFormat="1" x14ac:dyDescent="0.3">
      <c r="A833" s="28"/>
      <c r="D833" s="30"/>
      <c r="E833" s="31"/>
    </row>
    <row r="834" spans="1:5" s="29" customFormat="1" x14ac:dyDescent="0.3">
      <c r="A834" s="28"/>
      <c r="D834" s="30"/>
      <c r="E834" s="31"/>
    </row>
    <row r="835" spans="1:5" s="29" customFormat="1" x14ac:dyDescent="0.3">
      <c r="A835" s="28"/>
      <c r="D835" s="30"/>
      <c r="E835" s="31"/>
    </row>
    <row r="836" spans="1:5" s="29" customFormat="1" x14ac:dyDescent="0.3">
      <c r="A836" s="28"/>
      <c r="D836" s="30"/>
      <c r="E836" s="31"/>
    </row>
    <row r="837" spans="1:5" s="29" customFormat="1" x14ac:dyDescent="0.3">
      <c r="A837" s="28"/>
      <c r="D837" s="30"/>
      <c r="E837" s="31"/>
    </row>
    <row r="838" spans="1:5" s="29" customFormat="1" x14ac:dyDescent="0.3">
      <c r="A838" s="28"/>
      <c r="D838" s="30"/>
      <c r="E838" s="31"/>
    </row>
    <row r="839" spans="1:5" s="29" customFormat="1" x14ac:dyDescent="0.3">
      <c r="A839" s="28"/>
      <c r="D839" s="30"/>
      <c r="E839" s="31"/>
    </row>
    <row r="840" spans="1:5" s="29" customFormat="1" x14ac:dyDescent="0.3">
      <c r="A840" s="28"/>
      <c r="D840" s="30"/>
      <c r="E840" s="31"/>
    </row>
    <row r="841" spans="1:5" s="29" customFormat="1" x14ac:dyDescent="0.3">
      <c r="A841" s="28"/>
      <c r="D841" s="30"/>
      <c r="E841" s="31"/>
    </row>
    <row r="842" spans="1:5" s="29" customFormat="1" x14ac:dyDescent="0.3">
      <c r="A842" s="28"/>
      <c r="D842" s="30"/>
      <c r="E842" s="31"/>
    </row>
    <row r="843" spans="1:5" s="29" customFormat="1" x14ac:dyDescent="0.3">
      <c r="A843" s="28"/>
      <c r="D843" s="30"/>
      <c r="E843" s="31"/>
    </row>
    <row r="844" spans="1:5" s="29" customFormat="1" x14ac:dyDescent="0.3">
      <c r="A844" s="28"/>
      <c r="D844" s="30"/>
      <c r="E844" s="31"/>
    </row>
    <row r="845" spans="1:5" s="29" customFormat="1" x14ac:dyDescent="0.3">
      <c r="A845" s="28"/>
      <c r="D845" s="30"/>
      <c r="E845" s="31"/>
    </row>
    <row r="846" spans="1:5" s="29" customFormat="1" x14ac:dyDescent="0.3">
      <c r="A846" s="28"/>
      <c r="D846" s="30"/>
      <c r="E846" s="31"/>
    </row>
    <row r="847" spans="1:5" s="29" customFormat="1" x14ac:dyDescent="0.3">
      <c r="A847" s="28"/>
      <c r="D847" s="30"/>
      <c r="E847" s="31"/>
    </row>
    <row r="848" spans="1:5" s="29" customFormat="1" x14ac:dyDescent="0.3">
      <c r="A848" s="28"/>
      <c r="D848" s="30"/>
      <c r="E848" s="31"/>
    </row>
    <row r="849" spans="1:5" s="29" customFormat="1" x14ac:dyDescent="0.3">
      <c r="A849" s="28"/>
      <c r="D849" s="30"/>
      <c r="E849" s="31"/>
    </row>
    <row r="850" spans="1:5" s="29" customFormat="1" x14ac:dyDescent="0.3">
      <c r="A850" s="28"/>
      <c r="D850" s="30"/>
      <c r="E850" s="31"/>
    </row>
    <row r="851" spans="1:5" s="29" customFormat="1" x14ac:dyDescent="0.3">
      <c r="A851" s="28"/>
      <c r="D851" s="30"/>
      <c r="E851" s="31"/>
    </row>
    <row r="852" spans="1:5" s="29" customFormat="1" x14ac:dyDescent="0.3">
      <c r="A852" s="28"/>
      <c r="D852" s="30"/>
      <c r="E852" s="31"/>
    </row>
    <row r="853" spans="1:5" s="29" customFormat="1" x14ac:dyDescent="0.3">
      <c r="A853" s="28"/>
      <c r="D853" s="30"/>
      <c r="E853" s="31"/>
    </row>
    <row r="854" spans="1:5" s="29" customFormat="1" x14ac:dyDescent="0.3">
      <c r="A854" s="28"/>
      <c r="D854" s="30"/>
      <c r="E854" s="31"/>
    </row>
    <row r="855" spans="1:5" s="29" customFormat="1" x14ac:dyDescent="0.3">
      <c r="A855" s="28"/>
      <c r="D855" s="30"/>
      <c r="E855" s="31"/>
    </row>
    <row r="856" spans="1:5" s="29" customFormat="1" x14ac:dyDescent="0.3">
      <c r="A856" s="28"/>
      <c r="D856" s="30"/>
      <c r="E856" s="31"/>
    </row>
    <row r="857" spans="1:5" s="29" customFormat="1" x14ac:dyDescent="0.3">
      <c r="A857" s="28"/>
      <c r="D857" s="30"/>
      <c r="E857" s="31"/>
    </row>
    <row r="858" spans="1:5" s="29" customFormat="1" x14ac:dyDescent="0.3">
      <c r="A858" s="28"/>
      <c r="D858" s="30"/>
      <c r="E858" s="31"/>
    </row>
    <row r="859" spans="1:5" s="29" customFormat="1" x14ac:dyDescent="0.3">
      <c r="A859" s="28"/>
      <c r="D859" s="30"/>
      <c r="E859" s="31"/>
    </row>
    <row r="860" spans="1:5" s="29" customFormat="1" x14ac:dyDescent="0.3">
      <c r="A860" s="28"/>
      <c r="D860" s="30"/>
      <c r="E860" s="31"/>
    </row>
    <row r="861" spans="1:5" s="29" customFormat="1" x14ac:dyDescent="0.3">
      <c r="A861" s="28"/>
      <c r="D861" s="30"/>
      <c r="E861" s="31"/>
    </row>
    <row r="862" spans="1:5" s="29" customFormat="1" x14ac:dyDescent="0.3">
      <c r="A862" s="28"/>
      <c r="D862" s="30"/>
      <c r="E862" s="31"/>
    </row>
    <row r="863" spans="1:5" s="29" customFormat="1" x14ac:dyDescent="0.3">
      <c r="A863" s="28"/>
      <c r="D863" s="30"/>
      <c r="E863" s="31"/>
    </row>
    <row r="864" spans="1:5" s="29" customFormat="1" x14ac:dyDescent="0.3">
      <c r="A864" s="28"/>
      <c r="D864" s="30"/>
      <c r="E864" s="31"/>
    </row>
    <row r="865" spans="1:5" s="29" customFormat="1" x14ac:dyDescent="0.3">
      <c r="A865" s="28"/>
      <c r="D865" s="30"/>
      <c r="E865" s="31"/>
    </row>
    <row r="866" spans="1:5" s="29" customFormat="1" x14ac:dyDescent="0.3">
      <c r="A866" s="28"/>
      <c r="D866" s="30"/>
      <c r="E866" s="31"/>
    </row>
    <row r="867" spans="1:5" s="29" customFormat="1" x14ac:dyDescent="0.3">
      <c r="A867" s="28"/>
      <c r="D867" s="30"/>
      <c r="E867" s="31"/>
    </row>
    <row r="868" spans="1:5" s="29" customFormat="1" x14ac:dyDescent="0.3">
      <c r="A868" s="28"/>
      <c r="D868" s="30"/>
      <c r="E868" s="31"/>
    </row>
    <row r="869" spans="1:5" s="29" customFormat="1" x14ac:dyDescent="0.3">
      <c r="A869" s="28"/>
      <c r="D869" s="30"/>
      <c r="E869" s="31"/>
    </row>
    <row r="870" spans="1:5" s="29" customFormat="1" x14ac:dyDescent="0.3">
      <c r="A870" s="28"/>
      <c r="D870" s="30"/>
      <c r="E870" s="31"/>
    </row>
    <row r="871" spans="1:5" s="29" customFormat="1" x14ac:dyDescent="0.3">
      <c r="A871" s="28"/>
      <c r="D871" s="30"/>
      <c r="E871" s="31"/>
    </row>
    <row r="872" spans="1:5" s="29" customFormat="1" x14ac:dyDescent="0.3">
      <c r="A872" s="28"/>
      <c r="D872" s="30"/>
      <c r="E872" s="31"/>
    </row>
    <row r="873" spans="1:5" s="29" customFormat="1" x14ac:dyDescent="0.3">
      <c r="A873" s="28"/>
      <c r="D873" s="30"/>
      <c r="E873" s="31"/>
    </row>
    <row r="874" spans="1:5" s="29" customFormat="1" x14ac:dyDescent="0.3">
      <c r="A874" s="28"/>
      <c r="D874" s="30"/>
      <c r="E874" s="31"/>
    </row>
    <row r="875" spans="1:5" s="29" customFormat="1" x14ac:dyDescent="0.3">
      <c r="A875" s="28"/>
      <c r="D875" s="30"/>
      <c r="E875" s="31"/>
    </row>
    <row r="876" spans="1:5" s="29" customFormat="1" x14ac:dyDescent="0.3">
      <c r="A876" s="28"/>
      <c r="D876" s="30"/>
      <c r="E876" s="31"/>
    </row>
    <row r="877" spans="1:5" s="29" customFormat="1" x14ac:dyDescent="0.3">
      <c r="A877" s="28"/>
      <c r="D877" s="30"/>
      <c r="E877" s="31"/>
    </row>
    <row r="878" spans="1:5" s="29" customFormat="1" x14ac:dyDescent="0.3">
      <c r="A878" s="28"/>
      <c r="D878" s="30"/>
      <c r="E878" s="31"/>
    </row>
    <row r="879" spans="1:5" s="29" customFormat="1" x14ac:dyDescent="0.3">
      <c r="A879" s="28"/>
      <c r="D879" s="30"/>
      <c r="E879" s="31"/>
    </row>
    <row r="880" spans="1:5" s="29" customFormat="1" x14ac:dyDescent="0.3">
      <c r="A880" s="28"/>
      <c r="D880" s="30"/>
      <c r="E880" s="31"/>
    </row>
    <row r="881" spans="1:5" s="29" customFormat="1" x14ac:dyDescent="0.3">
      <c r="A881" s="28"/>
      <c r="D881" s="30"/>
      <c r="E881" s="31"/>
    </row>
    <row r="882" spans="1:5" s="29" customFormat="1" x14ac:dyDescent="0.3">
      <c r="A882" s="28"/>
      <c r="D882" s="30"/>
      <c r="E882" s="31"/>
    </row>
    <row r="883" spans="1:5" s="29" customFormat="1" x14ac:dyDescent="0.3">
      <c r="A883" s="28"/>
      <c r="D883" s="30"/>
      <c r="E883" s="31"/>
    </row>
    <row r="884" spans="1:5" s="29" customFormat="1" x14ac:dyDescent="0.3">
      <c r="A884" s="28"/>
      <c r="D884" s="30"/>
      <c r="E884" s="31"/>
    </row>
    <row r="885" spans="1:5" s="29" customFormat="1" x14ac:dyDescent="0.3">
      <c r="A885" s="28"/>
      <c r="D885" s="30"/>
      <c r="E885" s="31"/>
    </row>
    <row r="886" spans="1:5" s="29" customFormat="1" x14ac:dyDescent="0.3">
      <c r="A886" s="28"/>
      <c r="D886" s="30"/>
      <c r="E886" s="31"/>
    </row>
    <row r="887" spans="1:5" s="29" customFormat="1" x14ac:dyDescent="0.3">
      <c r="A887" s="28"/>
      <c r="D887" s="30"/>
      <c r="E887" s="31"/>
    </row>
    <row r="888" spans="1:5" s="29" customFormat="1" x14ac:dyDescent="0.3">
      <c r="A888" s="28"/>
      <c r="D888" s="30"/>
      <c r="E888" s="31"/>
    </row>
    <row r="889" spans="1:5" s="29" customFormat="1" x14ac:dyDescent="0.3">
      <c r="A889" s="28"/>
      <c r="D889" s="30"/>
      <c r="E889" s="31"/>
    </row>
    <row r="890" spans="1:5" s="29" customFormat="1" x14ac:dyDescent="0.3">
      <c r="A890" s="28"/>
      <c r="D890" s="30"/>
      <c r="E890" s="31"/>
    </row>
    <row r="891" spans="1:5" s="29" customFormat="1" x14ac:dyDescent="0.3">
      <c r="A891" s="28"/>
      <c r="D891" s="30"/>
      <c r="E891" s="31"/>
    </row>
    <row r="892" spans="1:5" s="29" customFormat="1" x14ac:dyDescent="0.3">
      <c r="A892" s="28"/>
      <c r="D892" s="30"/>
      <c r="E892" s="31"/>
    </row>
    <row r="893" spans="1:5" s="29" customFormat="1" x14ac:dyDescent="0.3">
      <c r="A893" s="28"/>
      <c r="D893" s="30"/>
      <c r="E893" s="31"/>
    </row>
    <row r="894" spans="1:5" s="29" customFormat="1" x14ac:dyDescent="0.3">
      <c r="A894" s="28"/>
      <c r="D894" s="30"/>
      <c r="E894" s="31"/>
    </row>
    <row r="895" spans="1:5" s="29" customFormat="1" x14ac:dyDescent="0.3">
      <c r="A895" s="28"/>
      <c r="D895" s="30"/>
      <c r="E895" s="31"/>
    </row>
    <row r="896" spans="1:5" s="29" customFormat="1" x14ac:dyDescent="0.3">
      <c r="A896" s="28"/>
      <c r="D896" s="30"/>
      <c r="E896" s="31"/>
    </row>
    <row r="897" spans="1:5" s="29" customFormat="1" x14ac:dyDescent="0.3">
      <c r="A897" s="28"/>
      <c r="D897" s="30"/>
      <c r="E897" s="31"/>
    </row>
    <row r="898" spans="1:5" s="29" customFormat="1" x14ac:dyDescent="0.3">
      <c r="A898" s="28"/>
      <c r="D898" s="30"/>
      <c r="E898" s="31"/>
    </row>
    <row r="899" spans="1:5" s="29" customFormat="1" x14ac:dyDescent="0.3">
      <c r="A899" s="28"/>
      <c r="D899" s="30"/>
      <c r="E899" s="31"/>
    </row>
    <row r="900" spans="1:5" s="29" customFormat="1" x14ac:dyDescent="0.3">
      <c r="A900" s="28"/>
      <c r="D900" s="30"/>
      <c r="E900" s="31"/>
    </row>
    <row r="901" spans="1:5" s="29" customFormat="1" x14ac:dyDescent="0.3">
      <c r="A901" s="28"/>
      <c r="D901" s="30"/>
      <c r="E901" s="31"/>
    </row>
    <row r="902" spans="1:5" s="29" customFormat="1" x14ac:dyDescent="0.3">
      <c r="A902" s="28"/>
      <c r="D902" s="30"/>
      <c r="E902" s="31"/>
    </row>
    <row r="903" spans="1:5" s="29" customFormat="1" x14ac:dyDescent="0.3">
      <c r="A903" s="28"/>
      <c r="D903" s="30"/>
      <c r="E903" s="31"/>
    </row>
    <row r="904" spans="1:5" s="29" customFormat="1" x14ac:dyDescent="0.3">
      <c r="A904" s="28"/>
      <c r="D904" s="30"/>
      <c r="E904" s="31"/>
    </row>
    <row r="905" spans="1:5" s="29" customFormat="1" x14ac:dyDescent="0.3">
      <c r="A905" s="28"/>
      <c r="D905" s="30"/>
      <c r="E905" s="31"/>
    </row>
    <row r="906" spans="1:5" s="29" customFormat="1" x14ac:dyDescent="0.3">
      <c r="A906" s="28"/>
      <c r="D906" s="30"/>
      <c r="E906" s="31"/>
    </row>
    <row r="907" spans="1:5" s="29" customFormat="1" x14ac:dyDescent="0.3">
      <c r="A907" s="28"/>
      <c r="D907" s="30"/>
      <c r="E907" s="31"/>
    </row>
    <row r="908" spans="1:5" s="29" customFormat="1" x14ac:dyDescent="0.3">
      <c r="A908" s="28"/>
      <c r="D908" s="30"/>
      <c r="E908" s="31"/>
    </row>
    <row r="909" spans="1:5" s="29" customFormat="1" x14ac:dyDescent="0.3">
      <c r="A909" s="28"/>
      <c r="D909" s="30"/>
      <c r="E909" s="31"/>
    </row>
    <row r="910" spans="1:5" s="29" customFormat="1" x14ac:dyDescent="0.3">
      <c r="A910" s="28"/>
      <c r="D910" s="30"/>
      <c r="E910" s="31"/>
    </row>
    <row r="911" spans="1:5" s="29" customFormat="1" x14ac:dyDescent="0.3">
      <c r="A911" s="28"/>
      <c r="D911" s="30"/>
      <c r="E911" s="31"/>
    </row>
    <row r="912" spans="1:5" s="29" customFormat="1" x14ac:dyDescent="0.3">
      <c r="A912" s="28"/>
      <c r="D912" s="30"/>
      <c r="E912" s="31"/>
    </row>
    <row r="913" spans="1:5" s="29" customFormat="1" x14ac:dyDescent="0.3">
      <c r="A913" s="28"/>
      <c r="D913" s="30"/>
      <c r="E913" s="31"/>
    </row>
    <row r="914" spans="1:5" s="29" customFormat="1" x14ac:dyDescent="0.3">
      <c r="A914" s="28"/>
      <c r="D914" s="30"/>
      <c r="E914" s="31"/>
    </row>
    <row r="915" spans="1:5" s="29" customFormat="1" x14ac:dyDescent="0.3">
      <c r="A915" s="28"/>
      <c r="D915" s="30"/>
      <c r="E915" s="31"/>
    </row>
    <row r="916" spans="1:5" s="29" customFormat="1" x14ac:dyDescent="0.3">
      <c r="A916" s="28"/>
      <c r="D916" s="30"/>
      <c r="E916" s="31"/>
    </row>
    <row r="917" spans="1:5" s="29" customFormat="1" x14ac:dyDescent="0.3">
      <c r="A917" s="28"/>
      <c r="D917" s="30"/>
      <c r="E917" s="31"/>
    </row>
    <row r="918" spans="1:5" s="29" customFormat="1" x14ac:dyDescent="0.3">
      <c r="A918" s="28"/>
      <c r="D918" s="30"/>
      <c r="E918" s="31"/>
    </row>
    <row r="919" spans="1:5" s="29" customFormat="1" x14ac:dyDescent="0.3">
      <c r="A919" s="28"/>
      <c r="D919" s="30"/>
      <c r="E919" s="31"/>
    </row>
    <row r="920" spans="1:5" s="29" customFormat="1" x14ac:dyDescent="0.3">
      <c r="A920" s="28"/>
      <c r="D920" s="30"/>
      <c r="E920" s="31"/>
    </row>
    <row r="921" spans="1:5" s="29" customFormat="1" x14ac:dyDescent="0.3">
      <c r="A921" s="28"/>
      <c r="D921" s="30"/>
      <c r="E921" s="31"/>
    </row>
    <row r="922" spans="1:5" s="29" customFormat="1" x14ac:dyDescent="0.3">
      <c r="A922" s="28"/>
      <c r="D922" s="30"/>
      <c r="E922" s="31"/>
    </row>
    <row r="923" spans="1:5" s="29" customFormat="1" x14ac:dyDescent="0.3">
      <c r="A923" s="28"/>
      <c r="D923" s="30"/>
      <c r="E923" s="31"/>
    </row>
    <row r="924" spans="1:5" s="29" customFormat="1" x14ac:dyDescent="0.3">
      <c r="A924" s="28"/>
      <c r="D924" s="30"/>
      <c r="E924" s="31"/>
    </row>
    <row r="925" spans="1:5" s="29" customFormat="1" x14ac:dyDescent="0.3">
      <c r="A925" s="28"/>
      <c r="D925" s="30"/>
      <c r="E925" s="31"/>
    </row>
    <row r="926" spans="1:5" s="29" customFormat="1" x14ac:dyDescent="0.3">
      <c r="A926" s="28"/>
      <c r="D926" s="30"/>
      <c r="E926" s="31"/>
    </row>
    <row r="927" spans="1:5" s="29" customFormat="1" x14ac:dyDescent="0.3">
      <c r="A927" s="28"/>
      <c r="D927" s="30"/>
      <c r="E927" s="31"/>
    </row>
    <row r="928" spans="1:5" s="29" customFormat="1" x14ac:dyDescent="0.3">
      <c r="A928" s="28"/>
      <c r="D928" s="30"/>
      <c r="E928" s="31"/>
    </row>
    <row r="929" spans="1:5" s="29" customFormat="1" x14ac:dyDescent="0.3">
      <c r="A929" s="28"/>
      <c r="D929" s="30"/>
      <c r="E929" s="31"/>
    </row>
    <row r="930" spans="1:5" s="29" customFormat="1" x14ac:dyDescent="0.3">
      <c r="A930" s="28"/>
      <c r="D930" s="30"/>
      <c r="E930" s="31"/>
    </row>
    <row r="931" spans="1:5" s="29" customFormat="1" x14ac:dyDescent="0.3">
      <c r="A931" s="28"/>
      <c r="D931" s="30"/>
      <c r="E931" s="31"/>
    </row>
    <row r="932" spans="1:5" s="29" customFormat="1" x14ac:dyDescent="0.3">
      <c r="A932" s="28"/>
      <c r="D932" s="30"/>
      <c r="E932" s="31"/>
    </row>
    <row r="933" spans="1:5" s="29" customFormat="1" x14ac:dyDescent="0.3">
      <c r="A933" s="28"/>
      <c r="D933" s="30"/>
      <c r="E933" s="31"/>
    </row>
    <row r="934" spans="1:5" s="29" customFormat="1" x14ac:dyDescent="0.3">
      <c r="A934" s="28"/>
      <c r="D934" s="30"/>
      <c r="E934" s="31"/>
    </row>
    <row r="935" spans="1:5" s="29" customFormat="1" x14ac:dyDescent="0.3">
      <c r="A935" s="28"/>
      <c r="D935" s="30"/>
      <c r="E935" s="31"/>
    </row>
    <row r="936" spans="1:5" s="29" customFormat="1" x14ac:dyDescent="0.3">
      <c r="A936" s="28"/>
      <c r="D936" s="30"/>
      <c r="E936" s="31"/>
    </row>
    <row r="937" spans="1:5" s="29" customFormat="1" x14ac:dyDescent="0.3">
      <c r="A937" s="28"/>
      <c r="D937" s="30"/>
      <c r="E937" s="31"/>
    </row>
    <row r="938" spans="1:5" s="29" customFormat="1" x14ac:dyDescent="0.3">
      <c r="A938" s="28"/>
      <c r="D938" s="30"/>
      <c r="E938" s="31"/>
    </row>
    <row r="939" spans="1:5" s="29" customFormat="1" x14ac:dyDescent="0.3">
      <c r="A939" s="28"/>
      <c r="D939" s="30"/>
      <c r="E939" s="31"/>
    </row>
    <row r="940" spans="1:5" s="29" customFormat="1" x14ac:dyDescent="0.3">
      <c r="A940" s="28"/>
      <c r="D940" s="30"/>
      <c r="E940" s="31"/>
    </row>
    <row r="941" spans="1:5" s="29" customFormat="1" x14ac:dyDescent="0.3">
      <c r="A941" s="28"/>
      <c r="D941" s="30"/>
      <c r="E941" s="31"/>
    </row>
    <row r="942" spans="1:5" s="29" customFormat="1" x14ac:dyDescent="0.3">
      <c r="A942" s="28"/>
      <c r="D942" s="30"/>
      <c r="E942" s="31"/>
    </row>
    <row r="943" spans="1:5" s="29" customFormat="1" x14ac:dyDescent="0.3">
      <c r="A943" s="28"/>
      <c r="D943" s="30"/>
      <c r="E943" s="31"/>
    </row>
    <row r="944" spans="1:5" s="29" customFormat="1" x14ac:dyDescent="0.3">
      <c r="A944" s="28"/>
      <c r="D944" s="30"/>
      <c r="E944" s="31"/>
    </row>
    <row r="945" spans="1:5" s="29" customFormat="1" x14ac:dyDescent="0.3">
      <c r="A945" s="28"/>
      <c r="D945" s="30"/>
      <c r="E945" s="31"/>
    </row>
    <row r="946" spans="1:5" s="29" customFormat="1" x14ac:dyDescent="0.3">
      <c r="A946" s="28"/>
      <c r="D946" s="30"/>
      <c r="E946" s="31"/>
    </row>
    <row r="947" spans="1:5" s="29" customFormat="1" x14ac:dyDescent="0.3">
      <c r="A947" s="28"/>
      <c r="D947" s="30"/>
      <c r="E947" s="31"/>
    </row>
    <row r="948" spans="1:5" s="29" customFormat="1" x14ac:dyDescent="0.3">
      <c r="A948" s="28"/>
      <c r="D948" s="30"/>
      <c r="E948" s="31"/>
    </row>
    <row r="949" spans="1:5" s="29" customFormat="1" x14ac:dyDescent="0.3">
      <c r="A949" s="28"/>
      <c r="D949" s="30"/>
      <c r="E949" s="31"/>
    </row>
    <row r="950" spans="1:5" s="29" customFormat="1" x14ac:dyDescent="0.3">
      <c r="A950" s="28"/>
      <c r="D950" s="30"/>
      <c r="E950" s="31"/>
    </row>
    <row r="951" spans="1:5" s="29" customFormat="1" x14ac:dyDescent="0.3">
      <c r="A951" s="28"/>
      <c r="D951" s="30"/>
      <c r="E951" s="31"/>
    </row>
    <row r="952" spans="1:5" s="29" customFormat="1" x14ac:dyDescent="0.3">
      <c r="A952" s="28"/>
      <c r="D952" s="30"/>
      <c r="E952" s="31"/>
    </row>
    <row r="953" spans="1:5" s="29" customFormat="1" x14ac:dyDescent="0.3">
      <c r="A953" s="28"/>
      <c r="D953" s="30"/>
      <c r="E953" s="31"/>
    </row>
    <row r="954" spans="1:5" s="29" customFormat="1" x14ac:dyDescent="0.3">
      <c r="A954" s="28"/>
      <c r="D954" s="30"/>
      <c r="E954" s="31"/>
    </row>
    <row r="955" spans="1:5" s="29" customFormat="1" x14ac:dyDescent="0.3">
      <c r="A955" s="28"/>
      <c r="D955" s="30"/>
      <c r="E955" s="31"/>
    </row>
    <row r="956" spans="1:5" s="29" customFormat="1" x14ac:dyDescent="0.3">
      <c r="A956" s="28"/>
      <c r="D956" s="30"/>
      <c r="E956" s="31"/>
    </row>
    <row r="957" spans="1:5" s="29" customFormat="1" x14ac:dyDescent="0.3">
      <c r="A957" s="28"/>
      <c r="D957" s="30"/>
      <c r="E957" s="31"/>
    </row>
    <row r="958" spans="1:5" s="29" customFormat="1" x14ac:dyDescent="0.3">
      <c r="A958" s="28"/>
      <c r="D958" s="30"/>
      <c r="E958" s="31"/>
    </row>
    <row r="959" spans="1:5" s="29" customFormat="1" x14ac:dyDescent="0.3">
      <c r="A959" s="28"/>
      <c r="D959" s="30"/>
      <c r="E959" s="31"/>
    </row>
    <row r="960" spans="1:5" s="29" customFormat="1" x14ac:dyDescent="0.3">
      <c r="A960" s="28"/>
      <c r="D960" s="30"/>
      <c r="E960" s="31"/>
    </row>
    <row r="961" spans="1:5" s="29" customFormat="1" x14ac:dyDescent="0.3">
      <c r="A961" s="28"/>
      <c r="D961" s="30"/>
      <c r="E961" s="31"/>
    </row>
    <row r="962" spans="1:5" s="29" customFormat="1" x14ac:dyDescent="0.3">
      <c r="A962" s="28"/>
      <c r="D962" s="30"/>
      <c r="E962" s="31"/>
    </row>
    <row r="963" spans="1:5" s="29" customFormat="1" x14ac:dyDescent="0.3">
      <c r="A963" s="28"/>
      <c r="D963" s="30"/>
      <c r="E963" s="31"/>
    </row>
    <row r="964" spans="1:5" s="29" customFormat="1" x14ac:dyDescent="0.3">
      <c r="A964" s="28"/>
      <c r="D964" s="30"/>
      <c r="E964" s="31"/>
    </row>
    <row r="965" spans="1:5" s="29" customFormat="1" x14ac:dyDescent="0.3">
      <c r="A965" s="28"/>
      <c r="D965" s="30"/>
      <c r="E965" s="31"/>
    </row>
    <row r="966" spans="1:5" s="29" customFormat="1" x14ac:dyDescent="0.3">
      <c r="A966" s="28"/>
      <c r="D966" s="30"/>
      <c r="E966" s="31"/>
    </row>
    <row r="967" spans="1:5" s="29" customFormat="1" x14ac:dyDescent="0.3">
      <c r="A967" s="28"/>
      <c r="D967" s="30"/>
      <c r="E967" s="31"/>
    </row>
    <row r="968" spans="1:5" s="29" customFormat="1" x14ac:dyDescent="0.3">
      <c r="A968" s="28"/>
      <c r="D968" s="30"/>
      <c r="E968" s="31"/>
    </row>
    <row r="969" spans="1:5" s="29" customFormat="1" x14ac:dyDescent="0.3">
      <c r="A969" s="28"/>
      <c r="D969" s="30"/>
      <c r="E969" s="31"/>
    </row>
    <row r="970" spans="1:5" s="29" customFormat="1" x14ac:dyDescent="0.3">
      <c r="A970" s="28"/>
      <c r="D970" s="30"/>
      <c r="E970" s="31"/>
    </row>
    <row r="971" spans="1:5" s="29" customFormat="1" x14ac:dyDescent="0.3">
      <c r="A971" s="28"/>
      <c r="D971" s="30"/>
      <c r="E971" s="31"/>
    </row>
    <row r="972" spans="1:5" s="29" customFormat="1" x14ac:dyDescent="0.3">
      <c r="A972" s="28"/>
      <c r="D972" s="30"/>
      <c r="E972" s="31"/>
    </row>
    <row r="973" spans="1:5" s="29" customFormat="1" x14ac:dyDescent="0.3">
      <c r="A973" s="28"/>
      <c r="D973" s="30"/>
      <c r="E973" s="31"/>
    </row>
    <row r="974" spans="1:5" s="29" customFormat="1" x14ac:dyDescent="0.3">
      <c r="A974" s="28"/>
      <c r="D974" s="30"/>
      <c r="E974" s="31"/>
    </row>
    <row r="975" spans="1:5" s="29" customFormat="1" x14ac:dyDescent="0.3">
      <c r="A975" s="28"/>
      <c r="D975" s="30"/>
      <c r="E975" s="31"/>
    </row>
    <row r="976" spans="1:5" s="29" customFormat="1" x14ac:dyDescent="0.3">
      <c r="A976" s="28"/>
      <c r="D976" s="30"/>
      <c r="E976" s="31"/>
    </row>
    <row r="977" spans="1:5" s="29" customFormat="1" x14ac:dyDescent="0.3">
      <c r="A977" s="28"/>
      <c r="D977" s="30"/>
      <c r="E977" s="31"/>
    </row>
    <row r="978" spans="1:5" s="29" customFormat="1" x14ac:dyDescent="0.3">
      <c r="A978" s="28"/>
      <c r="D978" s="30"/>
      <c r="E978" s="31"/>
    </row>
    <row r="979" spans="1:5" s="29" customFormat="1" x14ac:dyDescent="0.3">
      <c r="A979" s="28"/>
      <c r="D979" s="30"/>
      <c r="E979" s="31"/>
    </row>
    <row r="980" spans="1:5" s="29" customFormat="1" x14ac:dyDescent="0.3">
      <c r="A980" s="28"/>
      <c r="D980" s="30"/>
      <c r="E980" s="31"/>
    </row>
    <row r="981" spans="1:5" s="29" customFormat="1" x14ac:dyDescent="0.3">
      <c r="A981" s="28"/>
      <c r="D981" s="30"/>
      <c r="E981" s="31"/>
    </row>
    <row r="982" spans="1:5" s="29" customFormat="1" x14ac:dyDescent="0.3">
      <c r="A982" s="28"/>
      <c r="D982" s="30"/>
      <c r="E982" s="31"/>
    </row>
    <row r="983" spans="1:5" s="29" customFormat="1" x14ac:dyDescent="0.3">
      <c r="A983" s="28"/>
      <c r="D983" s="30"/>
      <c r="E983" s="31"/>
    </row>
    <row r="984" spans="1:5" s="29" customFormat="1" x14ac:dyDescent="0.3">
      <c r="A984" s="28"/>
      <c r="D984" s="30"/>
      <c r="E984" s="31"/>
    </row>
    <row r="985" spans="1:5" s="29" customFormat="1" x14ac:dyDescent="0.3">
      <c r="A985" s="28"/>
      <c r="D985" s="30"/>
      <c r="E985" s="31"/>
    </row>
    <row r="986" spans="1:5" s="29" customFormat="1" x14ac:dyDescent="0.3">
      <c r="A986" s="28"/>
      <c r="D986" s="30"/>
      <c r="E986" s="31"/>
    </row>
    <row r="987" spans="1:5" s="29" customFormat="1" x14ac:dyDescent="0.3">
      <c r="A987" s="28"/>
      <c r="D987" s="30"/>
      <c r="E987" s="31"/>
    </row>
    <row r="988" spans="1:5" s="29" customFormat="1" x14ac:dyDescent="0.3">
      <c r="A988" s="28"/>
      <c r="D988" s="30"/>
      <c r="E988" s="31"/>
    </row>
    <row r="989" spans="1:5" s="29" customFormat="1" x14ac:dyDescent="0.3">
      <c r="A989" s="28"/>
      <c r="D989" s="30"/>
      <c r="E989" s="31"/>
    </row>
    <row r="990" spans="1:5" s="29" customFormat="1" x14ac:dyDescent="0.3">
      <c r="A990" s="28"/>
      <c r="D990" s="30"/>
      <c r="E990" s="31"/>
    </row>
    <row r="991" spans="1:5" s="29" customFormat="1" x14ac:dyDescent="0.3">
      <c r="A991" s="28"/>
      <c r="D991" s="30"/>
      <c r="E991" s="31"/>
    </row>
    <row r="992" spans="1:5" s="29" customFormat="1" x14ac:dyDescent="0.3">
      <c r="A992" s="28"/>
      <c r="D992" s="30"/>
      <c r="E992" s="31"/>
    </row>
    <row r="993" spans="1:5" s="29" customFormat="1" x14ac:dyDescent="0.3">
      <c r="A993" s="28"/>
      <c r="D993" s="30"/>
      <c r="E993" s="31"/>
    </row>
    <row r="994" spans="1:5" s="29" customFormat="1" x14ac:dyDescent="0.3">
      <c r="A994" s="28"/>
      <c r="D994" s="30"/>
      <c r="E994" s="31"/>
    </row>
    <row r="995" spans="1:5" s="29" customFormat="1" x14ac:dyDescent="0.3">
      <c r="A995" s="28"/>
      <c r="D995" s="30"/>
      <c r="E995" s="31"/>
    </row>
    <row r="996" spans="1:5" s="29" customFormat="1" x14ac:dyDescent="0.3">
      <c r="A996" s="28"/>
      <c r="D996" s="30"/>
      <c r="E996" s="31"/>
    </row>
    <row r="997" spans="1:5" s="29" customFormat="1" x14ac:dyDescent="0.3">
      <c r="A997" s="28"/>
      <c r="D997" s="30"/>
      <c r="E997" s="31"/>
    </row>
    <row r="998" spans="1:5" s="29" customFormat="1" x14ac:dyDescent="0.3">
      <c r="A998" s="28"/>
      <c r="D998" s="30"/>
      <c r="E998" s="31"/>
    </row>
    <row r="999" spans="1:5" s="29" customFormat="1" x14ac:dyDescent="0.3">
      <c r="A999" s="28"/>
      <c r="D999" s="30"/>
      <c r="E999" s="31"/>
    </row>
    <row r="1000" spans="1:5" s="29" customFormat="1" x14ac:dyDescent="0.3">
      <c r="A1000" s="28"/>
      <c r="D1000" s="30"/>
      <c r="E1000" s="31"/>
    </row>
    <row r="1001" spans="1:5" s="29" customFormat="1" x14ac:dyDescent="0.3">
      <c r="A1001" s="28"/>
      <c r="D1001" s="30"/>
      <c r="E1001" s="31"/>
    </row>
    <row r="1002" spans="1:5" s="29" customFormat="1" x14ac:dyDescent="0.3">
      <c r="A1002" s="28"/>
      <c r="D1002" s="30"/>
      <c r="E1002" s="31"/>
    </row>
    <row r="1003" spans="1:5" s="29" customFormat="1" x14ac:dyDescent="0.3">
      <c r="A1003" s="28"/>
      <c r="D1003" s="30"/>
      <c r="E1003" s="31"/>
    </row>
    <row r="1004" spans="1:5" s="29" customFormat="1" x14ac:dyDescent="0.3">
      <c r="A1004" s="28"/>
      <c r="D1004" s="30"/>
      <c r="E1004" s="31"/>
    </row>
    <row r="1005" spans="1:5" s="29" customFormat="1" x14ac:dyDescent="0.3">
      <c r="A1005" s="28"/>
      <c r="D1005" s="30"/>
      <c r="E1005" s="31"/>
    </row>
    <row r="1006" spans="1:5" s="29" customFormat="1" x14ac:dyDescent="0.3">
      <c r="A1006" s="28"/>
      <c r="D1006" s="30"/>
      <c r="E1006" s="31"/>
    </row>
    <row r="1007" spans="1:5" s="29" customFormat="1" x14ac:dyDescent="0.3">
      <c r="A1007" s="28"/>
      <c r="D1007" s="30"/>
      <c r="E1007" s="31"/>
    </row>
    <row r="1008" spans="1:5" s="29" customFormat="1" x14ac:dyDescent="0.3">
      <c r="A1008" s="28"/>
      <c r="D1008" s="30"/>
      <c r="E1008" s="31"/>
    </row>
    <row r="1009" spans="1:5" s="29" customFormat="1" x14ac:dyDescent="0.3">
      <c r="A1009" s="28"/>
      <c r="D1009" s="30"/>
      <c r="E1009" s="31"/>
    </row>
    <row r="1010" spans="1:5" s="29" customFormat="1" x14ac:dyDescent="0.3">
      <c r="A1010" s="28"/>
      <c r="D1010" s="30"/>
      <c r="E1010" s="31"/>
    </row>
    <row r="1011" spans="1:5" s="29" customFormat="1" x14ac:dyDescent="0.3">
      <c r="A1011" s="28"/>
      <c r="D1011" s="30"/>
      <c r="E1011" s="31"/>
    </row>
    <row r="1012" spans="1:5" s="29" customFormat="1" x14ac:dyDescent="0.3">
      <c r="A1012" s="28"/>
      <c r="D1012" s="30"/>
      <c r="E1012" s="31"/>
    </row>
    <row r="1013" spans="1:5" s="29" customFormat="1" x14ac:dyDescent="0.3">
      <c r="A1013" s="28"/>
      <c r="D1013" s="30"/>
      <c r="E1013" s="31"/>
    </row>
    <row r="1014" spans="1:5" s="29" customFormat="1" x14ac:dyDescent="0.3">
      <c r="A1014" s="28"/>
      <c r="D1014" s="30"/>
      <c r="E1014" s="31"/>
    </row>
    <row r="1015" spans="1:5" s="29" customFormat="1" x14ac:dyDescent="0.3">
      <c r="A1015" s="28"/>
      <c r="D1015" s="30"/>
      <c r="E1015" s="31"/>
    </row>
    <row r="1016" spans="1:5" s="29" customFormat="1" x14ac:dyDescent="0.3">
      <c r="A1016" s="28"/>
      <c r="D1016" s="30"/>
      <c r="E1016" s="31"/>
    </row>
    <row r="1017" spans="1:5" s="29" customFormat="1" x14ac:dyDescent="0.3">
      <c r="A1017" s="28"/>
      <c r="D1017" s="30"/>
      <c r="E1017" s="31"/>
    </row>
    <row r="1018" spans="1:5" s="29" customFormat="1" x14ac:dyDescent="0.3">
      <c r="A1018" s="28"/>
      <c r="D1018" s="30"/>
      <c r="E1018" s="31"/>
    </row>
    <row r="1019" spans="1:5" s="29" customFormat="1" x14ac:dyDescent="0.3">
      <c r="A1019" s="28"/>
      <c r="D1019" s="30"/>
      <c r="E1019" s="31"/>
    </row>
    <row r="1020" spans="1:5" s="29" customFormat="1" x14ac:dyDescent="0.3">
      <c r="A1020" s="28"/>
      <c r="D1020" s="30"/>
      <c r="E1020" s="31"/>
    </row>
    <row r="1021" spans="1:5" s="29" customFormat="1" x14ac:dyDescent="0.3">
      <c r="A1021" s="28"/>
      <c r="D1021" s="30"/>
      <c r="E1021" s="31"/>
    </row>
    <row r="1022" spans="1:5" s="29" customFormat="1" x14ac:dyDescent="0.3">
      <c r="A1022" s="28"/>
      <c r="D1022" s="30"/>
      <c r="E1022" s="31"/>
    </row>
    <row r="1023" spans="1:5" s="29" customFormat="1" x14ac:dyDescent="0.3">
      <c r="A1023" s="28"/>
      <c r="D1023" s="30"/>
      <c r="E1023" s="31"/>
    </row>
    <row r="1024" spans="1:5" s="29" customFormat="1" x14ac:dyDescent="0.3">
      <c r="A1024" s="28"/>
      <c r="D1024" s="30"/>
      <c r="E1024" s="31"/>
    </row>
    <row r="1025" spans="1:5" s="29" customFormat="1" x14ac:dyDescent="0.3">
      <c r="A1025" s="28"/>
      <c r="D1025" s="30"/>
      <c r="E1025" s="31"/>
    </row>
    <row r="1026" spans="1:5" s="29" customFormat="1" x14ac:dyDescent="0.3">
      <c r="A1026" s="28"/>
      <c r="D1026" s="30"/>
      <c r="E1026" s="31"/>
    </row>
    <row r="1027" spans="1:5" s="29" customFormat="1" x14ac:dyDescent="0.3">
      <c r="A1027" s="28"/>
      <c r="D1027" s="30"/>
      <c r="E1027" s="31"/>
    </row>
    <row r="1028" spans="1:5" s="29" customFormat="1" x14ac:dyDescent="0.3">
      <c r="A1028" s="28"/>
      <c r="D1028" s="30"/>
      <c r="E1028" s="31"/>
    </row>
    <row r="1029" spans="1:5" s="29" customFormat="1" x14ac:dyDescent="0.3">
      <c r="A1029" s="28"/>
      <c r="D1029" s="30"/>
      <c r="E1029" s="31"/>
    </row>
    <row r="1030" spans="1:5" s="29" customFormat="1" x14ac:dyDescent="0.3">
      <c r="A1030" s="28"/>
      <c r="D1030" s="30"/>
      <c r="E1030" s="31"/>
    </row>
    <row r="1031" spans="1:5" s="29" customFormat="1" x14ac:dyDescent="0.3">
      <c r="A1031" s="28"/>
      <c r="D1031" s="30"/>
      <c r="E1031" s="31"/>
    </row>
    <row r="1032" spans="1:5" s="29" customFormat="1" x14ac:dyDescent="0.3">
      <c r="A1032" s="28"/>
      <c r="D1032" s="30"/>
      <c r="E1032" s="31"/>
    </row>
    <row r="1033" spans="1:5" s="29" customFormat="1" x14ac:dyDescent="0.3">
      <c r="A1033" s="28"/>
      <c r="D1033" s="30"/>
      <c r="E1033" s="31"/>
    </row>
    <row r="1034" spans="1:5" s="29" customFormat="1" x14ac:dyDescent="0.3">
      <c r="A1034" s="28"/>
      <c r="D1034" s="30"/>
      <c r="E1034" s="31"/>
    </row>
    <row r="1035" spans="1:5" s="29" customFormat="1" x14ac:dyDescent="0.3">
      <c r="A1035" s="28"/>
      <c r="D1035" s="30"/>
      <c r="E1035" s="31"/>
    </row>
    <row r="1036" spans="1:5" s="29" customFormat="1" x14ac:dyDescent="0.3">
      <c r="A1036" s="28"/>
      <c r="D1036" s="30"/>
      <c r="E1036" s="31"/>
    </row>
    <row r="1037" spans="1:5" s="29" customFormat="1" x14ac:dyDescent="0.3">
      <c r="A1037" s="28"/>
      <c r="D1037" s="30"/>
      <c r="E1037" s="31"/>
    </row>
    <row r="1038" spans="1:5" s="29" customFormat="1" x14ac:dyDescent="0.3">
      <c r="A1038" s="28"/>
      <c r="D1038" s="30"/>
      <c r="E1038" s="31"/>
    </row>
    <row r="1039" spans="1:5" s="29" customFormat="1" x14ac:dyDescent="0.3">
      <c r="A1039" s="28"/>
      <c r="D1039" s="30"/>
      <c r="E1039" s="31"/>
    </row>
    <row r="1040" spans="1:5" s="29" customFormat="1" x14ac:dyDescent="0.3">
      <c r="A1040" s="28"/>
      <c r="D1040" s="30"/>
      <c r="E1040" s="31"/>
    </row>
    <row r="1041" spans="1:5" s="29" customFormat="1" x14ac:dyDescent="0.3">
      <c r="A1041" s="28"/>
      <c r="D1041" s="30"/>
      <c r="E1041" s="31"/>
    </row>
    <row r="1042" spans="1:5" s="29" customFormat="1" x14ac:dyDescent="0.3">
      <c r="A1042" s="28"/>
      <c r="D1042" s="30"/>
      <c r="E1042" s="31"/>
    </row>
    <row r="1043" spans="1:5" s="29" customFormat="1" x14ac:dyDescent="0.3">
      <c r="A1043" s="28"/>
      <c r="D1043" s="30"/>
      <c r="E1043" s="31"/>
    </row>
    <row r="1044" spans="1:5" s="29" customFormat="1" x14ac:dyDescent="0.3">
      <c r="A1044" s="28"/>
      <c r="D1044" s="30"/>
      <c r="E1044" s="31"/>
    </row>
    <row r="1045" spans="1:5" s="29" customFormat="1" x14ac:dyDescent="0.3">
      <c r="A1045" s="28"/>
      <c r="D1045" s="30"/>
      <c r="E1045" s="31"/>
    </row>
    <row r="1046" spans="1:5" s="29" customFormat="1" x14ac:dyDescent="0.3">
      <c r="A1046" s="28"/>
      <c r="D1046" s="30"/>
      <c r="E1046" s="31"/>
    </row>
    <row r="1047" spans="1:5" s="29" customFormat="1" x14ac:dyDescent="0.3">
      <c r="A1047" s="28"/>
      <c r="D1047" s="30"/>
      <c r="E1047" s="31"/>
    </row>
    <row r="1048" spans="1:5" s="29" customFormat="1" x14ac:dyDescent="0.3">
      <c r="A1048" s="28"/>
      <c r="D1048" s="30"/>
      <c r="E1048" s="31"/>
    </row>
    <row r="1049" spans="1:5" s="29" customFormat="1" x14ac:dyDescent="0.3">
      <c r="A1049" s="28"/>
      <c r="D1049" s="30"/>
      <c r="E1049" s="31"/>
    </row>
    <row r="1050" spans="1:5" s="29" customFormat="1" x14ac:dyDescent="0.3">
      <c r="A1050" s="28"/>
      <c r="D1050" s="30"/>
      <c r="E1050" s="31"/>
    </row>
    <row r="1051" spans="1:5" s="29" customFormat="1" x14ac:dyDescent="0.3">
      <c r="A1051" s="28"/>
      <c r="D1051" s="30"/>
      <c r="E1051" s="31"/>
    </row>
    <row r="1052" spans="1:5" s="29" customFormat="1" x14ac:dyDescent="0.3">
      <c r="A1052" s="28"/>
      <c r="D1052" s="30"/>
      <c r="E1052" s="31"/>
    </row>
    <row r="1053" spans="1:5" s="29" customFormat="1" x14ac:dyDescent="0.3">
      <c r="A1053" s="28"/>
      <c r="D1053" s="30"/>
      <c r="E1053" s="31"/>
    </row>
    <row r="1054" spans="1:5" s="29" customFormat="1" x14ac:dyDescent="0.3">
      <c r="A1054" s="28"/>
      <c r="D1054" s="30"/>
      <c r="E1054" s="31"/>
    </row>
    <row r="1055" spans="1:5" s="29" customFormat="1" x14ac:dyDescent="0.3">
      <c r="A1055" s="28"/>
      <c r="D1055" s="30"/>
      <c r="E1055" s="31"/>
    </row>
    <row r="1056" spans="1:5" s="29" customFormat="1" x14ac:dyDescent="0.3">
      <c r="A1056" s="28"/>
      <c r="D1056" s="30"/>
      <c r="E1056" s="31"/>
    </row>
    <row r="1057" spans="1:5" s="29" customFormat="1" x14ac:dyDescent="0.3">
      <c r="A1057" s="28"/>
      <c r="D1057" s="30"/>
      <c r="E1057" s="31"/>
    </row>
    <row r="1058" spans="1:5" s="29" customFormat="1" x14ac:dyDescent="0.3">
      <c r="A1058" s="28"/>
      <c r="D1058" s="30"/>
      <c r="E1058" s="31"/>
    </row>
    <row r="1059" spans="1:5" s="29" customFormat="1" x14ac:dyDescent="0.3">
      <c r="A1059" s="28"/>
      <c r="D1059" s="30"/>
      <c r="E1059" s="31"/>
    </row>
    <row r="1060" spans="1:5" s="29" customFormat="1" x14ac:dyDescent="0.3">
      <c r="A1060" s="28"/>
      <c r="D1060" s="30"/>
      <c r="E1060" s="31"/>
    </row>
    <row r="1061" spans="1:5" s="29" customFormat="1" x14ac:dyDescent="0.3">
      <c r="A1061" s="28"/>
      <c r="D1061" s="30"/>
      <c r="E1061" s="31"/>
    </row>
    <row r="1062" spans="1:5" s="29" customFormat="1" x14ac:dyDescent="0.3">
      <c r="A1062" s="28"/>
      <c r="D1062" s="30"/>
      <c r="E1062" s="31"/>
    </row>
    <row r="1063" spans="1:5" s="29" customFormat="1" x14ac:dyDescent="0.3">
      <c r="A1063" s="28"/>
      <c r="D1063" s="30"/>
      <c r="E1063" s="31"/>
    </row>
    <row r="1064" spans="1:5" s="29" customFormat="1" x14ac:dyDescent="0.3">
      <c r="A1064" s="28"/>
      <c r="D1064" s="30"/>
      <c r="E1064" s="31"/>
    </row>
    <row r="1065" spans="1:5" s="29" customFormat="1" x14ac:dyDescent="0.3">
      <c r="A1065" s="28"/>
      <c r="D1065" s="30"/>
      <c r="E1065" s="31"/>
    </row>
    <row r="1066" spans="1:5" s="29" customFormat="1" x14ac:dyDescent="0.3">
      <c r="A1066" s="28"/>
      <c r="D1066" s="30"/>
      <c r="E1066" s="31"/>
    </row>
    <row r="1067" spans="1:5" s="29" customFormat="1" x14ac:dyDescent="0.3">
      <c r="A1067" s="28"/>
      <c r="D1067" s="30"/>
      <c r="E1067" s="31"/>
    </row>
    <row r="1068" spans="1:5" s="29" customFormat="1" x14ac:dyDescent="0.3">
      <c r="A1068" s="28"/>
      <c r="D1068" s="30"/>
      <c r="E1068" s="31"/>
    </row>
    <row r="1069" spans="1:5" s="29" customFormat="1" x14ac:dyDescent="0.3">
      <c r="A1069" s="28"/>
      <c r="D1069" s="30"/>
      <c r="E1069" s="31"/>
    </row>
    <row r="1070" spans="1:5" s="29" customFormat="1" x14ac:dyDescent="0.3">
      <c r="A1070" s="28"/>
      <c r="D1070" s="30"/>
      <c r="E1070" s="31"/>
    </row>
    <row r="1071" spans="1:5" s="29" customFormat="1" x14ac:dyDescent="0.3">
      <c r="A1071" s="28"/>
      <c r="D1071" s="30"/>
      <c r="E1071" s="31"/>
    </row>
    <row r="1072" spans="1:5" s="29" customFormat="1" x14ac:dyDescent="0.3">
      <c r="A1072" s="28"/>
      <c r="D1072" s="30"/>
      <c r="E1072" s="31"/>
    </row>
    <row r="1073" spans="1:5" s="29" customFormat="1" x14ac:dyDescent="0.3">
      <c r="A1073" s="28"/>
      <c r="D1073" s="30"/>
      <c r="E1073" s="31"/>
    </row>
    <row r="1074" spans="1:5" s="29" customFormat="1" x14ac:dyDescent="0.3">
      <c r="A1074" s="28"/>
      <c r="D1074" s="30"/>
      <c r="E1074" s="31"/>
    </row>
    <row r="1075" spans="1:5" s="29" customFormat="1" x14ac:dyDescent="0.3">
      <c r="A1075" s="28"/>
      <c r="D1075" s="30"/>
      <c r="E1075" s="31"/>
    </row>
    <row r="1076" spans="1:5" s="29" customFormat="1" x14ac:dyDescent="0.3">
      <c r="A1076" s="28"/>
      <c r="D1076" s="30"/>
      <c r="E1076" s="31"/>
    </row>
    <row r="1077" spans="1:5" s="29" customFormat="1" x14ac:dyDescent="0.3">
      <c r="A1077" s="28"/>
      <c r="D1077" s="30"/>
      <c r="E1077" s="31"/>
    </row>
    <row r="1078" spans="1:5" s="29" customFormat="1" x14ac:dyDescent="0.3">
      <c r="A1078" s="28"/>
      <c r="D1078" s="30"/>
      <c r="E1078" s="31"/>
    </row>
    <row r="1079" spans="1:5" s="29" customFormat="1" x14ac:dyDescent="0.3">
      <c r="A1079" s="28"/>
      <c r="D1079" s="30"/>
      <c r="E1079" s="31"/>
    </row>
    <row r="1080" spans="1:5" s="29" customFormat="1" x14ac:dyDescent="0.3">
      <c r="A1080" s="28"/>
      <c r="D1080" s="30"/>
      <c r="E1080" s="31"/>
    </row>
    <row r="1081" spans="1:5" s="29" customFormat="1" x14ac:dyDescent="0.3">
      <c r="A1081" s="28"/>
      <c r="D1081" s="30"/>
      <c r="E1081" s="31"/>
    </row>
    <row r="1082" spans="1:5" s="29" customFormat="1" x14ac:dyDescent="0.3">
      <c r="A1082" s="28"/>
      <c r="D1082" s="30"/>
      <c r="E1082" s="31"/>
    </row>
    <row r="1083" spans="1:5" s="29" customFormat="1" x14ac:dyDescent="0.3">
      <c r="A1083" s="28"/>
      <c r="D1083" s="30"/>
      <c r="E1083" s="31"/>
    </row>
    <row r="1084" spans="1:5" s="29" customFormat="1" x14ac:dyDescent="0.3">
      <c r="A1084" s="28"/>
      <c r="D1084" s="30"/>
      <c r="E1084" s="31"/>
    </row>
    <row r="1085" spans="1:5" s="29" customFormat="1" x14ac:dyDescent="0.3">
      <c r="A1085" s="28"/>
      <c r="D1085" s="30"/>
      <c r="E1085" s="31"/>
    </row>
    <row r="1086" spans="1:5" s="29" customFormat="1" x14ac:dyDescent="0.3">
      <c r="A1086" s="28"/>
      <c r="D1086" s="30"/>
      <c r="E1086" s="31"/>
    </row>
    <row r="1087" spans="1:5" s="29" customFormat="1" x14ac:dyDescent="0.3">
      <c r="A1087" s="28"/>
      <c r="D1087" s="30"/>
      <c r="E1087" s="31"/>
    </row>
    <row r="1088" spans="1:5" s="29" customFormat="1" x14ac:dyDescent="0.3">
      <c r="A1088" s="28"/>
      <c r="D1088" s="30"/>
      <c r="E1088" s="31"/>
    </row>
    <row r="1089" spans="1:5" s="29" customFormat="1" x14ac:dyDescent="0.3">
      <c r="A1089" s="28"/>
      <c r="D1089" s="30"/>
      <c r="E1089" s="31"/>
    </row>
    <row r="1090" spans="1:5" s="29" customFormat="1" x14ac:dyDescent="0.3">
      <c r="A1090" s="28"/>
      <c r="D1090" s="30"/>
      <c r="E1090" s="31"/>
    </row>
    <row r="1091" spans="1:5" s="29" customFormat="1" x14ac:dyDescent="0.3">
      <c r="A1091" s="28"/>
      <c r="D1091" s="30"/>
      <c r="E1091" s="31"/>
    </row>
    <row r="1092" spans="1:5" s="29" customFormat="1" x14ac:dyDescent="0.3">
      <c r="A1092" s="28"/>
      <c r="D1092" s="30"/>
      <c r="E1092" s="31"/>
    </row>
    <row r="1093" spans="1:5" s="29" customFormat="1" x14ac:dyDescent="0.3">
      <c r="A1093" s="28"/>
      <c r="D1093" s="30"/>
      <c r="E1093" s="31"/>
    </row>
    <row r="1094" spans="1:5" s="29" customFormat="1" x14ac:dyDescent="0.3">
      <c r="A1094" s="28"/>
      <c r="D1094" s="30"/>
      <c r="E1094" s="31"/>
    </row>
    <row r="1095" spans="1:5" s="29" customFormat="1" x14ac:dyDescent="0.3">
      <c r="A1095" s="28"/>
      <c r="D1095" s="30"/>
      <c r="E1095" s="31"/>
    </row>
    <row r="1096" spans="1:5" s="29" customFormat="1" x14ac:dyDescent="0.3">
      <c r="A1096" s="28"/>
      <c r="D1096" s="30"/>
      <c r="E1096" s="31"/>
    </row>
    <row r="1097" spans="1:5" s="29" customFormat="1" x14ac:dyDescent="0.3">
      <c r="A1097" s="28"/>
      <c r="D1097" s="30"/>
      <c r="E1097" s="31"/>
    </row>
    <row r="1098" spans="1:5" s="29" customFormat="1" x14ac:dyDescent="0.3">
      <c r="A1098" s="28"/>
      <c r="D1098" s="30"/>
      <c r="E1098" s="31"/>
    </row>
    <row r="1099" spans="1:5" s="29" customFormat="1" x14ac:dyDescent="0.3">
      <c r="A1099" s="28"/>
      <c r="D1099" s="30"/>
      <c r="E1099" s="31"/>
    </row>
    <row r="1100" spans="1:5" s="29" customFormat="1" x14ac:dyDescent="0.3">
      <c r="A1100" s="28"/>
      <c r="D1100" s="30"/>
      <c r="E1100" s="31"/>
    </row>
    <row r="1101" spans="1:5" s="29" customFormat="1" x14ac:dyDescent="0.3">
      <c r="A1101" s="28"/>
      <c r="D1101" s="30"/>
      <c r="E1101" s="31"/>
    </row>
    <row r="1102" spans="1:5" s="29" customFormat="1" x14ac:dyDescent="0.3">
      <c r="A1102" s="28"/>
      <c r="D1102" s="30"/>
      <c r="E1102" s="31"/>
    </row>
    <row r="1103" spans="1:5" s="29" customFormat="1" x14ac:dyDescent="0.3">
      <c r="A1103" s="28"/>
      <c r="D1103" s="30"/>
      <c r="E1103" s="31"/>
    </row>
    <row r="1104" spans="1:5" s="29" customFormat="1" x14ac:dyDescent="0.3">
      <c r="A1104" s="28"/>
      <c r="D1104" s="30"/>
      <c r="E1104" s="31"/>
    </row>
    <row r="1105" spans="1:5" s="29" customFormat="1" x14ac:dyDescent="0.3">
      <c r="A1105" s="28"/>
      <c r="D1105" s="30"/>
      <c r="E1105" s="31"/>
    </row>
    <row r="1106" spans="1:5" s="29" customFormat="1" x14ac:dyDescent="0.3">
      <c r="A1106" s="28"/>
      <c r="D1106" s="30"/>
      <c r="E1106" s="31"/>
    </row>
    <row r="1107" spans="1:5" s="29" customFormat="1" x14ac:dyDescent="0.3">
      <c r="A1107" s="28"/>
      <c r="D1107" s="30"/>
      <c r="E1107" s="31"/>
    </row>
    <row r="1108" spans="1:5" s="29" customFormat="1" x14ac:dyDescent="0.3">
      <c r="A1108" s="28"/>
      <c r="D1108" s="30"/>
      <c r="E1108" s="31"/>
    </row>
    <row r="1109" spans="1:5" s="29" customFormat="1" x14ac:dyDescent="0.3">
      <c r="A1109" s="28"/>
      <c r="D1109" s="30"/>
      <c r="E1109" s="31"/>
    </row>
    <row r="1110" spans="1:5" s="29" customFormat="1" x14ac:dyDescent="0.3">
      <c r="A1110" s="28"/>
      <c r="D1110" s="30"/>
      <c r="E1110" s="31"/>
    </row>
    <row r="1111" spans="1:5" s="29" customFormat="1" x14ac:dyDescent="0.3">
      <c r="A1111" s="28"/>
      <c r="D1111" s="30"/>
      <c r="E1111" s="31"/>
    </row>
    <row r="1112" spans="1:5" s="29" customFormat="1" x14ac:dyDescent="0.3">
      <c r="A1112" s="28"/>
      <c r="D1112" s="30"/>
      <c r="E1112" s="31"/>
    </row>
    <row r="1113" spans="1:5" s="29" customFormat="1" x14ac:dyDescent="0.3">
      <c r="A1113" s="28"/>
      <c r="D1113" s="30"/>
      <c r="E1113" s="31"/>
    </row>
    <row r="1114" spans="1:5" s="29" customFormat="1" x14ac:dyDescent="0.3">
      <c r="A1114" s="28"/>
      <c r="D1114" s="30"/>
      <c r="E1114" s="31"/>
    </row>
    <row r="1115" spans="1:5" s="29" customFormat="1" x14ac:dyDescent="0.3">
      <c r="A1115" s="28"/>
      <c r="D1115" s="30"/>
      <c r="E1115" s="31"/>
    </row>
    <row r="1116" spans="1:5" s="29" customFormat="1" x14ac:dyDescent="0.3">
      <c r="A1116" s="28"/>
      <c r="D1116" s="30"/>
      <c r="E1116" s="31"/>
    </row>
    <row r="1117" spans="1:5" s="29" customFormat="1" x14ac:dyDescent="0.3">
      <c r="A1117" s="28"/>
      <c r="D1117" s="30"/>
      <c r="E1117" s="31"/>
    </row>
    <row r="1118" spans="1:5" s="29" customFormat="1" x14ac:dyDescent="0.3">
      <c r="A1118" s="28"/>
      <c r="D1118" s="30"/>
      <c r="E1118" s="31"/>
    </row>
    <row r="1119" spans="1:5" s="29" customFormat="1" x14ac:dyDescent="0.3">
      <c r="A1119" s="28"/>
      <c r="D1119" s="30"/>
      <c r="E1119" s="31"/>
    </row>
    <row r="1120" spans="1:5" s="29" customFormat="1" x14ac:dyDescent="0.3">
      <c r="A1120" s="28"/>
      <c r="D1120" s="30"/>
      <c r="E1120" s="31"/>
    </row>
    <row r="1121" spans="1:5" s="29" customFormat="1" x14ac:dyDescent="0.3">
      <c r="A1121" s="28"/>
      <c r="D1121" s="30"/>
      <c r="E1121" s="31"/>
    </row>
    <row r="1122" spans="1:5" s="29" customFormat="1" x14ac:dyDescent="0.3">
      <c r="A1122" s="28"/>
      <c r="D1122" s="30"/>
      <c r="E1122" s="31"/>
    </row>
    <row r="1123" spans="1:5" s="29" customFormat="1" x14ac:dyDescent="0.3">
      <c r="A1123" s="28"/>
      <c r="D1123" s="30"/>
      <c r="E1123" s="31"/>
    </row>
    <row r="1124" spans="1:5" s="29" customFormat="1" x14ac:dyDescent="0.3">
      <c r="A1124" s="28"/>
      <c r="D1124" s="30"/>
      <c r="E1124" s="31"/>
    </row>
    <row r="1125" spans="1:5" s="29" customFormat="1" x14ac:dyDescent="0.3">
      <c r="A1125" s="28"/>
      <c r="D1125" s="30"/>
      <c r="E1125" s="31"/>
    </row>
    <row r="1126" spans="1:5" s="29" customFormat="1" x14ac:dyDescent="0.3">
      <c r="A1126" s="28"/>
      <c r="D1126" s="30"/>
      <c r="E1126" s="31"/>
    </row>
    <row r="1127" spans="1:5" s="29" customFormat="1" x14ac:dyDescent="0.3">
      <c r="A1127" s="28"/>
      <c r="D1127" s="30"/>
      <c r="E1127" s="31"/>
    </row>
    <row r="1128" spans="1:5" s="29" customFormat="1" x14ac:dyDescent="0.3">
      <c r="A1128" s="28"/>
      <c r="D1128" s="30"/>
      <c r="E1128" s="31"/>
    </row>
    <row r="1129" spans="1:5" s="29" customFormat="1" x14ac:dyDescent="0.3">
      <c r="A1129" s="28"/>
      <c r="D1129" s="30"/>
      <c r="E1129" s="31"/>
    </row>
    <row r="1130" spans="1:5" s="29" customFormat="1" x14ac:dyDescent="0.3">
      <c r="A1130" s="28"/>
      <c r="D1130" s="30"/>
      <c r="E1130" s="31"/>
    </row>
    <row r="1131" spans="1:5" s="29" customFormat="1" x14ac:dyDescent="0.3">
      <c r="A1131" s="28"/>
      <c r="D1131" s="30"/>
      <c r="E1131" s="31"/>
    </row>
    <row r="1132" spans="1:5" s="29" customFormat="1" x14ac:dyDescent="0.3">
      <c r="A1132" s="28"/>
      <c r="D1132" s="30"/>
      <c r="E1132" s="31"/>
    </row>
    <row r="1133" spans="1:5" s="29" customFormat="1" x14ac:dyDescent="0.3">
      <c r="A1133" s="28"/>
      <c r="D1133" s="30"/>
      <c r="E1133" s="31"/>
    </row>
    <row r="1134" spans="1:5" s="29" customFormat="1" x14ac:dyDescent="0.3">
      <c r="A1134" s="28"/>
      <c r="D1134" s="30"/>
      <c r="E1134" s="31"/>
    </row>
    <row r="1135" spans="1:5" s="29" customFormat="1" x14ac:dyDescent="0.3">
      <c r="A1135" s="28"/>
      <c r="D1135" s="30"/>
      <c r="E1135" s="31"/>
    </row>
    <row r="1136" spans="1:5" s="29" customFormat="1" x14ac:dyDescent="0.3">
      <c r="A1136" s="28"/>
      <c r="D1136" s="30"/>
      <c r="E1136" s="31"/>
    </row>
    <row r="1137" spans="1:5" s="29" customFormat="1" x14ac:dyDescent="0.3">
      <c r="A1137" s="28"/>
      <c r="D1137" s="30"/>
      <c r="E1137" s="31"/>
    </row>
    <row r="1138" spans="1:5" s="29" customFormat="1" x14ac:dyDescent="0.3">
      <c r="A1138" s="28"/>
      <c r="D1138" s="30"/>
      <c r="E1138" s="31"/>
    </row>
    <row r="1139" spans="1:5" s="29" customFormat="1" x14ac:dyDescent="0.3">
      <c r="A1139" s="28"/>
      <c r="D1139" s="30"/>
      <c r="E1139" s="31"/>
    </row>
    <row r="1140" spans="1:5" s="29" customFormat="1" x14ac:dyDescent="0.3">
      <c r="A1140" s="28"/>
      <c r="D1140" s="30"/>
      <c r="E1140" s="31"/>
    </row>
    <row r="1141" spans="1:5" s="29" customFormat="1" x14ac:dyDescent="0.3">
      <c r="A1141" s="28"/>
      <c r="D1141" s="30"/>
      <c r="E1141" s="31"/>
    </row>
    <row r="1142" spans="1:5" s="29" customFormat="1" x14ac:dyDescent="0.3">
      <c r="A1142" s="28"/>
      <c r="D1142" s="30"/>
      <c r="E1142" s="31"/>
    </row>
    <row r="1143" spans="1:5" s="29" customFormat="1" x14ac:dyDescent="0.3">
      <c r="A1143" s="28"/>
      <c r="D1143" s="30"/>
      <c r="E1143" s="31"/>
    </row>
    <row r="1144" spans="1:5" s="29" customFormat="1" x14ac:dyDescent="0.3">
      <c r="A1144" s="28"/>
      <c r="D1144" s="30"/>
      <c r="E1144" s="31"/>
    </row>
    <row r="1145" spans="1:5" s="29" customFormat="1" x14ac:dyDescent="0.3">
      <c r="A1145" s="28"/>
      <c r="D1145" s="30"/>
      <c r="E1145" s="31"/>
    </row>
    <row r="1146" spans="1:5" s="29" customFormat="1" x14ac:dyDescent="0.3">
      <c r="A1146" s="28"/>
      <c r="D1146" s="30"/>
      <c r="E1146" s="31"/>
    </row>
    <row r="1147" spans="1:5" s="29" customFormat="1" x14ac:dyDescent="0.3">
      <c r="A1147" s="28"/>
      <c r="D1147" s="30"/>
      <c r="E1147" s="31"/>
    </row>
    <row r="1148" spans="1:5" s="29" customFormat="1" x14ac:dyDescent="0.3">
      <c r="A1148" s="28"/>
      <c r="D1148" s="30"/>
      <c r="E1148" s="31"/>
    </row>
    <row r="1149" spans="1:5" s="29" customFormat="1" x14ac:dyDescent="0.3">
      <c r="A1149" s="28"/>
      <c r="D1149" s="30"/>
      <c r="E1149" s="31"/>
    </row>
    <row r="1150" spans="1:5" s="29" customFormat="1" x14ac:dyDescent="0.3">
      <c r="A1150" s="28"/>
      <c r="D1150" s="30"/>
      <c r="E1150" s="31"/>
    </row>
    <row r="1151" spans="1:5" s="29" customFormat="1" x14ac:dyDescent="0.3">
      <c r="A1151" s="28"/>
      <c r="D1151" s="30"/>
      <c r="E1151" s="31"/>
    </row>
    <row r="1152" spans="1:5" s="29" customFormat="1" x14ac:dyDescent="0.3">
      <c r="A1152" s="28"/>
      <c r="D1152" s="30"/>
      <c r="E1152" s="31"/>
    </row>
    <row r="1153" spans="1:5" s="29" customFormat="1" x14ac:dyDescent="0.3">
      <c r="A1153" s="28"/>
      <c r="D1153" s="30"/>
      <c r="E1153" s="31"/>
    </row>
    <row r="1154" spans="1:5" s="29" customFormat="1" x14ac:dyDescent="0.3">
      <c r="A1154" s="28"/>
      <c r="D1154" s="30"/>
      <c r="E1154" s="31"/>
    </row>
    <row r="1155" spans="1:5" s="29" customFormat="1" x14ac:dyDescent="0.3">
      <c r="A1155" s="28"/>
      <c r="D1155" s="30"/>
      <c r="E1155" s="31"/>
    </row>
    <row r="1156" spans="1:5" s="29" customFormat="1" x14ac:dyDescent="0.3">
      <c r="A1156" s="28"/>
      <c r="D1156" s="30"/>
      <c r="E1156" s="31"/>
    </row>
    <row r="1157" spans="1:5" s="29" customFormat="1" x14ac:dyDescent="0.3">
      <c r="A1157" s="28"/>
      <c r="D1157" s="30"/>
      <c r="E1157" s="31"/>
    </row>
    <row r="1158" spans="1:5" s="29" customFormat="1" x14ac:dyDescent="0.3">
      <c r="A1158" s="28"/>
      <c r="D1158" s="30"/>
      <c r="E1158" s="31"/>
    </row>
    <row r="1159" spans="1:5" s="29" customFormat="1" x14ac:dyDescent="0.3">
      <c r="A1159" s="28"/>
      <c r="D1159" s="30"/>
      <c r="E1159" s="31"/>
    </row>
    <row r="1160" spans="1:5" s="29" customFormat="1" x14ac:dyDescent="0.3">
      <c r="A1160" s="28"/>
      <c r="D1160" s="30"/>
      <c r="E1160" s="31"/>
    </row>
    <row r="1161" spans="1:5" s="29" customFormat="1" x14ac:dyDescent="0.3">
      <c r="A1161" s="28"/>
      <c r="D1161" s="30"/>
      <c r="E1161" s="31"/>
    </row>
    <row r="1162" spans="1:5" s="29" customFormat="1" x14ac:dyDescent="0.3">
      <c r="A1162" s="28"/>
      <c r="D1162" s="30"/>
      <c r="E1162" s="31"/>
    </row>
    <row r="1163" spans="1:5" s="29" customFormat="1" x14ac:dyDescent="0.3">
      <c r="A1163" s="28"/>
      <c r="D1163" s="30"/>
      <c r="E1163" s="31"/>
    </row>
    <row r="1164" spans="1:5" s="29" customFormat="1" x14ac:dyDescent="0.3">
      <c r="A1164" s="28"/>
      <c r="D1164" s="30"/>
      <c r="E1164" s="31"/>
    </row>
    <row r="1165" spans="1:5" s="29" customFormat="1" x14ac:dyDescent="0.3">
      <c r="A1165" s="28"/>
      <c r="D1165" s="30"/>
      <c r="E1165" s="31"/>
    </row>
    <row r="1166" spans="1:5" s="29" customFormat="1" x14ac:dyDescent="0.3">
      <c r="A1166" s="28"/>
      <c r="D1166" s="30"/>
      <c r="E1166" s="31"/>
    </row>
    <row r="1167" spans="1:5" s="29" customFormat="1" x14ac:dyDescent="0.3">
      <c r="A1167" s="28"/>
      <c r="D1167" s="30"/>
      <c r="E1167" s="31"/>
    </row>
    <row r="1168" spans="1:5" s="29" customFormat="1" x14ac:dyDescent="0.3">
      <c r="A1168" s="28"/>
      <c r="D1168" s="30"/>
      <c r="E1168" s="31"/>
    </row>
    <row r="1169" spans="1:5" s="29" customFormat="1" x14ac:dyDescent="0.3">
      <c r="A1169" s="28"/>
      <c r="D1169" s="30"/>
      <c r="E1169" s="31"/>
    </row>
    <row r="1170" spans="1:5" s="29" customFormat="1" x14ac:dyDescent="0.3">
      <c r="A1170" s="28"/>
      <c r="D1170" s="30"/>
      <c r="E1170" s="31"/>
    </row>
    <row r="1171" spans="1:5" s="29" customFormat="1" x14ac:dyDescent="0.3">
      <c r="A1171" s="28"/>
      <c r="D1171" s="30"/>
      <c r="E1171" s="31"/>
    </row>
    <row r="1172" spans="1:5" s="29" customFormat="1" x14ac:dyDescent="0.3">
      <c r="A1172" s="28"/>
      <c r="D1172" s="30"/>
      <c r="E1172" s="31"/>
    </row>
    <row r="1173" spans="1:5" s="29" customFormat="1" x14ac:dyDescent="0.3">
      <c r="A1173" s="28"/>
      <c r="D1173" s="30"/>
      <c r="E1173" s="31"/>
    </row>
    <row r="1174" spans="1:5" s="29" customFormat="1" x14ac:dyDescent="0.3">
      <c r="A1174" s="28"/>
      <c r="D1174" s="30"/>
      <c r="E1174" s="31"/>
    </row>
    <row r="1175" spans="1:5" s="29" customFormat="1" x14ac:dyDescent="0.3">
      <c r="A1175" s="28"/>
      <c r="D1175" s="30"/>
      <c r="E1175" s="31"/>
    </row>
    <row r="1176" spans="1:5" s="29" customFormat="1" x14ac:dyDescent="0.3">
      <c r="A1176" s="28"/>
      <c r="D1176" s="30"/>
      <c r="E1176" s="31"/>
    </row>
    <row r="1177" spans="1:5" s="29" customFormat="1" x14ac:dyDescent="0.3">
      <c r="A1177" s="28"/>
      <c r="D1177" s="30"/>
      <c r="E1177" s="31"/>
    </row>
    <row r="1178" spans="1:5" s="29" customFormat="1" x14ac:dyDescent="0.3">
      <c r="A1178" s="28"/>
      <c r="D1178" s="30"/>
      <c r="E1178" s="31"/>
    </row>
    <row r="1179" spans="1:5" s="29" customFormat="1" x14ac:dyDescent="0.3">
      <c r="A1179" s="28"/>
      <c r="D1179" s="30"/>
      <c r="E1179" s="31"/>
    </row>
    <row r="1180" spans="1:5" s="29" customFormat="1" x14ac:dyDescent="0.3">
      <c r="A1180" s="28"/>
      <c r="D1180" s="30"/>
      <c r="E1180" s="31"/>
    </row>
    <row r="1181" spans="1:5" s="29" customFormat="1" x14ac:dyDescent="0.3">
      <c r="A1181" s="28"/>
      <c r="D1181" s="30"/>
      <c r="E1181" s="31"/>
    </row>
    <row r="1182" spans="1:5" s="29" customFormat="1" x14ac:dyDescent="0.3">
      <c r="A1182" s="28"/>
      <c r="D1182" s="30"/>
      <c r="E1182" s="31"/>
    </row>
    <row r="1183" spans="1:5" s="29" customFormat="1" x14ac:dyDescent="0.3">
      <c r="A1183" s="28"/>
      <c r="D1183" s="30"/>
      <c r="E1183" s="31"/>
    </row>
    <row r="1184" spans="1:5" s="29" customFormat="1" x14ac:dyDescent="0.3">
      <c r="A1184" s="28"/>
      <c r="D1184" s="30"/>
      <c r="E1184" s="31"/>
    </row>
    <row r="1185" spans="1:5" s="29" customFormat="1" x14ac:dyDescent="0.3">
      <c r="A1185" s="28"/>
      <c r="D1185" s="30"/>
      <c r="E1185" s="31"/>
    </row>
    <row r="1186" spans="1:5" s="29" customFormat="1" x14ac:dyDescent="0.3">
      <c r="A1186" s="28"/>
      <c r="D1186" s="30"/>
      <c r="E1186" s="31"/>
    </row>
    <row r="1187" spans="1:5" s="29" customFormat="1" x14ac:dyDescent="0.3">
      <c r="A1187" s="28"/>
      <c r="D1187" s="30"/>
      <c r="E1187" s="31"/>
    </row>
    <row r="1188" spans="1:5" s="29" customFormat="1" x14ac:dyDescent="0.3">
      <c r="A1188" s="28"/>
      <c r="D1188" s="30"/>
      <c r="E1188" s="31"/>
    </row>
    <row r="1189" spans="1:5" s="29" customFormat="1" x14ac:dyDescent="0.3">
      <c r="A1189" s="28"/>
      <c r="D1189" s="30"/>
      <c r="E1189" s="31"/>
    </row>
    <row r="1190" spans="1:5" s="29" customFormat="1" x14ac:dyDescent="0.3">
      <c r="A1190" s="28"/>
      <c r="D1190" s="30"/>
      <c r="E1190" s="31"/>
    </row>
    <row r="1191" spans="1:5" s="29" customFormat="1" x14ac:dyDescent="0.3">
      <c r="A1191" s="28"/>
      <c r="D1191" s="30"/>
      <c r="E1191" s="31"/>
    </row>
    <row r="1192" spans="1:5" s="29" customFormat="1" x14ac:dyDescent="0.3">
      <c r="A1192" s="28"/>
      <c r="D1192" s="30"/>
      <c r="E1192" s="31"/>
    </row>
    <row r="1193" spans="1:5" s="29" customFormat="1" x14ac:dyDescent="0.3">
      <c r="A1193" s="28"/>
      <c r="D1193" s="30"/>
      <c r="E1193" s="31"/>
    </row>
    <row r="1194" spans="1:5" s="29" customFormat="1" x14ac:dyDescent="0.3">
      <c r="A1194" s="28"/>
      <c r="D1194" s="30"/>
      <c r="E1194" s="31"/>
    </row>
    <row r="1195" spans="1:5" s="29" customFormat="1" x14ac:dyDescent="0.3">
      <c r="A1195" s="28"/>
      <c r="D1195" s="30"/>
      <c r="E1195" s="31"/>
    </row>
    <row r="1196" spans="1:5" s="29" customFormat="1" x14ac:dyDescent="0.3">
      <c r="A1196" s="28"/>
      <c r="D1196" s="30"/>
      <c r="E1196" s="31"/>
    </row>
    <row r="1197" spans="1:5" s="29" customFormat="1" x14ac:dyDescent="0.3">
      <c r="A1197" s="28"/>
      <c r="D1197" s="30"/>
      <c r="E1197" s="31"/>
    </row>
    <row r="1198" spans="1:5" s="29" customFormat="1" x14ac:dyDescent="0.3">
      <c r="A1198" s="28"/>
      <c r="D1198" s="30"/>
      <c r="E1198" s="31"/>
    </row>
    <row r="1199" spans="1:5" s="29" customFormat="1" x14ac:dyDescent="0.3">
      <c r="A1199" s="28"/>
      <c r="D1199" s="30"/>
      <c r="E1199" s="31"/>
    </row>
    <row r="1200" spans="1:5" s="29" customFormat="1" x14ac:dyDescent="0.3">
      <c r="A1200" s="28"/>
      <c r="D1200" s="30"/>
      <c r="E1200" s="31"/>
    </row>
    <row r="1201" spans="1:5" s="29" customFormat="1" x14ac:dyDescent="0.3">
      <c r="A1201" s="28"/>
      <c r="D1201" s="30"/>
      <c r="E1201" s="31"/>
    </row>
    <row r="1202" spans="1:5" s="29" customFormat="1" x14ac:dyDescent="0.3">
      <c r="A1202" s="28"/>
      <c r="D1202" s="30"/>
      <c r="E1202" s="31"/>
    </row>
    <row r="1203" spans="1:5" s="29" customFormat="1" x14ac:dyDescent="0.3">
      <c r="A1203" s="28"/>
      <c r="D1203" s="30"/>
      <c r="E1203" s="31"/>
    </row>
    <row r="1204" spans="1:5" s="29" customFormat="1" x14ac:dyDescent="0.3">
      <c r="A1204" s="28"/>
      <c r="D1204" s="30"/>
      <c r="E1204" s="31"/>
    </row>
    <row r="1205" spans="1:5" s="29" customFormat="1" x14ac:dyDescent="0.3">
      <c r="A1205" s="28"/>
      <c r="D1205" s="30"/>
      <c r="E1205" s="31"/>
    </row>
    <row r="1206" spans="1:5" s="29" customFormat="1" x14ac:dyDescent="0.3">
      <c r="A1206" s="28"/>
      <c r="D1206" s="30"/>
      <c r="E1206" s="31"/>
    </row>
    <row r="1207" spans="1:5" s="29" customFormat="1" x14ac:dyDescent="0.3">
      <c r="A1207" s="28"/>
      <c r="D1207" s="30"/>
      <c r="E1207" s="31"/>
    </row>
    <row r="1208" spans="1:5" s="29" customFormat="1" x14ac:dyDescent="0.3">
      <c r="A1208" s="28"/>
      <c r="D1208" s="30"/>
      <c r="E1208" s="31"/>
    </row>
    <row r="1209" spans="1:5" s="29" customFormat="1" x14ac:dyDescent="0.3">
      <c r="A1209" s="28"/>
      <c r="D1209" s="30"/>
      <c r="E1209" s="31"/>
    </row>
    <row r="1210" spans="1:5" s="29" customFormat="1" x14ac:dyDescent="0.3">
      <c r="A1210" s="28"/>
      <c r="D1210" s="30"/>
      <c r="E1210" s="31"/>
    </row>
    <row r="1211" spans="1:5" s="29" customFormat="1" x14ac:dyDescent="0.3">
      <c r="A1211" s="28"/>
      <c r="D1211" s="30"/>
      <c r="E1211" s="31"/>
    </row>
    <row r="1212" spans="1:5" s="29" customFormat="1" x14ac:dyDescent="0.3">
      <c r="A1212" s="28"/>
      <c r="D1212" s="30"/>
      <c r="E1212" s="31"/>
    </row>
    <row r="1213" spans="1:5" s="29" customFormat="1" x14ac:dyDescent="0.3">
      <c r="A1213" s="28"/>
      <c r="D1213" s="30"/>
      <c r="E1213" s="31"/>
    </row>
    <row r="1214" spans="1:5" s="29" customFormat="1" x14ac:dyDescent="0.3">
      <c r="A1214" s="28"/>
      <c r="D1214" s="30"/>
      <c r="E1214" s="31"/>
    </row>
    <row r="1215" spans="1:5" s="29" customFormat="1" x14ac:dyDescent="0.3">
      <c r="A1215" s="28"/>
      <c r="D1215" s="30"/>
      <c r="E1215" s="31"/>
    </row>
    <row r="1216" spans="1:5" s="29" customFormat="1" x14ac:dyDescent="0.3">
      <c r="A1216" s="28"/>
      <c r="D1216" s="30"/>
      <c r="E1216" s="31"/>
    </row>
    <row r="1217" spans="1:5" s="29" customFormat="1" x14ac:dyDescent="0.3">
      <c r="A1217" s="28"/>
      <c r="D1217" s="30"/>
      <c r="E1217" s="31"/>
    </row>
    <row r="1218" spans="1:5" s="29" customFormat="1" x14ac:dyDescent="0.3">
      <c r="A1218" s="28"/>
      <c r="D1218" s="30"/>
      <c r="E1218" s="31"/>
    </row>
    <row r="1219" spans="1:5" s="29" customFormat="1" x14ac:dyDescent="0.3">
      <c r="A1219" s="28"/>
      <c r="D1219" s="30"/>
      <c r="E1219" s="31"/>
    </row>
    <row r="1220" spans="1:5" s="29" customFormat="1" x14ac:dyDescent="0.3">
      <c r="A1220" s="28"/>
      <c r="D1220" s="30"/>
      <c r="E1220" s="31"/>
    </row>
    <row r="1221" spans="1:5" s="29" customFormat="1" x14ac:dyDescent="0.3">
      <c r="A1221" s="28"/>
      <c r="D1221" s="30"/>
      <c r="E1221" s="31"/>
    </row>
    <row r="1222" spans="1:5" s="29" customFormat="1" x14ac:dyDescent="0.3">
      <c r="A1222" s="28"/>
      <c r="D1222" s="30"/>
      <c r="E1222" s="31"/>
    </row>
    <row r="1223" spans="1:5" s="29" customFormat="1" x14ac:dyDescent="0.3">
      <c r="A1223" s="28"/>
      <c r="D1223" s="30"/>
      <c r="E1223" s="31"/>
    </row>
    <row r="1224" spans="1:5" s="29" customFormat="1" x14ac:dyDescent="0.3">
      <c r="A1224" s="28"/>
      <c r="D1224" s="30"/>
      <c r="E1224" s="31"/>
    </row>
    <row r="1225" spans="1:5" s="29" customFormat="1" x14ac:dyDescent="0.3">
      <c r="A1225" s="28"/>
      <c r="D1225" s="30"/>
      <c r="E1225" s="31"/>
    </row>
    <row r="1226" spans="1:5" s="29" customFormat="1" x14ac:dyDescent="0.3">
      <c r="A1226" s="28"/>
      <c r="D1226" s="30"/>
      <c r="E1226" s="31"/>
    </row>
    <row r="1227" spans="1:5" s="29" customFormat="1" x14ac:dyDescent="0.3">
      <c r="A1227" s="28"/>
      <c r="D1227" s="30"/>
      <c r="E1227" s="31"/>
    </row>
    <row r="1228" spans="1:5" s="29" customFormat="1" x14ac:dyDescent="0.3">
      <c r="A1228" s="28"/>
      <c r="D1228" s="30"/>
      <c r="E1228" s="31"/>
    </row>
    <row r="1229" spans="1:5" s="29" customFormat="1" x14ac:dyDescent="0.3">
      <c r="A1229" s="28"/>
      <c r="D1229" s="30"/>
      <c r="E1229" s="31"/>
    </row>
    <row r="1230" spans="1:5" s="29" customFormat="1" x14ac:dyDescent="0.3">
      <c r="A1230" s="28"/>
      <c r="D1230" s="30"/>
      <c r="E1230" s="31"/>
    </row>
    <row r="1231" spans="1:5" s="29" customFormat="1" x14ac:dyDescent="0.3">
      <c r="A1231" s="28"/>
      <c r="D1231" s="30"/>
      <c r="E1231" s="31"/>
    </row>
    <row r="1232" spans="1:5" s="29" customFormat="1" x14ac:dyDescent="0.3">
      <c r="A1232" s="28"/>
      <c r="D1232" s="30"/>
      <c r="E1232" s="31"/>
    </row>
    <row r="1233" spans="1:5" s="29" customFormat="1" x14ac:dyDescent="0.3">
      <c r="A1233" s="28"/>
      <c r="D1233" s="30"/>
      <c r="E1233" s="31"/>
    </row>
    <row r="1234" spans="1:5" s="29" customFormat="1" x14ac:dyDescent="0.3">
      <c r="A1234" s="28"/>
      <c r="D1234" s="30"/>
      <c r="E1234" s="31"/>
    </row>
    <row r="1235" spans="1:5" s="29" customFormat="1" x14ac:dyDescent="0.3">
      <c r="A1235" s="28"/>
      <c r="D1235" s="30"/>
      <c r="E1235" s="31"/>
    </row>
    <row r="1236" spans="1:5" s="29" customFormat="1" x14ac:dyDescent="0.3">
      <c r="A1236" s="28"/>
      <c r="D1236" s="30"/>
      <c r="E1236" s="31"/>
    </row>
    <row r="1237" spans="1:5" s="29" customFormat="1" x14ac:dyDescent="0.3">
      <c r="A1237" s="28"/>
      <c r="D1237" s="30"/>
      <c r="E1237" s="31"/>
    </row>
    <row r="1238" spans="1:5" s="29" customFormat="1" x14ac:dyDescent="0.3">
      <c r="A1238" s="28"/>
      <c r="D1238" s="30"/>
      <c r="E1238" s="31"/>
    </row>
    <row r="1239" spans="1:5" s="29" customFormat="1" x14ac:dyDescent="0.3">
      <c r="A1239" s="28"/>
      <c r="D1239" s="30"/>
      <c r="E1239" s="31"/>
    </row>
    <row r="1240" spans="1:5" s="29" customFormat="1" x14ac:dyDescent="0.3">
      <c r="A1240" s="28"/>
      <c r="D1240" s="30"/>
      <c r="E1240" s="31"/>
    </row>
    <row r="1241" spans="1:5" s="29" customFormat="1" x14ac:dyDescent="0.3">
      <c r="A1241" s="28"/>
      <c r="D1241" s="30"/>
      <c r="E1241" s="31"/>
    </row>
    <row r="1242" spans="1:5" s="29" customFormat="1" x14ac:dyDescent="0.3">
      <c r="A1242" s="28"/>
      <c r="D1242" s="30"/>
      <c r="E1242" s="31"/>
    </row>
    <row r="1243" spans="1:5" s="29" customFormat="1" x14ac:dyDescent="0.3">
      <c r="A1243" s="28"/>
      <c r="D1243" s="30"/>
      <c r="E1243" s="31"/>
    </row>
    <row r="1244" spans="1:5" s="29" customFormat="1" x14ac:dyDescent="0.3">
      <c r="A1244" s="28"/>
      <c r="D1244" s="30"/>
      <c r="E1244" s="31"/>
    </row>
    <row r="1245" spans="1:5" s="29" customFormat="1" x14ac:dyDescent="0.3">
      <c r="A1245" s="28"/>
      <c r="D1245" s="30"/>
      <c r="E1245" s="31"/>
    </row>
    <row r="1246" spans="1:5" s="29" customFormat="1" x14ac:dyDescent="0.3">
      <c r="A1246" s="28"/>
      <c r="D1246" s="30"/>
      <c r="E1246" s="31"/>
    </row>
    <row r="1247" spans="1:5" s="29" customFormat="1" x14ac:dyDescent="0.3">
      <c r="A1247" s="28"/>
      <c r="D1247" s="30"/>
      <c r="E1247" s="31"/>
    </row>
    <row r="1248" spans="1:5" s="29" customFormat="1" x14ac:dyDescent="0.3">
      <c r="A1248" s="28"/>
      <c r="D1248" s="30"/>
      <c r="E1248" s="31"/>
    </row>
    <row r="1249" spans="1:5" s="29" customFormat="1" x14ac:dyDescent="0.3">
      <c r="A1249" s="28"/>
      <c r="D1249" s="30"/>
      <c r="E1249" s="31"/>
    </row>
    <row r="1250" spans="1:5" s="29" customFormat="1" x14ac:dyDescent="0.3">
      <c r="A1250" s="28"/>
      <c r="D1250" s="30"/>
      <c r="E1250" s="31"/>
    </row>
    <row r="1251" spans="1:5" s="29" customFormat="1" x14ac:dyDescent="0.3">
      <c r="A1251" s="28"/>
      <c r="D1251" s="30"/>
      <c r="E1251" s="31"/>
    </row>
    <row r="1252" spans="1:5" s="29" customFormat="1" x14ac:dyDescent="0.3">
      <c r="A1252" s="28"/>
      <c r="D1252" s="30"/>
      <c r="E1252" s="31"/>
    </row>
    <row r="1253" spans="1:5" s="29" customFormat="1" x14ac:dyDescent="0.3">
      <c r="A1253" s="28"/>
      <c r="D1253" s="30"/>
      <c r="E1253" s="31"/>
    </row>
    <row r="1254" spans="1:5" s="29" customFormat="1" x14ac:dyDescent="0.3">
      <c r="A1254" s="28"/>
      <c r="D1254" s="30"/>
      <c r="E1254" s="31"/>
    </row>
    <row r="1255" spans="1:5" s="29" customFormat="1" x14ac:dyDescent="0.3">
      <c r="A1255" s="28"/>
      <c r="D1255" s="30"/>
      <c r="E1255" s="31"/>
    </row>
    <row r="1256" spans="1:5" s="29" customFormat="1" x14ac:dyDescent="0.3">
      <c r="A1256" s="28"/>
      <c r="D1256" s="30"/>
      <c r="E1256" s="31"/>
    </row>
    <row r="1257" spans="1:5" s="29" customFormat="1" x14ac:dyDescent="0.3">
      <c r="A1257" s="28"/>
      <c r="D1257" s="30"/>
      <c r="E1257" s="31"/>
    </row>
    <row r="1258" spans="1:5" s="29" customFormat="1" x14ac:dyDescent="0.3">
      <c r="A1258" s="28"/>
      <c r="D1258" s="30"/>
      <c r="E1258" s="31"/>
    </row>
    <row r="1259" spans="1:5" s="29" customFormat="1" x14ac:dyDescent="0.3">
      <c r="A1259" s="28"/>
      <c r="D1259" s="30"/>
      <c r="E1259" s="31"/>
    </row>
    <row r="1260" spans="1:5" s="29" customFormat="1" x14ac:dyDescent="0.3">
      <c r="A1260" s="28"/>
      <c r="D1260" s="30"/>
      <c r="E1260" s="31"/>
    </row>
    <row r="1261" spans="1:5" s="29" customFormat="1" x14ac:dyDescent="0.3">
      <c r="A1261" s="28"/>
      <c r="D1261" s="30"/>
      <c r="E1261" s="31"/>
    </row>
    <row r="1262" spans="1:5" s="29" customFormat="1" x14ac:dyDescent="0.3">
      <c r="A1262" s="28"/>
      <c r="D1262" s="30"/>
      <c r="E1262" s="31"/>
    </row>
    <row r="1263" spans="1:5" s="29" customFormat="1" x14ac:dyDescent="0.3">
      <c r="A1263" s="28"/>
      <c r="D1263" s="30"/>
      <c r="E1263" s="31"/>
    </row>
    <row r="1264" spans="1:5" s="29" customFormat="1" x14ac:dyDescent="0.3">
      <c r="A1264" s="28"/>
      <c r="D1264" s="30"/>
      <c r="E1264" s="31"/>
    </row>
    <row r="1265" spans="1:5" s="29" customFormat="1" x14ac:dyDescent="0.3">
      <c r="A1265" s="28"/>
      <c r="D1265" s="30"/>
      <c r="E1265" s="31"/>
    </row>
    <row r="1266" spans="1:5" s="29" customFormat="1" x14ac:dyDescent="0.3">
      <c r="A1266" s="28"/>
      <c r="D1266" s="30"/>
      <c r="E1266" s="31"/>
    </row>
    <row r="1267" spans="1:5" s="29" customFormat="1" x14ac:dyDescent="0.3">
      <c r="A1267" s="28"/>
      <c r="D1267" s="30"/>
      <c r="E1267" s="31"/>
    </row>
    <row r="1268" spans="1:5" s="29" customFormat="1" x14ac:dyDescent="0.3">
      <c r="A1268" s="28"/>
      <c r="D1268" s="30"/>
      <c r="E1268" s="31"/>
    </row>
    <row r="1269" spans="1:5" s="29" customFormat="1" x14ac:dyDescent="0.3">
      <c r="A1269" s="28"/>
      <c r="D1269" s="30"/>
      <c r="E1269" s="31"/>
    </row>
    <row r="1270" spans="1:5" s="29" customFormat="1" x14ac:dyDescent="0.3">
      <c r="A1270" s="28"/>
      <c r="D1270" s="30"/>
      <c r="E1270" s="31"/>
    </row>
    <row r="1271" spans="1:5" s="29" customFormat="1" x14ac:dyDescent="0.3">
      <c r="A1271" s="28"/>
      <c r="D1271" s="30"/>
      <c r="E1271" s="31"/>
    </row>
    <row r="1272" spans="1:5" s="29" customFormat="1" x14ac:dyDescent="0.3">
      <c r="A1272" s="28"/>
      <c r="D1272" s="30"/>
      <c r="E1272" s="31"/>
    </row>
    <row r="1273" spans="1:5" s="29" customFormat="1" x14ac:dyDescent="0.3">
      <c r="A1273" s="28"/>
      <c r="D1273" s="30"/>
      <c r="E1273" s="31"/>
    </row>
    <row r="1274" spans="1:5" s="29" customFormat="1" x14ac:dyDescent="0.3">
      <c r="A1274" s="28"/>
      <c r="D1274" s="30"/>
      <c r="E1274" s="31"/>
    </row>
    <row r="1275" spans="1:5" s="29" customFormat="1" x14ac:dyDescent="0.3">
      <c r="A1275" s="28"/>
      <c r="D1275" s="30"/>
      <c r="E1275" s="31"/>
    </row>
    <row r="1276" spans="1:5" s="29" customFormat="1" x14ac:dyDescent="0.3">
      <c r="A1276" s="28"/>
      <c r="D1276" s="30"/>
      <c r="E1276" s="31"/>
    </row>
    <row r="1277" spans="1:5" s="29" customFormat="1" x14ac:dyDescent="0.3">
      <c r="A1277" s="28"/>
      <c r="D1277" s="30"/>
      <c r="E1277" s="31"/>
    </row>
    <row r="1278" spans="1:5" s="29" customFormat="1" x14ac:dyDescent="0.3">
      <c r="A1278" s="28"/>
      <c r="D1278" s="30"/>
      <c r="E1278" s="31"/>
    </row>
    <row r="1279" spans="1:5" s="29" customFormat="1" x14ac:dyDescent="0.3">
      <c r="A1279" s="28"/>
      <c r="D1279" s="30"/>
      <c r="E1279" s="31"/>
    </row>
    <row r="1280" spans="1:5" s="29" customFormat="1" x14ac:dyDescent="0.3">
      <c r="A1280" s="28"/>
      <c r="D1280" s="30"/>
      <c r="E1280" s="31"/>
    </row>
    <row r="1281" spans="1:5" s="29" customFormat="1" x14ac:dyDescent="0.3">
      <c r="A1281" s="28"/>
      <c r="D1281" s="30"/>
      <c r="E1281" s="31"/>
    </row>
    <row r="1282" spans="1:5" s="29" customFormat="1" x14ac:dyDescent="0.3">
      <c r="A1282" s="28"/>
      <c r="D1282" s="30"/>
      <c r="E1282" s="31"/>
    </row>
    <row r="1283" spans="1:5" s="29" customFormat="1" x14ac:dyDescent="0.3">
      <c r="A1283" s="28"/>
      <c r="D1283" s="30"/>
      <c r="E1283" s="31"/>
    </row>
    <row r="1284" spans="1:5" s="29" customFormat="1" x14ac:dyDescent="0.3">
      <c r="A1284" s="28"/>
      <c r="D1284" s="30"/>
      <c r="E1284" s="31"/>
    </row>
    <row r="1285" spans="1:5" s="29" customFormat="1" x14ac:dyDescent="0.3">
      <c r="A1285" s="28"/>
      <c r="D1285" s="30"/>
      <c r="E1285" s="31"/>
    </row>
    <row r="1286" spans="1:5" s="29" customFormat="1" x14ac:dyDescent="0.3">
      <c r="A1286" s="28"/>
      <c r="D1286" s="30"/>
      <c r="E1286" s="31"/>
    </row>
    <row r="1287" spans="1:5" s="29" customFormat="1" x14ac:dyDescent="0.3">
      <c r="A1287" s="28"/>
      <c r="D1287" s="30"/>
      <c r="E1287" s="31"/>
    </row>
    <row r="1288" spans="1:5" s="29" customFormat="1" x14ac:dyDescent="0.3">
      <c r="A1288" s="28"/>
      <c r="D1288" s="30"/>
      <c r="E1288" s="31"/>
    </row>
    <row r="1289" spans="1:5" s="29" customFormat="1" x14ac:dyDescent="0.3">
      <c r="A1289" s="28"/>
      <c r="D1289" s="30"/>
      <c r="E1289" s="31"/>
    </row>
    <row r="1290" spans="1:5" s="29" customFormat="1" x14ac:dyDescent="0.3">
      <c r="A1290" s="28"/>
      <c r="D1290" s="30"/>
      <c r="E1290" s="31"/>
    </row>
    <row r="1291" spans="1:5" s="29" customFormat="1" x14ac:dyDescent="0.3">
      <c r="A1291" s="28"/>
      <c r="D1291" s="30"/>
      <c r="E1291" s="31"/>
    </row>
    <row r="1292" spans="1:5" s="29" customFormat="1" x14ac:dyDescent="0.3">
      <c r="A1292" s="28"/>
      <c r="D1292" s="30"/>
      <c r="E1292" s="31"/>
    </row>
    <row r="1293" spans="1:5" s="29" customFormat="1" x14ac:dyDescent="0.3">
      <c r="A1293" s="28"/>
      <c r="D1293" s="30"/>
      <c r="E1293" s="31"/>
    </row>
    <row r="1294" spans="1:5" s="29" customFormat="1" x14ac:dyDescent="0.3">
      <c r="A1294" s="28"/>
      <c r="D1294" s="30"/>
      <c r="E1294" s="31"/>
    </row>
    <row r="1295" spans="1:5" s="29" customFormat="1" x14ac:dyDescent="0.3">
      <c r="A1295" s="28"/>
      <c r="D1295" s="30"/>
      <c r="E1295" s="31"/>
    </row>
    <row r="1296" spans="1:5" s="29" customFormat="1" x14ac:dyDescent="0.3">
      <c r="A1296" s="28"/>
      <c r="D1296" s="30"/>
      <c r="E1296" s="31"/>
    </row>
    <row r="1297" spans="1:5" s="29" customFormat="1" x14ac:dyDescent="0.3">
      <c r="A1297" s="28"/>
      <c r="D1297" s="30"/>
      <c r="E1297" s="31"/>
    </row>
    <row r="1298" spans="1:5" s="29" customFormat="1" x14ac:dyDescent="0.3">
      <c r="A1298" s="28"/>
      <c r="D1298" s="30"/>
      <c r="E1298" s="31"/>
    </row>
    <row r="1299" spans="1:5" s="29" customFormat="1" x14ac:dyDescent="0.3">
      <c r="A1299" s="28"/>
      <c r="D1299" s="30"/>
      <c r="E1299" s="31"/>
    </row>
    <row r="1300" spans="1:5" s="29" customFormat="1" x14ac:dyDescent="0.3">
      <c r="A1300" s="28"/>
      <c r="D1300" s="30"/>
      <c r="E1300" s="31"/>
    </row>
    <row r="1301" spans="1:5" s="29" customFormat="1" x14ac:dyDescent="0.3">
      <c r="A1301" s="28"/>
      <c r="D1301" s="30"/>
      <c r="E1301" s="31"/>
    </row>
    <row r="1302" spans="1:5" s="29" customFormat="1" x14ac:dyDescent="0.3">
      <c r="A1302" s="28"/>
      <c r="D1302" s="30"/>
      <c r="E1302" s="31"/>
    </row>
    <row r="1303" spans="1:5" s="29" customFormat="1" x14ac:dyDescent="0.3">
      <c r="A1303" s="28"/>
      <c r="D1303" s="30"/>
      <c r="E1303" s="31"/>
    </row>
    <row r="1304" spans="1:5" s="29" customFormat="1" x14ac:dyDescent="0.3">
      <c r="A1304" s="28"/>
      <c r="D1304" s="30"/>
      <c r="E1304" s="31"/>
    </row>
    <row r="1305" spans="1:5" s="29" customFormat="1" x14ac:dyDescent="0.3">
      <c r="A1305" s="28"/>
      <c r="D1305" s="30"/>
      <c r="E1305" s="31"/>
    </row>
    <row r="1306" spans="1:5" s="29" customFormat="1" x14ac:dyDescent="0.3">
      <c r="A1306" s="28"/>
      <c r="D1306" s="30"/>
      <c r="E1306" s="31"/>
    </row>
    <row r="1307" spans="1:5" s="29" customFormat="1" x14ac:dyDescent="0.3">
      <c r="A1307" s="28"/>
      <c r="D1307" s="30"/>
      <c r="E1307" s="31"/>
    </row>
    <row r="1308" spans="1:5" s="29" customFormat="1" x14ac:dyDescent="0.3">
      <c r="A1308" s="28"/>
      <c r="D1308" s="30"/>
      <c r="E1308" s="31"/>
    </row>
    <row r="1309" spans="1:5" s="29" customFormat="1" x14ac:dyDescent="0.3">
      <c r="A1309" s="28"/>
      <c r="D1309" s="30"/>
      <c r="E1309" s="31"/>
    </row>
    <row r="1310" spans="1:5" s="29" customFormat="1" x14ac:dyDescent="0.3">
      <c r="A1310" s="28"/>
      <c r="D1310" s="30"/>
      <c r="E1310" s="31"/>
    </row>
    <row r="1311" spans="1:5" s="29" customFormat="1" x14ac:dyDescent="0.3">
      <c r="A1311" s="28"/>
      <c r="D1311" s="30"/>
      <c r="E1311" s="31"/>
    </row>
    <row r="1312" spans="1:5" s="29" customFormat="1" x14ac:dyDescent="0.3">
      <c r="A1312" s="28"/>
      <c r="D1312" s="30"/>
      <c r="E1312" s="31"/>
    </row>
    <row r="1313" spans="1:5" s="29" customFormat="1" x14ac:dyDescent="0.3">
      <c r="A1313" s="28"/>
      <c r="D1313" s="30"/>
      <c r="E1313" s="31"/>
    </row>
    <row r="1314" spans="1:5" s="29" customFormat="1" x14ac:dyDescent="0.3">
      <c r="A1314" s="28"/>
      <c r="D1314" s="30"/>
      <c r="E1314" s="31"/>
    </row>
    <row r="1315" spans="1:5" s="29" customFormat="1" x14ac:dyDescent="0.3">
      <c r="A1315" s="28"/>
      <c r="D1315" s="30"/>
      <c r="E1315" s="31"/>
    </row>
    <row r="1316" spans="1:5" s="29" customFormat="1" x14ac:dyDescent="0.3">
      <c r="A1316" s="28"/>
      <c r="D1316" s="30"/>
      <c r="E1316" s="31"/>
    </row>
    <row r="1317" spans="1:5" s="29" customFormat="1" x14ac:dyDescent="0.3">
      <c r="A1317" s="28"/>
      <c r="D1317" s="30"/>
      <c r="E1317" s="31"/>
    </row>
    <row r="1318" spans="1:5" s="29" customFormat="1" x14ac:dyDescent="0.3">
      <c r="A1318" s="28"/>
      <c r="D1318" s="30"/>
      <c r="E1318" s="31"/>
    </row>
    <row r="1319" spans="1:5" s="29" customFormat="1" x14ac:dyDescent="0.3">
      <c r="A1319" s="28"/>
      <c r="D1319" s="30"/>
      <c r="E1319" s="31"/>
    </row>
    <row r="1320" spans="1:5" s="29" customFormat="1" x14ac:dyDescent="0.3">
      <c r="A1320" s="28"/>
      <c r="D1320" s="30"/>
      <c r="E1320" s="31"/>
    </row>
    <row r="1321" spans="1:5" s="29" customFormat="1" x14ac:dyDescent="0.3">
      <c r="A1321" s="28"/>
      <c r="D1321" s="30"/>
      <c r="E1321" s="31"/>
    </row>
    <row r="1322" spans="1:5" s="29" customFormat="1" x14ac:dyDescent="0.3">
      <c r="A1322" s="28"/>
      <c r="D1322" s="30"/>
      <c r="E1322" s="31"/>
    </row>
    <row r="1323" spans="1:5" s="29" customFormat="1" x14ac:dyDescent="0.3">
      <c r="A1323" s="28"/>
      <c r="D1323" s="30"/>
      <c r="E1323" s="31"/>
    </row>
    <row r="1324" spans="1:5" s="29" customFormat="1" x14ac:dyDescent="0.3">
      <c r="A1324" s="28"/>
      <c r="D1324" s="30"/>
      <c r="E1324" s="31"/>
    </row>
    <row r="1325" spans="1:5" s="29" customFormat="1" x14ac:dyDescent="0.3">
      <c r="A1325" s="28"/>
      <c r="D1325" s="30"/>
      <c r="E1325" s="31"/>
    </row>
    <row r="1326" spans="1:5" s="29" customFormat="1" x14ac:dyDescent="0.3">
      <c r="A1326" s="28"/>
      <c r="D1326" s="30"/>
      <c r="E1326" s="31"/>
    </row>
    <row r="1327" spans="1:5" s="29" customFormat="1" x14ac:dyDescent="0.3">
      <c r="A1327" s="28"/>
      <c r="D1327" s="30"/>
      <c r="E1327" s="31"/>
    </row>
    <row r="1328" spans="1:5" s="29" customFormat="1" x14ac:dyDescent="0.3">
      <c r="A1328" s="28"/>
      <c r="D1328" s="30"/>
      <c r="E1328" s="31"/>
    </row>
    <row r="1329" spans="1:5" s="29" customFormat="1" x14ac:dyDescent="0.3">
      <c r="A1329" s="28"/>
      <c r="D1329" s="30"/>
      <c r="E1329" s="31"/>
    </row>
    <row r="1330" spans="1:5" s="29" customFormat="1" x14ac:dyDescent="0.3">
      <c r="A1330" s="28"/>
      <c r="D1330" s="30"/>
      <c r="E1330" s="31"/>
    </row>
    <row r="1331" spans="1:5" s="29" customFormat="1" x14ac:dyDescent="0.3">
      <c r="A1331" s="28"/>
      <c r="D1331" s="30"/>
      <c r="E1331" s="31"/>
    </row>
    <row r="1332" spans="1:5" s="29" customFormat="1" x14ac:dyDescent="0.3">
      <c r="A1332" s="28"/>
      <c r="D1332" s="30"/>
      <c r="E1332" s="31"/>
    </row>
    <row r="1333" spans="1:5" s="29" customFormat="1" x14ac:dyDescent="0.3">
      <c r="A1333" s="28"/>
      <c r="D1333" s="30"/>
      <c r="E1333" s="31"/>
    </row>
    <row r="1334" spans="1:5" s="29" customFormat="1" x14ac:dyDescent="0.3">
      <c r="A1334" s="28"/>
      <c r="D1334" s="30"/>
      <c r="E1334" s="31"/>
    </row>
    <row r="1335" spans="1:5" s="29" customFormat="1" x14ac:dyDescent="0.3">
      <c r="A1335" s="28"/>
      <c r="D1335" s="30"/>
      <c r="E1335" s="31"/>
    </row>
    <row r="1336" spans="1:5" s="29" customFormat="1" x14ac:dyDescent="0.3">
      <c r="A1336" s="28"/>
      <c r="D1336" s="30"/>
      <c r="E1336" s="31"/>
    </row>
    <row r="1337" spans="1:5" s="29" customFormat="1" x14ac:dyDescent="0.3">
      <c r="A1337" s="28"/>
      <c r="D1337" s="30"/>
      <c r="E1337" s="31"/>
    </row>
    <row r="1338" spans="1:5" s="29" customFormat="1" x14ac:dyDescent="0.3">
      <c r="A1338" s="28"/>
      <c r="D1338" s="30"/>
      <c r="E1338" s="31"/>
    </row>
    <row r="1339" spans="1:5" s="29" customFormat="1" x14ac:dyDescent="0.3">
      <c r="A1339" s="28"/>
      <c r="D1339" s="30"/>
      <c r="E1339" s="31"/>
    </row>
    <row r="1340" spans="1:5" s="29" customFormat="1" x14ac:dyDescent="0.3">
      <c r="A1340" s="28"/>
      <c r="D1340" s="30"/>
      <c r="E1340" s="31"/>
    </row>
    <row r="1341" spans="1:5" s="29" customFormat="1" x14ac:dyDescent="0.3">
      <c r="A1341" s="28"/>
      <c r="D1341" s="30"/>
      <c r="E1341" s="31"/>
    </row>
    <row r="1342" spans="1:5" s="29" customFormat="1" x14ac:dyDescent="0.3">
      <c r="A1342" s="28"/>
      <c r="D1342" s="30"/>
      <c r="E1342" s="31"/>
    </row>
    <row r="1343" spans="1:5" s="29" customFormat="1" x14ac:dyDescent="0.3">
      <c r="A1343" s="28"/>
      <c r="D1343" s="30"/>
      <c r="E1343" s="31"/>
    </row>
    <row r="1344" spans="1:5" s="29" customFormat="1" x14ac:dyDescent="0.3">
      <c r="A1344" s="28"/>
      <c r="D1344" s="30"/>
      <c r="E1344" s="31"/>
    </row>
    <row r="1345" spans="1:5" s="29" customFormat="1" x14ac:dyDescent="0.3">
      <c r="A1345" s="28"/>
      <c r="D1345" s="30"/>
      <c r="E1345" s="31"/>
    </row>
    <row r="1346" spans="1:5" s="29" customFormat="1" x14ac:dyDescent="0.3">
      <c r="A1346" s="28"/>
      <c r="D1346" s="30"/>
      <c r="E1346" s="31"/>
    </row>
    <row r="1347" spans="1:5" s="29" customFormat="1" x14ac:dyDescent="0.3">
      <c r="A1347" s="28"/>
      <c r="D1347" s="30"/>
      <c r="E1347" s="31"/>
    </row>
    <row r="1348" spans="1:5" s="29" customFormat="1" x14ac:dyDescent="0.3">
      <c r="A1348" s="28"/>
      <c r="D1348" s="30"/>
      <c r="E1348" s="31"/>
    </row>
    <row r="1349" spans="1:5" s="29" customFormat="1" x14ac:dyDescent="0.3">
      <c r="A1349" s="28"/>
      <c r="D1349" s="30"/>
      <c r="E1349" s="31"/>
    </row>
    <row r="1350" spans="1:5" s="29" customFormat="1" x14ac:dyDescent="0.3">
      <c r="A1350" s="28"/>
      <c r="D1350" s="30"/>
      <c r="E1350" s="31"/>
    </row>
    <row r="1351" spans="1:5" s="29" customFormat="1" x14ac:dyDescent="0.3">
      <c r="A1351" s="28"/>
      <c r="D1351" s="30"/>
      <c r="E1351" s="31"/>
    </row>
    <row r="1352" spans="1:5" s="29" customFormat="1" x14ac:dyDescent="0.3">
      <c r="A1352" s="28"/>
      <c r="D1352" s="30"/>
      <c r="E1352" s="31"/>
    </row>
    <row r="1353" spans="1:5" s="29" customFormat="1" x14ac:dyDescent="0.3">
      <c r="A1353" s="28"/>
      <c r="D1353" s="30"/>
      <c r="E1353" s="31"/>
    </row>
    <row r="1354" spans="1:5" s="29" customFormat="1" x14ac:dyDescent="0.3">
      <c r="A1354" s="28"/>
      <c r="D1354" s="30"/>
      <c r="E1354" s="31"/>
    </row>
    <row r="1355" spans="1:5" s="29" customFormat="1" x14ac:dyDescent="0.3">
      <c r="A1355" s="28"/>
      <c r="D1355" s="30"/>
      <c r="E1355" s="31"/>
    </row>
    <row r="1356" spans="1:5" s="29" customFormat="1" x14ac:dyDescent="0.3">
      <c r="A1356" s="28"/>
      <c r="D1356" s="30"/>
      <c r="E1356" s="31"/>
    </row>
    <row r="1357" spans="1:5" s="29" customFormat="1" x14ac:dyDescent="0.3">
      <c r="A1357" s="28"/>
      <c r="D1357" s="30"/>
      <c r="E1357" s="31"/>
    </row>
    <row r="1358" spans="1:5" s="29" customFormat="1" x14ac:dyDescent="0.3">
      <c r="A1358" s="28"/>
      <c r="D1358" s="30"/>
      <c r="E1358" s="31"/>
    </row>
    <row r="1359" spans="1:5" s="29" customFormat="1" x14ac:dyDescent="0.3">
      <c r="A1359" s="28"/>
      <c r="D1359" s="30"/>
      <c r="E1359" s="31"/>
    </row>
    <row r="1360" spans="1:5" s="29" customFormat="1" x14ac:dyDescent="0.3">
      <c r="A1360" s="28"/>
      <c r="D1360" s="30"/>
      <c r="E1360" s="31"/>
    </row>
    <row r="1361" spans="1:5" s="29" customFormat="1" x14ac:dyDescent="0.3">
      <c r="A1361" s="28"/>
      <c r="D1361" s="30"/>
      <c r="E1361" s="31"/>
    </row>
    <row r="1362" spans="1:5" s="29" customFormat="1" x14ac:dyDescent="0.3">
      <c r="A1362" s="28"/>
      <c r="D1362" s="30"/>
      <c r="E1362" s="31"/>
    </row>
    <row r="1363" spans="1:5" s="29" customFormat="1" x14ac:dyDescent="0.3">
      <c r="A1363" s="28"/>
      <c r="D1363" s="30"/>
      <c r="E1363" s="31"/>
    </row>
    <row r="1364" spans="1:5" s="29" customFormat="1" x14ac:dyDescent="0.3">
      <c r="A1364" s="28"/>
      <c r="D1364" s="30"/>
      <c r="E1364" s="31"/>
    </row>
    <row r="1365" spans="1:5" s="29" customFormat="1" x14ac:dyDescent="0.3">
      <c r="A1365" s="28"/>
      <c r="D1365" s="30"/>
      <c r="E1365" s="31"/>
    </row>
    <row r="1366" spans="1:5" s="29" customFormat="1" x14ac:dyDescent="0.3">
      <c r="A1366" s="28"/>
      <c r="D1366" s="30"/>
      <c r="E1366" s="31"/>
    </row>
    <row r="1367" spans="1:5" s="29" customFormat="1" x14ac:dyDescent="0.3">
      <c r="A1367" s="28"/>
      <c r="D1367" s="30"/>
      <c r="E1367" s="31"/>
    </row>
    <row r="1368" spans="1:5" s="29" customFormat="1" x14ac:dyDescent="0.3">
      <c r="A1368" s="28"/>
      <c r="D1368" s="30"/>
      <c r="E1368" s="31"/>
    </row>
    <row r="1369" spans="1:5" s="29" customFormat="1" x14ac:dyDescent="0.3">
      <c r="A1369" s="28"/>
      <c r="D1369" s="30"/>
      <c r="E1369" s="31"/>
    </row>
    <row r="1370" spans="1:5" s="29" customFormat="1" x14ac:dyDescent="0.3">
      <c r="A1370" s="28"/>
      <c r="D1370" s="30"/>
      <c r="E1370" s="31"/>
    </row>
    <row r="1371" spans="1:5" s="29" customFormat="1" x14ac:dyDescent="0.3">
      <c r="A1371" s="28"/>
      <c r="D1371" s="30"/>
      <c r="E1371" s="31"/>
    </row>
    <row r="1372" spans="1:5" s="29" customFormat="1" x14ac:dyDescent="0.3">
      <c r="A1372" s="28"/>
      <c r="D1372" s="30"/>
      <c r="E1372" s="31"/>
    </row>
    <row r="1373" spans="1:5" s="29" customFormat="1" x14ac:dyDescent="0.3">
      <c r="A1373" s="28"/>
      <c r="D1373" s="30"/>
      <c r="E1373" s="31"/>
    </row>
    <row r="1374" spans="1:5" s="29" customFormat="1" x14ac:dyDescent="0.3">
      <c r="A1374" s="28"/>
      <c r="D1374" s="30"/>
      <c r="E1374" s="31"/>
    </row>
    <row r="1375" spans="1:5" s="29" customFormat="1" x14ac:dyDescent="0.3">
      <c r="A1375" s="28"/>
      <c r="D1375" s="30"/>
      <c r="E1375" s="31"/>
    </row>
    <row r="1376" spans="1:5" s="29" customFormat="1" x14ac:dyDescent="0.3">
      <c r="A1376" s="28"/>
      <c r="D1376" s="30"/>
      <c r="E1376" s="31"/>
    </row>
    <row r="1377" spans="1:5" s="29" customFormat="1" x14ac:dyDescent="0.3">
      <c r="A1377" s="28"/>
      <c r="D1377" s="30"/>
      <c r="E1377" s="31"/>
    </row>
    <row r="1378" spans="1:5" s="29" customFormat="1" x14ac:dyDescent="0.3">
      <c r="A1378" s="28"/>
      <c r="D1378" s="30"/>
      <c r="E1378" s="31"/>
    </row>
    <row r="1379" spans="1:5" s="29" customFormat="1" x14ac:dyDescent="0.3">
      <c r="A1379" s="28"/>
      <c r="D1379" s="30"/>
      <c r="E1379" s="31"/>
    </row>
    <row r="1380" spans="1:5" s="29" customFormat="1" x14ac:dyDescent="0.3">
      <c r="A1380" s="28"/>
      <c r="D1380" s="30"/>
      <c r="E1380" s="31"/>
    </row>
    <row r="1381" spans="1:5" s="29" customFormat="1" x14ac:dyDescent="0.3">
      <c r="A1381" s="28"/>
      <c r="D1381" s="30"/>
      <c r="E1381" s="31"/>
    </row>
    <row r="1382" spans="1:5" s="29" customFormat="1" x14ac:dyDescent="0.3">
      <c r="A1382" s="28"/>
      <c r="D1382" s="30"/>
      <c r="E1382" s="31"/>
    </row>
    <row r="1383" spans="1:5" s="29" customFormat="1" x14ac:dyDescent="0.3">
      <c r="A1383" s="28"/>
      <c r="D1383" s="30"/>
      <c r="E1383" s="31"/>
    </row>
    <row r="1384" spans="1:5" s="29" customFormat="1" x14ac:dyDescent="0.3">
      <c r="A1384" s="28"/>
      <c r="D1384" s="30"/>
      <c r="E1384" s="31"/>
    </row>
    <row r="1385" spans="1:5" s="29" customFormat="1" x14ac:dyDescent="0.3">
      <c r="A1385" s="28"/>
      <c r="D1385" s="30"/>
      <c r="E1385" s="31"/>
    </row>
    <row r="1386" spans="1:5" s="29" customFormat="1" x14ac:dyDescent="0.3">
      <c r="A1386" s="28"/>
      <c r="D1386" s="30"/>
      <c r="E1386" s="31"/>
    </row>
    <row r="1387" spans="1:5" s="29" customFormat="1" x14ac:dyDescent="0.3">
      <c r="A1387" s="28"/>
      <c r="D1387" s="30"/>
      <c r="E1387" s="31"/>
    </row>
    <row r="1388" spans="1:5" s="29" customFormat="1" x14ac:dyDescent="0.3">
      <c r="A1388" s="28"/>
      <c r="D1388" s="30"/>
      <c r="E1388" s="31"/>
    </row>
    <row r="1389" spans="1:5" s="29" customFormat="1" x14ac:dyDescent="0.3">
      <c r="A1389" s="28"/>
      <c r="D1389" s="30"/>
      <c r="E1389" s="31"/>
    </row>
    <row r="1390" spans="1:5" s="29" customFormat="1" x14ac:dyDescent="0.3">
      <c r="A1390" s="28"/>
      <c r="D1390" s="30"/>
      <c r="E1390" s="31"/>
    </row>
    <row r="1391" spans="1:5" s="29" customFormat="1" x14ac:dyDescent="0.3">
      <c r="A1391" s="28"/>
      <c r="D1391" s="30"/>
      <c r="E1391" s="31"/>
    </row>
    <row r="1392" spans="1:5" s="29" customFormat="1" x14ac:dyDescent="0.3">
      <c r="A1392" s="28"/>
      <c r="D1392" s="30"/>
      <c r="E1392" s="31"/>
    </row>
    <row r="1393" spans="1:5" s="29" customFormat="1" x14ac:dyDescent="0.3">
      <c r="A1393" s="28"/>
      <c r="D1393" s="30"/>
      <c r="E1393" s="31"/>
    </row>
    <row r="1394" spans="1:5" s="29" customFormat="1" x14ac:dyDescent="0.3">
      <c r="A1394" s="28"/>
      <c r="D1394" s="30"/>
      <c r="E1394" s="31"/>
    </row>
    <row r="1395" spans="1:5" s="29" customFormat="1" x14ac:dyDescent="0.3">
      <c r="A1395" s="28"/>
      <c r="D1395" s="30"/>
      <c r="E1395" s="31"/>
    </row>
    <row r="1396" spans="1:5" s="29" customFormat="1" x14ac:dyDescent="0.3">
      <c r="A1396" s="28"/>
      <c r="D1396" s="30"/>
      <c r="E1396" s="31"/>
    </row>
    <row r="1397" spans="1:5" s="29" customFormat="1" x14ac:dyDescent="0.3">
      <c r="A1397" s="28"/>
      <c r="D1397" s="30"/>
      <c r="E1397" s="31"/>
    </row>
    <row r="1398" spans="1:5" s="29" customFormat="1" x14ac:dyDescent="0.3">
      <c r="A1398" s="28"/>
      <c r="D1398" s="30"/>
      <c r="E1398" s="31"/>
    </row>
    <row r="1399" spans="1:5" s="29" customFormat="1" x14ac:dyDescent="0.3">
      <c r="A1399" s="28"/>
      <c r="D1399" s="30"/>
      <c r="E1399" s="31"/>
    </row>
    <row r="1400" spans="1:5" s="29" customFormat="1" x14ac:dyDescent="0.3">
      <c r="A1400" s="28"/>
      <c r="D1400" s="30"/>
      <c r="E1400" s="31"/>
    </row>
    <row r="1401" spans="1:5" s="29" customFormat="1" x14ac:dyDescent="0.3">
      <c r="A1401" s="28"/>
      <c r="D1401" s="30"/>
      <c r="E1401" s="31"/>
    </row>
    <row r="1402" spans="1:5" s="29" customFormat="1" x14ac:dyDescent="0.3">
      <c r="A1402" s="28"/>
      <c r="D1402" s="30"/>
      <c r="E1402" s="31"/>
    </row>
    <row r="1403" spans="1:5" s="29" customFormat="1" x14ac:dyDescent="0.3">
      <c r="A1403" s="28"/>
      <c r="D1403" s="30"/>
      <c r="E1403" s="31"/>
    </row>
    <row r="1404" spans="1:5" s="29" customFormat="1" x14ac:dyDescent="0.3">
      <c r="A1404" s="28"/>
      <c r="D1404" s="30"/>
      <c r="E1404" s="31"/>
    </row>
    <row r="1405" spans="1:5" s="29" customFormat="1" x14ac:dyDescent="0.3">
      <c r="A1405" s="28"/>
      <c r="D1405" s="30"/>
      <c r="E1405" s="31"/>
    </row>
    <row r="1406" spans="1:5" s="29" customFormat="1" x14ac:dyDescent="0.3">
      <c r="A1406" s="28"/>
      <c r="D1406" s="30"/>
      <c r="E1406" s="31"/>
    </row>
    <row r="1407" spans="1:5" s="29" customFormat="1" x14ac:dyDescent="0.3">
      <c r="A1407" s="28"/>
      <c r="D1407" s="30"/>
      <c r="E1407" s="31"/>
    </row>
    <row r="1408" spans="1:5" s="29" customFormat="1" x14ac:dyDescent="0.3">
      <c r="A1408" s="28"/>
      <c r="D1408" s="30"/>
      <c r="E1408" s="31"/>
    </row>
    <row r="1409" spans="1:5" s="29" customFormat="1" x14ac:dyDescent="0.3">
      <c r="A1409" s="28"/>
      <c r="D1409" s="30"/>
      <c r="E1409" s="31"/>
    </row>
    <row r="1410" spans="1:5" s="29" customFormat="1" x14ac:dyDescent="0.3">
      <c r="A1410" s="28"/>
      <c r="D1410" s="30"/>
      <c r="E1410" s="31"/>
    </row>
    <row r="1411" spans="1:5" s="29" customFormat="1" x14ac:dyDescent="0.3">
      <c r="A1411" s="28"/>
      <c r="D1411" s="30"/>
      <c r="E1411" s="31"/>
    </row>
    <row r="1412" spans="1:5" s="29" customFormat="1" x14ac:dyDescent="0.3">
      <c r="A1412" s="28"/>
      <c r="D1412" s="30"/>
      <c r="E1412" s="31"/>
    </row>
    <row r="1413" spans="1:5" s="29" customFormat="1" x14ac:dyDescent="0.3">
      <c r="A1413" s="28"/>
      <c r="D1413" s="30"/>
      <c r="E1413" s="31"/>
    </row>
    <row r="1414" spans="1:5" s="29" customFormat="1" x14ac:dyDescent="0.3">
      <c r="A1414" s="28"/>
      <c r="D1414" s="30"/>
      <c r="E1414" s="31"/>
    </row>
    <row r="1415" spans="1:5" s="29" customFormat="1" x14ac:dyDescent="0.3">
      <c r="A1415" s="28"/>
      <c r="D1415" s="30"/>
      <c r="E1415" s="31"/>
    </row>
    <row r="1416" spans="1:5" s="29" customFormat="1" x14ac:dyDescent="0.3">
      <c r="A1416" s="28"/>
      <c r="D1416" s="30"/>
      <c r="E1416" s="31"/>
    </row>
    <row r="1417" spans="1:5" s="29" customFormat="1" x14ac:dyDescent="0.3">
      <c r="A1417" s="28"/>
      <c r="D1417" s="30"/>
      <c r="E1417" s="31"/>
    </row>
    <row r="1418" spans="1:5" s="29" customFormat="1" x14ac:dyDescent="0.3">
      <c r="A1418" s="28"/>
      <c r="D1418" s="30"/>
      <c r="E1418" s="31"/>
    </row>
    <row r="1419" spans="1:5" s="29" customFormat="1" x14ac:dyDescent="0.3">
      <c r="A1419" s="28"/>
      <c r="D1419" s="30"/>
      <c r="E1419" s="31"/>
    </row>
    <row r="1420" spans="1:5" s="29" customFormat="1" x14ac:dyDescent="0.3">
      <c r="A1420" s="28"/>
      <c r="D1420" s="30"/>
      <c r="E1420" s="31"/>
    </row>
    <row r="1421" spans="1:5" s="29" customFormat="1" x14ac:dyDescent="0.3">
      <c r="A1421" s="28"/>
      <c r="D1421" s="30"/>
      <c r="E1421" s="31"/>
    </row>
    <row r="1422" spans="1:5" s="29" customFormat="1" x14ac:dyDescent="0.3">
      <c r="A1422" s="28"/>
      <c r="D1422" s="30"/>
      <c r="E1422" s="31"/>
    </row>
    <row r="1423" spans="1:5" s="29" customFormat="1" x14ac:dyDescent="0.3">
      <c r="A1423" s="28"/>
      <c r="D1423" s="30"/>
      <c r="E1423" s="31"/>
    </row>
    <row r="1424" spans="1:5" s="29" customFormat="1" x14ac:dyDescent="0.3">
      <c r="A1424" s="28"/>
      <c r="D1424" s="30"/>
      <c r="E1424" s="31"/>
    </row>
    <row r="1425" spans="1:5" s="29" customFormat="1" x14ac:dyDescent="0.3">
      <c r="A1425" s="28"/>
      <c r="D1425" s="30"/>
      <c r="E1425" s="31"/>
    </row>
    <row r="1426" spans="1:5" s="29" customFormat="1" x14ac:dyDescent="0.3">
      <c r="A1426" s="28"/>
      <c r="D1426" s="30"/>
      <c r="E1426" s="31"/>
    </row>
    <row r="1427" spans="1:5" s="29" customFormat="1" x14ac:dyDescent="0.3">
      <c r="A1427" s="28"/>
      <c r="D1427" s="30"/>
      <c r="E1427" s="31"/>
    </row>
    <row r="1428" spans="1:5" s="29" customFormat="1" x14ac:dyDescent="0.3">
      <c r="A1428" s="28"/>
      <c r="D1428" s="30"/>
      <c r="E1428" s="31"/>
    </row>
    <row r="1429" spans="1:5" s="29" customFormat="1" x14ac:dyDescent="0.3">
      <c r="A1429" s="28"/>
      <c r="D1429" s="30"/>
      <c r="E1429" s="31"/>
    </row>
    <row r="1430" spans="1:5" s="29" customFormat="1" x14ac:dyDescent="0.3">
      <c r="A1430" s="28"/>
      <c r="D1430" s="30"/>
      <c r="E1430" s="31"/>
    </row>
    <row r="1431" spans="1:5" s="29" customFormat="1" x14ac:dyDescent="0.3">
      <c r="A1431" s="28"/>
      <c r="D1431" s="30"/>
      <c r="E1431" s="31"/>
    </row>
    <row r="1432" spans="1:5" s="29" customFormat="1" x14ac:dyDescent="0.3">
      <c r="A1432" s="28"/>
      <c r="D1432" s="30"/>
      <c r="E1432" s="31"/>
    </row>
    <row r="1433" spans="1:5" s="29" customFormat="1" x14ac:dyDescent="0.3">
      <c r="A1433" s="28"/>
      <c r="D1433" s="30"/>
      <c r="E1433" s="31"/>
    </row>
    <row r="1434" spans="1:5" s="29" customFormat="1" x14ac:dyDescent="0.3">
      <c r="A1434" s="28"/>
      <c r="D1434" s="30"/>
      <c r="E1434" s="31"/>
    </row>
    <row r="1435" spans="1:5" s="29" customFormat="1" x14ac:dyDescent="0.3">
      <c r="A1435" s="28"/>
      <c r="D1435" s="30"/>
      <c r="E1435" s="31"/>
    </row>
    <row r="1436" spans="1:5" s="29" customFormat="1" x14ac:dyDescent="0.3">
      <c r="A1436" s="28"/>
      <c r="D1436" s="30"/>
      <c r="E1436" s="31"/>
    </row>
    <row r="1437" spans="1:5" s="29" customFormat="1" x14ac:dyDescent="0.3">
      <c r="A1437" s="28"/>
      <c r="D1437" s="30"/>
      <c r="E1437" s="31"/>
    </row>
    <row r="1438" spans="1:5" s="29" customFormat="1" x14ac:dyDescent="0.3">
      <c r="A1438" s="28"/>
      <c r="D1438" s="30"/>
      <c r="E1438" s="31"/>
    </row>
    <row r="1439" spans="1:5" s="29" customFormat="1" x14ac:dyDescent="0.3">
      <c r="A1439" s="28"/>
      <c r="D1439" s="30"/>
      <c r="E1439" s="31"/>
    </row>
    <row r="1440" spans="1:5" s="29" customFormat="1" x14ac:dyDescent="0.3">
      <c r="A1440" s="28"/>
      <c r="D1440" s="30"/>
      <c r="E1440" s="31"/>
    </row>
    <row r="1441" spans="1:5" s="29" customFormat="1" x14ac:dyDescent="0.3">
      <c r="A1441" s="28"/>
      <c r="D1441" s="30"/>
      <c r="E1441" s="31"/>
    </row>
    <row r="1442" spans="1:5" s="29" customFormat="1" x14ac:dyDescent="0.3">
      <c r="A1442" s="28"/>
      <c r="D1442" s="30"/>
      <c r="E1442" s="31"/>
    </row>
    <row r="1443" spans="1:5" s="29" customFormat="1" x14ac:dyDescent="0.3">
      <c r="A1443" s="28"/>
      <c r="D1443" s="30"/>
      <c r="E1443" s="31"/>
    </row>
    <row r="1444" spans="1:5" s="29" customFormat="1" x14ac:dyDescent="0.3">
      <c r="A1444" s="28"/>
      <c r="D1444" s="30"/>
      <c r="E1444" s="31"/>
    </row>
    <row r="1445" spans="1:5" s="29" customFormat="1" x14ac:dyDescent="0.3">
      <c r="A1445" s="28"/>
      <c r="D1445" s="30"/>
      <c r="E1445" s="31"/>
    </row>
    <row r="1446" spans="1:5" s="29" customFormat="1" x14ac:dyDescent="0.3">
      <c r="A1446" s="28"/>
      <c r="D1446" s="30"/>
      <c r="E1446" s="31"/>
    </row>
    <row r="1447" spans="1:5" s="29" customFormat="1" x14ac:dyDescent="0.3">
      <c r="A1447" s="28"/>
      <c r="D1447" s="30"/>
      <c r="E1447" s="31"/>
    </row>
    <row r="1448" spans="1:5" s="29" customFormat="1" x14ac:dyDescent="0.3">
      <c r="A1448" s="28"/>
      <c r="D1448" s="30"/>
      <c r="E1448" s="31"/>
    </row>
    <row r="1449" spans="1:5" s="29" customFormat="1" x14ac:dyDescent="0.3">
      <c r="A1449" s="28"/>
      <c r="D1449" s="30"/>
      <c r="E1449" s="31"/>
    </row>
    <row r="1450" spans="1:5" s="29" customFormat="1" x14ac:dyDescent="0.3">
      <c r="A1450" s="28"/>
      <c r="D1450" s="30"/>
      <c r="E1450" s="31"/>
    </row>
    <row r="1451" spans="1:5" s="29" customFormat="1" x14ac:dyDescent="0.3">
      <c r="A1451" s="28"/>
      <c r="D1451" s="30"/>
      <c r="E1451" s="31"/>
    </row>
    <row r="1452" spans="1:5" s="29" customFormat="1" x14ac:dyDescent="0.3">
      <c r="A1452" s="28"/>
      <c r="D1452" s="30"/>
      <c r="E1452" s="31"/>
    </row>
    <row r="1453" spans="1:5" s="29" customFormat="1" x14ac:dyDescent="0.3">
      <c r="A1453" s="28"/>
      <c r="D1453" s="30"/>
      <c r="E1453" s="31"/>
    </row>
    <row r="1454" spans="1:5" s="29" customFormat="1" x14ac:dyDescent="0.3">
      <c r="A1454" s="28"/>
      <c r="D1454" s="30"/>
      <c r="E1454" s="31"/>
    </row>
    <row r="1455" spans="1:5" s="29" customFormat="1" x14ac:dyDescent="0.3">
      <c r="A1455" s="28"/>
      <c r="D1455" s="30"/>
      <c r="E1455" s="31"/>
    </row>
    <row r="1456" spans="1:5" s="29" customFormat="1" x14ac:dyDescent="0.3">
      <c r="A1456" s="28"/>
      <c r="D1456" s="30"/>
      <c r="E1456" s="31"/>
    </row>
    <row r="1457" spans="1:5" s="29" customFormat="1" x14ac:dyDescent="0.3">
      <c r="A1457" s="28"/>
      <c r="D1457" s="30"/>
      <c r="E1457" s="31"/>
    </row>
    <row r="1458" spans="1:5" s="29" customFormat="1" x14ac:dyDescent="0.3">
      <c r="A1458" s="28"/>
      <c r="D1458" s="30"/>
      <c r="E1458" s="31"/>
    </row>
    <row r="1459" spans="1:5" s="29" customFormat="1" x14ac:dyDescent="0.3">
      <c r="A1459" s="28"/>
      <c r="D1459" s="30"/>
      <c r="E1459" s="31"/>
    </row>
    <row r="1460" spans="1:5" s="29" customFormat="1" x14ac:dyDescent="0.3">
      <c r="A1460" s="28"/>
      <c r="D1460" s="30"/>
      <c r="E1460" s="31"/>
    </row>
    <row r="1461" spans="1:5" s="29" customFormat="1" x14ac:dyDescent="0.3">
      <c r="A1461" s="28"/>
      <c r="D1461" s="30"/>
      <c r="E1461" s="31"/>
    </row>
    <row r="1462" spans="1:5" s="29" customFormat="1" x14ac:dyDescent="0.3">
      <c r="A1462" s="28"/>
      <c r="D1462" s="30"/>
      <c r="E1462" s="31"/>
    </row>
    <row r="1463" spans="1:5" s="29" customFormat="1" x14ac:dyDescent="0.3">
      <c r="A1463" s="28"/>
      <c r="D1463" s="30"/>
      <c r="E1463" s="31"/>
    </row>
    <row r="1464" spans="1:5" s="29" customFormat="1" x14ac:dyDescent="0.3">
      <c r="A1464" s="28"/>
      <c r="D1464" s="30"/>
      <c r="E1464" s="31"/>
    </row>
    <row r="1465" spans="1:5" s="29" customFormat="1" x14ac:dyDescent="0.3">
      <c r="A1465" s="28"/>
      <c r="D1465" s="30"/>
      <c r="E1465" s="31"/>
    </row>
    <row r="1466" spans="1:5" s="29" customFormat="1" x14ac:dyDescent="0.3">
      <c r="A1466" s="28"/>
      <c r="D1466" s="30"/>
      <c r="E1466" s="31"/>
    </row>
    <row r="1467" spans="1:5" s="29" customFormat="1" x14ac:dyDescent="0.3">
      <c r="A1467" s="28"/>
      <c r="D1467" s="30"/>
      <c r="E1467" s="31"/>
    </row>
    <row r="1468" spans="1:5" s="29" customFormat="1" x14ac:dyDescent="0.3">
      <c r="A1468" s="28"/>
      <c r="D1468" s="30"/>
      <c r="E1468" s="31"/>
    </row>
    <row r="1469" spans="1:5" s="29" customFormat="1" x14ac:dyDescent="0.3">
      <c r="A1469" s="28"/>
      <c r="D1469" s="30"/>
      <c r="E1469" s="31"/>
    </row>
    <row r="1470" spans="1:5" s="29" customFormat="1" x14ac:dyDescent="0.3">
      <c r="A1470" s="28"/>
      <c r="D1470" s="30"/>
      <c r="E1470" s="31"/>
    </row>
    <row r="1471" spans="1:5" s="29" customFormat="1" x14ac:dyDescent="0.3">
      <c r="A1471" s="28"/>
      <c r="D1471" s="30"/>
      <c r="E1471" s="31"/>
    </row>
    <row r="1472" spans="1:5" s="29" customFormat="1" x14ac:dyDescent="0.3">
      <c r="A1472" s="28"/>
      <c r="D1472" s="30"/>
      <c r="E1472" s="31"/>
    </row>
    <row r="1473" spans="1:5" s="29" customFormat="1" x14ac:dyDescent="0.3">
      <c r="A1473" s="28"/>
      <c r="D1473" s="30"/>
      <c r="E1473" s="31"/>
    </row>
    <row r="1474" spans="1:5" s="29" customFormat="1" x14ac:dyDescent="0.3">
      <c r="A1474" s="28"/>
      <c r="D1474" s="30"/>
      <c r="E1474" s="31"/>
    </row>
    <row r="1475" spans="1:5" s="29" customFormat="1" x14ac:dyDescent="0.3">
      <c r="A1475" s="28"/>
      <c r="D1475" s="30"/>
      <c r="E1475" s="31"/>
    </row>
    <row r="1476" spans="1:5" s="29" customFormat="1" x14ac:dyDescent="0.3">
      <c r="A1476" s="28"/>
      <c r="D1476" s="30"/>
      <c r="E1476" s="31"/>
    </row>
    <row r="1477" spans="1:5" s="29" customFormat="1" x14ac:dyDescent="0.3">
      <c r="A1477" s="28"/>
      <c r="D1477" s="30"/>
      <c r="E1477" s="31"/>
    </row>
    <row r="1478" spans="1:5" s="29" customFormat="1" x14ac:dyDescent="0.3">
      <c r="A1478" s="28"/>
      <c r="D1478" s="30"/>
      <c r="E1478" s="31"/>
    </row>
    <row r="1479" spans="1:5" s="29" customFormat="1" x14ac:dyDescent="0.3">
      <c r="A1479" s="28"/>
      <c r="D1479" s="30"/>
      <c r="E1479" s="31"/>
    </row>
    <row r="1480" spans="1:5" s="29" customFormat="1" x14ac:dyDescent="0.3">
      <c r="A1480" s="28"/>
      <c r="D1480" s="30"/>
      <c r="E1480" s="31"/>
    </row>
    <row r="1481" spans="1:5" s="29" customFormat="1" x14ac:dyDescent="0.3">
      <c r="A1481" s="28"/>
      <c r="D1481" s="30"/>
      <c r="E1481" s="31"/>
    </row>
    <row r="1482" spans="1:5" s="29" customFormat="1" x14ac:dyDescent="0.3">
      <c r="A1482" s="28"/>
      <c r="D1482" s="30"/>
      <c r="E1482" s="31"/>
    </row>
    <row r="1483" spans="1:5" s="29" customFormat="1" x14ac:dyDescent="0.3">
      <c r="A1483" s="28"/>
      <c r="D1483" s="30"/>
      <c r="E1483" s="31"/>
    </row>
    <row r="1484" spans="1:5" s="29" customFormat="1" x14ac:dyDescent="0.3">
      <c r="A1484" s="28"/>
      <c r="D1484" s="30"/>
      <c r="E1484" s="31"/>
    </row>
    <row r="1485" spans="1:5" s="29" customFormat="1" x14ac:dyDescent="0.3">
      <c r="A1485" s="28"/>
      <c r="D1485" s="30"/>
      <c r="E1485" s="31"/>
    </row>
    <row r="1486" spans="1:5" s="29" customFormat="1" x14ac:dyDescent="0.3">
      <c r="A1486" s="28"/>
      <c r="D1486" s="30"/>
      <c r="E1486" s="31"/>
    </row>
    <row r="1487" spans="1:5" s="29" customFormat="1" x14ac:dyDescent="0.3">
      <c r="A1487" s="28"/>
      <c r="D1487" s="30"/>
      <c r="E1487" s="31"/>
    </row>
    <row r="1488" spans="1:5" s="29" customFormat="1" x14ac:dyDescent="0.3">
      <c r="A1488" s="28"/>
      <c r="D1488" s="30"/>
      <c r="E1488" s="31"/>
    </row>
    <row r="1489" spans="1:5" s="29" customFormat="1" x14ac:dyDescent="0.3">
      <c r="A1489" s="28"/>
      <c r="D1489" s="30"/>
      <c r="E1489" s="31"/>
    </row>
    <row r="1490" spans="1:5" s="29" customFormat="1" x14ac:dyDescent="0.3">
      <c r="A1490" s="28"/>
      <c r="D1490" s="30"/>
      <c r="E1490" s="31"/>
    </row>
    <row r="1491" spans="1:5" s="29" customFormat="1" x14ac:dyDescent="0.3">
      <c r="A1491" s="28"/>
      <c r="D1491" s="30"/>
      <c r="E1491" s="31"/>
    </row>
    <row r="1492" spans="1:5" s="29" customFormat="1" x14ac:dyDescent="0.3">
      <c r="A1492" s="28"/>
      <c r="D1492" s="30"/>
      <c r="E1492" s="31"/>
    </row>
    <row r="1493" spans="1:5" s="29" customFormat="1" x14ac:dyDescent="0.3">
      <c r="A1493" s="28"/>
      <c r="D1493" s="30"/>
      <c r="E1493" s="31"/>
    </row>
    <row r="1494" spans="1:5" s="29" customFormat="1" x14ac:dyDescent="0.3">
      <c r="A1494" s="28"/>
      <c r="D1494" s="30"/>
      <c r="E1494" s="31"/>
    </row>
    <row r="1495" spans="1:5" s="29" customFormat="1" x14ac:dyDescent="0.3">
      <c r="A1495" s="28"/>
      <c r="D1495" s="30"/>
      <c r="E1495" s="31"/>
    </row>
    <row r="1496" spans="1:5" s="29" customFormat="1" x14ac:dyDescent="0.3">
      <c r="A1496" s="28"/>
      <c r="D1496" s="30"/>
      <c r="E1496" s="31"/>
    </row>
    <row r="1497" spans="1:5" s="29" customFormat="1" x14ac:dyDescent="0.3">
      <c r="A1497" s="28"/>
      <c r="D1497" s="30"/>
      <c r="E1497" s="31"/>
    </row>
    <row r="1498" spans="1:5" s="29" customFormat="1" x14ac:dyDescent="0.3">
      <c r="A1498" s="28"/>
      <c r="D1498" s="30"/>
      <c r="E1498" s="31"/>
    </row>
    <row r="1499" spans="1:5" s="29" customFormat="1" x14ac:dyDescent="0.3">
      <c r="A1499" s="28"/>
      <c r="D1499" s="30"/>
      <c r="E1499" s="31"/>
    </row>
    <row r="1500" spans="1:5" s="29" customFormat="1" x14ac:dyDescent="0.3">
      <c r="A1500" s="28"/>
      <c r="D1500" s="30"/>
      <c r="E1500" s="31"/>
    </row>
    <row r="1501" spans="1:5" s="29" customFormat="1" x14ac:dyDescent="0.3">
      <c r="A1501" s="28"/>
      <c r="D1501" s="30"/>
      <c r="E1501" s="31"/>
    </row>
    <row r="1502" spans="1:5" s="29" customFormat="1" x14ac:dyDescent="0.3">
      <c r="A1502" s="28"/>
      <c r="D1502" s="30"/>
      <c r="E1502" s="31"/>
    </row>
    <row r="1503" spans="1:5" s="29" customFormat="1" x14ac:dyDescent="0.3">
      <c r="A1503" s="28"/>
      <c r="D1503" s="30"/>
      <c r="E1503" s="31"/>
    </row>
    <row r="1504" spans="1:5" s="29" customFormat="1" x14ac:dyDescent="0.3">
      <c r="A1504" s="28"/>
      <c r="D1504" s="30"/>
      <c r="E1504" s="31"/>
    </row>
    <row r="1505" spans="1:5" s="29" customFormat="1" x14ac:dyDescent="0.3">
      <c r="A1505" s="28"/>
      <c r="D1505" s="30"/>
      <c r="E1505" s="31"/>
    </row>
    <row r="1506" spans="1:5" s="29" customFormat="1" x14ac:dyDescent="0.3">
      <c r="A1506" s="28"/>
      <c r="D1506" s="30"/>
      <c r="E1506" s="31"/>
    </row>
    <row r="1507" spans="1:5" s="29" customFormat="1" x14ac:dyDescent="0.3">
      <c r="A1507" s="28"/>
      <c r="D1507" s="30"/>
      <c r="E1507" s="31"/>
    </row>
    <row r="1508" spans="1:5" s="29" customFormat="1" x14ac:dyDescent="0.3">
      <c r="A1508" s="28"/>
      <c r="D1508" s="30"/>
      <c r="E1508" s="31"/>
    </row>
    <row r="1509" spans="1:5" s="29" customFormat="1" x14ac:dyDescent="0.3">
      <c r="A1509" s="28"/>
      <c r="D1509" s="30"/>
      <c r="E1509" s="31"/>
    </row>
    <row r="1510" spans="1:5" s="29" customFormat="1" x14ac:dyDescent="0.3">
      <c r="A1510" s="28"/>
      <c r="D1510" s="30"/>
      <c r="E1510" s="31"/>
    </row>
    <row r="1511" spans="1:5" s="29" customFormat="1" x14ac:dyDescent="0.3">
      <c r="A1511" s="28"/>
      <c r="D1511" s="30"/>
      <c r="E1511" s="31"/>
    </row>
    <row r="1512" spans="1:5" s="29" customFormat="1" x14ac:dyDescent="0.3">
      <c r="A1512" s="28"/>
      <c r="D1512" s="30"/>
      <c r="E1512" s="31"/>
    </row>
    <row r="1513" spans="1:5" s="29" customFormat="1" x14ac:dyDescent="0.3">
      <c r="A1513" s="28"/>
      <c r="D1513" s="30"/>
      <c r="E1513" s="31"/>
    </row>
    <row r="1514" spans="1:5" s="29" customFormat="1" x14ac:dyDescent="0.3">
      <c r="A1514" s="28"/>
      <c r="D1514" s="30"/>
      <c r="E1514" s="31"/>
    </row>
    <row r="1515" spans="1:5" s="29" customFormat="1" x14ac:dyDescent="0.3">
      <c r="A1515" s="28"/>
      <c r="D1515" s="30"/>
      <c r="E1515" s="31"/>
    </row>
    <row r="1516" spans="1:5" s="29" customFormat="1" x14ac:dyDescent="0.3">
      <c r="A1516" s="28"/>
      <c r="D1516" s="30"/>
      <c r="E1516" s="31"/>
    </row>
    <row r="1517" spans="1:5" s="29" customFormat="1" x14ac:dyDescent="0.3">
      <c r="A1517" s="28"/>
      <c r="D1517" s="30"/>
      <c r="E1517" s="31"/>
    </row>
    <row r="1518" spans="1:5" s="29" customFormat="1" x14ac:dyDescent="0.3">
      <c r="A1518" s="28"/>
      <c r="D1518" s="30"/>
      <c r="E1518" s="31"/>
    </row>
    <row r="1519" spans="1:5" s="29" customFormat="1" x14ac:dyDescent="0.3">
      <c r="A1519" s="28"/>
      <c r="D1519" s="30"/>
      <c r="E1519" s="31"/>
    </row>
    <row r="1520" spans="1:5" s="29" customFormat="1" x14ac:dyDescent="0.3">
      <c r="A1520" s="28"/>
      <c r="D1520" s="30"/>
      <c r="E1520" s="31"/>
    </row>
    <row r="1521" spans="1:5" s="29" customFormat="1" x14ac:dyDescent="0.3">
      <c r="A1521" s="28"/>
      <c r="D1521" s="30"/>
      <c r="E1521" s="31"/>
    </row>
    <row r="1522" spans="1:5" s="29" customFormat="1" x14ac:dyDescent="0.3">
      <c r="A1522" s="28"/>
      <c r="D1522" s="30"/>
      <c r="E1522" s="31"/>
    </row>
    <row r="1523" spans="1:5" s="29" customFormat="1" x14ac:dyDescent="0.3">
      <c r="A1523" s="28"/>
      <c r="D1523" s="30"/>
      <c r="E1523" s="31"/>
    </row>
    <row r="1524" spans="1:5" s="29" customFormat="1" x14ac:dyDescent="0.3">
      <c r="A1524" s="28"/>
      <c r="D1524" s="30"/>
      <c r="E1524" s="31"/>
    </row>
    <row r="1525" spans="1:5" s="29" customFormat="1" x14ac:dyDescent="0.3">
      <c r="A1525" s="28"/>
      <c r="D1525" s="30"/>
      <c r="E1525" s="31"/>
    </row>
    <row r="1526" spans="1:5" s="29" customFormat="1" x14ac:dyDescent="0.3">
      <c r="A1526" s="28"/>
      <c r="D1526" s="30"/>
      <c r="E1526" s="31"/>
    </row>
    <row r="1527" spans="1:5" s="29" customFormat="1" x14ac:dyDescent="0.3">
      <c r="A1527" s="28"/>
      <c r="D1527" s="30"/>
      <c r="E1527" s="31"/>
    </row>
    <row r="1528" spans="1:5" s="29" customFormat="1" x14ac:dyDescent="0.3">
      <c r="A1528" s="28"/>
      <c r="D1528" s="30"/>
      <c r="E1528" s="31"/>
    </row>
    <row r="1529" spans="1:5" s="29" customFormat="1" x14ac:dyDescent="0.3">
      <c r="A1529" s="28"/>
      <c r="D1529" s="30"/>
      <c r="E1529" s="31"/>
    </row>
    <row r="1530" spans="1:5" s="29" customFormat="1" x14ac:dyDescent="0.3">
      <c r="A1530" s="28"/>
      <c r="D1530" s="30"/>
      <c r="E1530" s="31"/>
    </row>
    <row r="1531" spans="1:5" s="29" customFormat="1" x14ac:dyDescent="0.3">
      <c r="A1531" s="28"/>
      <c r="D1531" s="30"/>
      <c r="E1531" s="31"/>
    </row>
    <row r="1532" spans="1:5" s="29" customFormat="1" x14ac:dyDescent="0.3">
      <c r="A1532" s="28"/>
      <c r="D1532" s="30"/>
      <c r="E1532" s="31"/>
    </row>
    <row r="1533" spans="1:5" s="29" customFormat="1" x14ac:dyDescent="0.3">
      <c r="A1533" s="28"/>
      <c r="D1533" s="30"/>
      <c r="E1533" s="31"/>
    </row>
    <row r="1534" spans="1:5" s="29" customFormat="1" x14ac:dyDescent="0.3">
      <c r="A1534" s="28"/>
      <c r="D1534" s="30"/>
      <c r="E1534" s="31"/>
    </row>
    <row r="1535" spans="1:5" s="29" customFormat="1" x14ac:dyDescent="0.3">
      <c r="A1535" s="28"/>
      <c r="D1535" s="30"/>
      <c r="E1535" s="31"/>
    </row>
    <row r="1536" spans="1:5" s="29" customFormat="1" x14ac:dyDescent="0.3">
      <c r="A1536" s="28"/>
      <c r="D1536" s="30"/>
      <c r="E1536" s="31"/>
    </row>
    <row r="1537" spans="1:5" s="29" customFormat="1" x14ac:dyDescent="0.3">
      <c r="A1537" s="28"/>
      <c r="D1537" s="30"/>
      <c r="E1537" s="31"/>
    </row>
    <row r="1538" spans="1:5" s="29" customFormat="1" x14ac:dyDescent="0.3">
      <c r="A1538" s="28"/>
      <c r="D1538" s="30"/>
      <c r="E1538" s="31"/>
    </row>
    <row r="1539" spans="1:5" s="29" customFormat="1" x14ac:dyDescent="0.3">
      <c r="A1539" s="28"/>
      <c r="D1539" s="30"/>
      <c r="E1539" s="31"/>
    </row>
    <row r="1540" spans="1:5" s="29" customFormat="1" x14ac:dyDescent="0.3">
      <c r="A1540" s="28"/>
      <c r="D1540" s="30"/>
      <c r="E1540" s="31"/>
    </row>
    <row r="1541" spans="1:5" s="29" customFormat="1" x14ac:dyDescent="0.3">
      <c r="A1541" s="28"/>
      <c r="D1541" s="30"/>
      <c r="E1541" s="31"/>
    </row>
    <row r="1542" spans="1:5" s="29" customFormat="1" x14ac:dyDescent="0.3">
      <c r="A1542" s="28"/>
      <c r="D1542" s="30"/>
      <c r="E1542" s="31"/>
    </row>
    <row r="1543" spans="1:5" s="29" customFormat="1" x14ac:dyDescent="0.3">
      <c r="A1543" s="28"/>
      <c r="D1543" s="30"/>
      <c r="E1543" s="31"/>
    </row>
    <row r="1544" spans="1:5" s="29" customFormat="1" x14ac:dyDescent="0.3">
      <c r="A1544" s="28"/>
      <c r="D1544" s="30"/>
      <c r="E1544" s="31"/>
    </row>
    <row r="1545" spans="1:5" s="29" customFormat="1" x14ac:dyDescent="0.3">
      <c r="A1545" s="28"/>
      <c r="D1545" s="30"/>
      <c r="E1545" s="31"/>
    </row>
    <row r="1546" spans="1:5" s="29" customFormat="1" x14ac:dyDescent="0.3">
      <c r="A1546" s="28"/>
      <c r="D1546" s="30"/>
      <c r="E1546" s="31"/>
    </row>
    <row r="1547" spans="1:5" s="29" customFormat="1" x14ac:dyDescent="0.3">
      <c r="A1547" s="28"/>
      <c r="D1547" s="30"/>
      <c r="E1547" s="31"/>
    </row>
    <row r="1548" spans="1:5" s="29" customFormat="1" x14ac:dyDescent="0.3">
      <c r="A1548" s="28"/>
      <c r="D1548" s="30"/>
      <c r="E1548" s="31"/>
    </row>
    <row r="1549" spans="1:5" s="29" customFormat="1" x14ac:dyDescent="0.3">
      <c r="A1549" s="28"/>
      <c r="D1549" s="30"/>
      <c r="E1549" s="31"/>
    </row>
    <row r="1550" spans="1:5" s="29" customFormat="1" x14ac:dyDescent="0.3">
      <c r="A1550" s="28"/>
      <c r="D1550" s="30"/>
      <c r="E1550" s="31"/>
    </row>
    <row r="1551" spans="1:5" s="29" customFormat="1" x14ac:dyDescent="0.3">
      <c r="A1551" s="28"/>
      <c r="D1551" s="30"/>
      <c r="E1551" s="31"/>
    </row>
    <row r="1552" spans="1:5" s="29" customFormat="1" x14ac:dyDescent="0.3">
      <c r="A1552" s="28"/>
      <c r="D1552" s="30"/>
      <c r="E1552" s="31"/>
    </row>
    <row r="1553" spans="1:5" s="29" customFormat="1" x14ac:dyDescent="0.3">
      <c r="A1553" s="28"/>
      <c r="D1553" s="30"/>
      <c r="E1553" s="31"/>
    </row>
    <row r="1554" spans="1:5" s="29" customFormat="1" x14ac:dyDescent="0.3">
      <c r="A1554" s="28"/>
      <c r="D1554" s="30"/>
      <c r="E1554" s="31"/>
    </row>
    <row r="1555" spans="1:5" s="29" customFormat="1" x14ac:dyDescent="0.3">
      <c r="A1555" s="28"/>
      <c r="D1555" s="30"/>
      <c r="E1555" s="31"/>
    </row>
    <row r="1556" spans="1:5" s="29" customFormat="1" x14ac:dyDescent="0.3">
      <c r="A1556" s="28"/>
      <c r="D1556" s="30"/>
      <c r="E1556" s="31"/>
    </row>
    <row r="1557" spans="1:5" s="29" customFormat="1" x14ac:dyDescent="0.3">
      <c r="A1557" s="28"/>
      <c r="D1557" s="30"/>
      <c r="E1557" s="31"/>
    </row>
    <row r="1558" spans="1:5" s="29" customFormat="1" x14ac:dyDescent="0.3">
      <c r="A1558" s="28"/>
      <c r="D1558" s="30"/>
      <c r="E1558" s="31"/>
    </row>
    <row r="1559" spans="1:5" s="29" customFormat="1" x14ac:dyDescent="0.3">
      <c r="A1559" s="28"/>
      <c r="D1559" s="30"/>
      <c r="E1559" s="31"/>
    </row>
    <row r="1560" spans="1:5" s="29" customFormat="1" x14ac:dyDescent="0.3">
      <c r="A1560" s="28"/>
      <c r="D1560" s="30"/>
      <c r="E1560" s="31"/>
    </row>
    <row r="1561" spans="1:5" s="29" customFormat="1" x14ac:dyDescent="0.3">
      <c r="A1561" s="28"/>
      <c r="D1561" s="30"/>
      <c r="E1561" s="31"/>
    </row>
    <row r="1562" spans="1:5" s="29" customFormat="1" x14ac:dyDescent="0.3">
      <c r="A1562" s="28"/>
      <c r="D1562" s="30"/>
      <c r="E1562" s="31"/>
    </row>
    <row r="1563" spans="1:5" s="29" customFormat="1" x14ac:dyDescent="0.3">
      <c r="A1563" s="28"/>
      <c r="D1563" s="30"/>
      <c r="E1563" s="31"/>
    </row>
    <row r="1564" spans="1:5" s="29" customFormat="1" x14ac:dyDescent="0.3">
      <c r="A1564" s="28"/>
      <c r="D1564" s="30"/>
      <c r="E1564" s="31"/>
    </row>
    <row r="1565" spans="1:5" s="29" customFormat="1" x14ac:dyDescent="0.3">
      <c r="A1565" s="28"/>
      <c r="D1565" s="30"/>
      <c r="E1565" s="31"/>
    </row>
    <row r="1566" spans="1:5" s="29" customFormat="1" x14ac:dyDescent="0.3">
      <c r="A1566" s="28"/>
      <c r="D1566" s="30"/>
      <c r="E1566" s="31"/>
    </row>
    <row r="1567" spans="1:5" s="29" customFormat="1" x14ac:dyDescent="0.3">
      <c r="A1567" s="28"/>
      <c r="D1567" s="30"/>
      <c r="E1567" s="31"/>
    </row>
    <row r="1568" spans="1:5" s="29" customFormat="1" x14ac:dyDescent="0.3">
      <c r="A1568" s="28"/>
      <c r="D1568" s="30"/>
      <c r="E1568" s="31"/>
    </row>
    <row r="1569" spans="1:5" s="29" customFormat="1" x14ac:dyDescent="0.3">
      <c r="A1569" s="28"/>
      <c r="D1569" s="30"/>
      <c r="E1569" s="31"/>
    </row>
    <row r="1570" spans="1:5" s="29" customFormat="1" x14ac:dyDescent="0.3">
      <c r="A1570" s="28"/>
      <c r="D1570" s="30"/>
      <c r="E1570" s="31"/>
    </row>
    <row r="1571" spans="1:5" s="29" customFormat="1" x14ac:dyDescent="0.3">
      <c r="A1571" s="28"/>
      <c r="D1571" s="30"/>
      <c r="E1571" s="31"/>
    </row>
    <row r="1572" spans="1:5" s="29" customFormat="1" x14ac:dyDescent="0.3">
      <c r="A1572" s="28"/>
      <c r="D1572" s="30"/>
      <c r="E1572" s="31"/>
    </row>
    <row r="1573" spans="1:5" s="29" customFormat="1" x14ac:dyDescent="0.3">
      <c r="A1573" s="28"/>
      <c r="D1573" s="30"/>
      <c r="E1573" s="31"/>
    </row>
    <row r="1574" spans="1:5" s="29" customFormat="1" x14ac:dyDescent="0.3">
      <c r="A1574" s="28"/>
      <c r="D1574" s="30"/>
      <c r="E1574" s="31"/>
    </row>
    <row r="1575" spans="1:5" s="29" customFormat="1" x14ac:dyDescent="0.3">
      <c r="A1575" s="28"/>
      <c r="D1575" s="30"/>
      <c r="E1575" s="31"/>
    </row>
    <row r="1576" spans="1:5" s="29" customFormat="1" x14ac:dyDescent="0.3">
      <c r="A1576" s="28"/>
      <c r="D1576" s="30"/>
      <c r="E1576" s="31"/>
    </row>
    <row r="1577" spans="1:5" s="29" customFormat="1" x14ac:dyDescent="0.3">
      <c r="A1577" s="28"/>
      <c r="D1577" s="30"/>
      <c r="E1577" s="31"/>
    </row>
    <row r="1578" spans="1:5" s="29" customFormat="1" x14ac:dyDescent="0.3">
      <c r="A1578" s="28"/>
      <c r="D1578" s="30"/>
      <c r="E1578" s="31"/>
    </row>
    <row r="1579" spans="1:5" s="29" customFormat="1" x14ac:dyDescent="0.3">
      <c r="A1579" s="28"/>
      <c r="D1579" s="30"/>
      <c r="E1579" s="31"/>
    </row>
    <row r="1580" spans="1:5" s="29" customFormat="1" x14ac:dyDescent="0.3">
      <c r="A1580" s="28"/>
      <c r="D1580" s="30"/>
      <c r="E1580" s="31"/>
    </row>
    <row r="1581" spans="1:5" s="29" customFormat="1" x14ac:dyDescent="0.3">
      <c r="A1581" s="28"/>
      <c r="D1581" s="30"/>
      <c r="E1581" s="31"/>
    </row>
    <row r="1582" spans="1:5" s="29" customFormat="1" x14ac:dyDescent="0.3">
      <c r="A1582" s="28"/>
      <c r="D1582" s="30"/>
      <c r="E1582" s="31"/>
    </row>
    <row r="1583" spans="1:5" s="29" customFormat="1" x14ac:dyDescent="0.3">
      <c r="A1583" s="28"/>
      <c r="D1583" s="30"/>
      <c r="E1583" s="31"/>
    </row>
    <row r="1584" spans="1:5" s="29" customFormat="1" x14ac:dyDescent="0.3">
      <c r="A1584" s="28"/>
      <c r="D1584" s="30"/>
      <c r="E1584" s="31"/>
    </row>
    <row r="1585" spans="1:5" s="29" customFormat="1" x14ac:dyDescent="0.3">
      <c r="A1585" s="28"/>
      <c r="D1585" s="30"/>
      <c r="E1585" s="31"/>
    </row>
    <row r="1586" spans="1:5" s="29" customFormat="1" x14ac:dyDescent="0.3">
      <c r="A1586" s="28"/>
      <c r="D1586" s="30"/>
      <c r="E1586" s="31"/>
    </row>
    <row r="1587" spans="1:5" s="29" customFormat="1" x14ac:dyDescent="0.3">
      <c r="A1587" s="28"/>
      <c r="D1587" s="30"/>
      <c r="E1587" s="31"/>
    </row>
    <row r="1588" spans="1:5" s="29" customFormat="1" x14ac:dyDescent="0.3">
      <c r="A1588" s="28"/>
      <c r="D1588" s="30"/>
      <c r="E1588" s="31"/>
    </row>
    <row r="1589" spans="1:5" s="29" customFormat="1" x14ac:dyDescent="0.3">
      <c r="A1589" s="28"/>
      <c r="D1589" s="30"/>
      <c r="E1589" s="31"/>
    </row>
    <row r="1590" spans="1:5" s="29" customFormat="1" x14ac:dyDescent="0.3">
      <c r="A1590" s="28"/>
      <c r="D1590" s="30"/>
      <c r="E1590" s="31"/>
    </row>
    <row r="1591" spans="1:5" s="29" customFormat="1" x14ac:dyDescent="0.3">
      <c r="A1591" s="28"/>
      <c r="D1591" s="30"/>
      <c r="E1591" s="31"/>
    </row>
    <row r="1592" spans="1:5" s="29" customFormat="1" x14ac:dyDescent="0.3">
      <c r="A1592" s="28"/>
      <c r="D1592" s="30"/>
      <c r="E1592" s="31"/>
    </row>
    <row r="1593" spans="1:5" s="29" customFormat="1" x14ac:dyDescent="0.3">
      <c r="A1593" s="28"/>
      <c r="D1593" s="30"/>
      <c r="E1593" s="31"/>
    </row>
    <row r="1594" spans="1:5" s="29" customFormat="1" x14ac:dyDescent="0.3">
      <c r="A1594" s="28"/>
      <c r="D1594" s="30"/>
      <c r="E1594" s="31"/>
    </row>
    <row r="1595" spans="1:5" s="29" customFormat="1" x14ac:dyDescent="0.3">
      <c r="A1595" s="28"/>
      <c r="D1595" s="30"/>
      <c r="E1595" s="31"/>
    </row>
    <row r="1596" spans="1:5" s="29" customFormat="1" x14ac:dyDescent="0.3">
      <c r="A1596" s="28"/>
      <c r="D1596" s="30"/>
      <c r="E1596" s="31"/>
    </row>
    <row r="1597" spans="1:5" s="29" customFormat="1" x14ac:dyDescent="0.3">
      <c r="A1597" s="28"/>
      <c r="D1597" s="30"/>
      <c r="E1597" s="31"/>
    </row>
    <row r="1598" spans="1:5" s="29" customFormat="1" x14ac:dyDescent="0.3">
      <c r="A1598" s="28"/>
      <c r="D1598" s="30"/>
      <c r="E1598" s="31"/>
    </row>
    <row r="1599" spans="1:5" s="29" customFormat="1" x14ac:dyDescent="0.3">
      <c r="A1599" s="28"/>
      <c r="D1599" s="30"/>
      <c r="E1599" s="31"/>
    </row>
    <row r="1600" spans="1:5" s="29" customFormat="1" x14ac:dyDescent="0.3">
      <c r="A1600" s="28"/>
      <c r="D1600" s="30"/>
      <c r="E1600" s="31"/>
    </row>
    <row r="1601" spans="1:5" s="29" customFormat="1" x14ac:dyDescent="0.3">
      <c r="A1601" s="28"/>
      <c r="D1601" s="30"/>
      <c r="E1601" s="31"/>
    </row>
    <row r="1602" spans="1:5" s="29" customFormat="1" x14ac:dyDescent="0.3">
      <c r="A1602" s="28"/>
      <c r="D1602" s="30"/>
      <c r="E1602" s="31"/>
    </row>
    <row r="1603" spans="1:5" s="29" customFormat="1" x14ac:dyDescent="0.3">
      <c r="A1603" s="28"/>
      <c r="D1603" s="30"/>
      <c r="E1603" s="31"/>
    </row>
    <row r="1604" spans="1:5" s="29" customFormat="1" x14ac:dyDescent="0.3">
      <c r="A1604" s="28"/>
      <c r="D1604" s="30"/>
      <c r="E1604" s="31"/>
    </row>
    <row r="1605" spans="1:5" s="29" customFormat="1" x14ac:dyDescent="0.3">
      <c r="A1605" s="28"/>
      <c r="D1605" s="30"/>
      <c r="E1605" s="31"/>
    </row>
    <row r="1606" spans="1:5" s="29" customFormat="1" x14ac:dyDescent="0.3">
      <c r="A1606" s="28"/>
      <c r="D1606" s="30"/>
      <c r="E1606" s="31"/>
    </row>
    <row r="1607" spans="1:5" s="29" customFormat="1" x14ac:dyDescent="0.3">
      <c r="A1607" s="28"/>
      <c r="D1607" s="30"/>
      <c r="E1607" s="31"/>
    </row>
    <row r="1608" spans="1:5" s="29" customFormat="1" x14ac:dyDescent="0.3">
      <c r="A1608" s="28"/>
      <c r="D1608" s="30"/>
      <c r="E1608" s="31"/>
    </row>
    <row r="1609" spans="1:5" s="29" customFormat="1" x14ac:dyDescent="0.3">
      <c r="A1609" s="28"/>
      <c r="D1609" s="30"/>
      <c r="E1609" s="31"/>
    </row>
    <row r="1610" spans="1:5" s="29" customFormat="1" x14ac:dyDescent="0.3">
      <c r="A1610" s="28"/>
      <c r="D1610" s="30"/>
      <c r="E1610" s="31"/>
    </row>
    <row r="1611" spans="1:5" s="29" customFormat="1" x14ac:dyDescent="0.3">
      <c r="A1611" s="28"/>
      <c r="D1611" s="30"/>
      <c r="E1611" s="31"/>
    </row>
    <row r="1612" spans="1:5" s="29" customFormat="1" x14ac:dyDescent="0.3">
      <c r="A1612" s="28"/>
      <c r="D1612" s="30"/>
      <c r="E1612" s="31"/>
    </row>
    <row r="1613" spans="1:5" s="29" customFormat="1" x14ac:dyDescent="0.3">
      <c r="A1613" s="28"/>
      <c r="D1613" s="30"/>
      <c r="E1613" s="31"/>
    </row>
    <row r="1614" spans="1:5" s="29" customFormat="1" x14ac:dyDescent="0.3">
      <c r="A1614" s="28"/>
      <c r="D1614" s="30"/>
      <c r="E1614" s="31"/>
    </row>
    <row r="1615" spans="1:5" s="29" customFormat="1" x14ac:dyDescent="0.3">
      <c r="A1615" s="28"/>
      <c r="D1615" s="30"/>
      <c r="E1615" s="31"/>
    </row>
    <row r="1616" spans="1:5" s="29" customFormat="1" x14ac:dyDescent="0.3">
      <c r="A1616" s="28"/>
      <c r="D1616" s="30"/>
      <c r="E1616" s="31"/>
    </row>
    <row r="1617" spans="1:5" s="29" customFormat="1" x14ac:dyDescent="0.3">
      <c r="A1617" s="28"/>
      <c r="D1617" s="30"/>
      <c r="E1617" s="31"/>
    </row>
    <row r="1618" spans="1:5" s="29" customFormat="1" x14ac:dyDescent="0.3">
      <c r="A1618" s="28"/>
      <c r="D1618" s="30"/>
      <c r="E1618" s="31"/>
    </row>
    <row r="1619" spans="1:5" s="29" customFormat="1" x14ac:dyDescent="0.3">
      <c r="A1619" s="28"/>
      <c r="D1619" s="30"/>
      <c r="E1619" s="31"/>
    </row>
    <row r="1620" spans="1:5" s="29" customFormat="1" x14ac:dyDescent="0.3">
      <c r="A1620" s="28"/>
      <c r="D1620" s="30"/>
      <c r="E1620" s="31"/>
    </row>
    <row r="1621" spans="1:5" s="29" customFormat="1" x14ac:dyDescent="0.3">
      <c r="A1621" s="28"/>
      <c r="D1621" s="30"/>
      <c r="E1621" s="31"/>
    </row>
    <row r="1622" spans="1:5" s="29" customFormat="1" x14ac:dyDescent="0.3">
      <c r="A1622" s="28"/>
      <c r="D1622" s="30"/>
      <c r="E1622" s="31"/>
    </row>
    <row r="1623" spans="1:5" s="29" customFormat="1" x14ac:dyDescent="0.3">
      <c r="A1623" s="28"/>
      <c r="D1623" s="30"/>
      <c r="E1623" s="31"/>
    </row>
    <row r="1624" spans="1:5" s="29" customFormat="1" x14ac:dyDescent="0.3">
      <c r="A1624" s="28"/>
      <c r="D1624" s="30"/>
      <c r="E1624" s="31"/>
    </row>
    <row r="1625" spans="1:5" s="29" customFormat="1" x14ac:dyDescent="0.3">
      <c r="A1625" s="28"/>
      <c r="D1625" s="30"/>
      <c r="E1625" s="31"/>
    </row>
    <row r="1626" spans="1:5" s="29" customFormat="1" x14ac:dyDescent="0.3">
      <c r="A1626" s="28"/>
      <c r="D1626" s="30"/>
      <c r="E1626" s="31"/>
    </row>
    <row r="1627" spans="1:5" s="29" customFormat="1" x14ac:dyDescent="0.3">
      <c r="A1627" s="28"/>
      <c r="D1627" s="30"/>
      <c r="E1627" s="31"/>
    </row>
    <row r="1628" spans="1:5" s="29" customFormat="1" x14ac:dyDescent="0.3">
      <c r="A1628" s="28"/>
      <c r="D1628" s="30"/>
      <c r="E1628" s="31"/>
    </row>
    <row r="1629" spans="1:5" s="29" customFormat="1" x14ac:dyDescent="0.3">
      <c r="A1629" s="28"/>
      <c r="D1629" s="30"/>
      <c r="E1629" s="31"/>
    </row>
    <row r="1630" spans="1:5" s="29" customFormat="1" x14ac:dyDescent="0.3">
      <c r="A1630" s="28"/>
      <c r="D1630" s="30"/>
      <c r="E1630" s="31"/>
    </row>
    <row r="1631" spans="1:5" s="29" customFormat="1" x14ac:dyDescent="0.3">
      <c r="A1631" s="28"/>
      <c r="D1631" s="30"/>
      <c r="E1631" s="31"/>
    </row>
    <row r="1632" spans="1:5" s="29" customFormat="1" x14ac:dyDescent="0.3">
      <c r="A1632" s="28"/>
      <c r="D1632" s="30"/>
      <c r="E1632" s="31"/>
    </row>
    <row r="1633" spans="1:5" s="29" customFormat="1" x14ac:dyDescent="0.3">
      <c r="A1633" s="28"/>
      <c r="D1633" s="30"/>
      <c r="E1633" s="31"/>
    </row>
    <row r="1634" spans="1:5" s="29" customFormat="1" x14ac:dyDescent="0.3">
      <c r="A1634" s="28"/>
      <c r="D1634" s="30"/>
      <c r="E1634" s="31"/>
    </row>
    <row r="1635" spans="1:5" s="29" customFormat="1" x14ac:dyDescent="0.3">
      <c r="A1635" s="28"/>
      <c r="D1635" s="30"/>
      <c r="E1635" s="31"/>
    </row>
    <row r="1636" spans="1:5" s="29" customFormat="1" x14ac:dyDescent="0.3">
      <c r="A1636" s="28"/>
      <c r="D1636" s="30"/>
      <c r="E1636" s="31"/>
    </row>
    <row r="1637" spans="1:5" s="29" customFormat="1" x14ac:dyDescent="0.3">
      <c r="A1637" s="28"/>
      <c r="D1637" s="30"/>
      <c r="E1637" s="31"/>
    </row>
    <row r="1638" spans="1:5" s="29" customFormat="1" x14ac:dyDescent="0.3">
      <c r="A1638" s="28"/>
      <c r="D1638" s="30"/>
      <c r="E1638" s="31"/>
    </row>
    <row r="1639" spans="1:5" s="29" customFormat="1" x14ac:dyDescent="0.3">
      <c r="A1639" s="28"/>
      <c r="D1639" s="30"/>
      <c r="E1639" s="31"/>
    </row>
    <row r="1640" spans="1:5" s="29" customFormat="1" x14ac:dyDescent="0.3">
      <c r="A1640" s="28"/>
      <c r="D1640" s="30"/>
      <c r="E1640" s="31"/>
    </row>
    <row r="1641" spans="1:5" s="29" customFormat="1" x14ac:dyDescent="0.3">
      <c r="A1641" s="28"/>
      <c r="D1641" s="30"/>
      <c r="E1641" s="31"/>
    </row>
    <row r="1642" spans="1:5" s="29" customFormat="1" x14ac:dyDescent="0.3">
      <c r="A1642" s="28"/>
      <c r="D1642" s="30"/>
      <c r="E1642" s="31"/>
    </row>
    <row r="1643" spans="1:5" s="29" customFormat="1" x14ac:dyDescent="0.3">
      <c r="A1643" s="28"/>
      <c r="D1643" s="30"/>
      <c r="E1643" s="31"/>
    </row>
    <row r="1644" spans="1:5" s="29" customFormat="1" x14ac:dyDescent="0.3">
      <c r="A1644" s="28"/>
      <c r="D1644" s="30"/>
      <c r="E1644" s="31"/>
    </row>
    <row r="1645" spans="1:5" s="29" customFormat="1" x14ac:dyDescent="0.3">
      <c r="A1645" s="28"/>
      <c r="D1645" s="30"/>
      <c r="E1645" s="31"/>
    </row>
    <row r="1646" spans="1:5" s="29" customFormat="1" x14ac:dyDescent="0.3">
      <c r="A1646" s="28"/>
      <c r="D1646" s="30"/>
      <c r="E1646" s="31"/>
    </row>
    <row r="1647" spans="1:5" s="29" customFormat="1" x14ac:dyDescent="0.3">
      <c r="A1647" s="28"/>
      <c r="D1647" s="30"/>
      <c r="E1647" s="31"/>
    </row>
    <row r="1648" spans="1:5" s="29" customFormat="1" x14ac:dyDescent="0.3">
      <c r="A1648" s="28"/>
      <c r="D1648" s="30"/>
      <c r="E1648" s="31"/>
    </row>
    <row r="1649" spans="1:5" s="29" customFormat="1" x14ac:dyDescent="0.3">
      <c r="A1649" s="28"/>
      <c r="D1649" s="30"/>
      <c r="E1649" s="31"/>
    </row>
    <row r="1650" spans="1:5" s="29" customFormat="1" x14ac:dyDescent="0.3">
      <c r="A1650" s="28"/>
      <c r="D1650" s="30"/>
      <c r="E1650" s="31"/>
    </row>
    <row r="1651" spans="1:5" s="29" customFormat="1" x14ac:dyDescent="0.3">
      <c r="A1651" s="28"/>
      <c r="D1651" s="30"/>
      <c r="E1651" s="31"/>
    </row>
    <row r="1652" spans="1:5" s="29" customFormat="1" x14ac:dyDescent="0.3">
      <c r="A1652" s="28"/>
      <c r="D1652" s="30"/>
      <c r="E1652" s="31"/>
    </row>
    <row r="1653" spans="1:5" s="29" customFormat="1" x14ac:dyDescent="0.3">
      <c r="A1653" s="28"/>
      <c r="D1653" s="30"/>
      <c r="E1653" s="31"/>
    </row>
    <row r="1654" spans="1:5" s="29" customFormat="1" x14ac:dyDescent="0.3">
      <c r="A1654" s="28"/>
      <c r="D1654" s="30"/>
      <c r="E1654" s="31"/>
    </row>
    <row r="1655" spans="1:5" s="29" customFormat="1" x14ac:dyDescent="0.3">
      <c r="A1655" s="28"/>
      <c r="D1655" s="30"/>
      <c r="E1655" s="31"/>
    </row>
    <row r="1656" spans="1:5" s="29" customFormat="1" x14ac:dyDescent="0.3">
      <c r="A1656" s="28"/>
      <c r="D1656" s="30"/>
      <c r="E1656" s="31"/>
    </row>
    <row r="1657" spans="1:5" s="29" customFormat="1" x14ac:dyDescent="0.3">
      <c r="A1657" s="28"/>
      <c r="D1657" s="30"/>
      <c r="E1657" s="31"/>
    </row>
    <row r="1658" spans="1:5" s="29" customFormat="1" x14ac:dyDescent="0.3">
      <c r="A1658" s="28"/>
      <c r="D1658" s="30"/>
      <c r="E1658" s="31"/>
    </row>
    <row r="1659" spans="1:5" s="29" customFormat="1" x14ac:dyDescent="0.3">
      <c r="A1659" s="28"/>
      <c r="D1659" s="30"/>
      <c r="E1659" s="31"/>
    </row>
    <row r="1660" spans="1:5" s="29" customFormat="1" x14ac:dyDescent="0.3">
      <c r="A1660" s="28"/>
      <c r="D1660" s="30"/>
      <c r="E1660" s="31"/>
    </row>
    <row r="1661" spans="1:5" s="29" customFormat="1" x14ac:dyDescent="0.3">
      <c r="A1661" s="28"/>
      <c r="D1661" s="30"/>
      <c r="E1661" s="31"/>
    </row>
    <row r="1662" spans="1:5" s="29" customFormat="1" x14ac:dyDescent="0.3">
      <c r="A1662" s="28"/>
      <c r="D1662" s="30"/>
      <c r="E1662" s="31"/>
    </row>
    <row r="1663" spans="1:5" s="29" customFormat="1" x14ac:dyDescent="0.3">
      <c r="A1663" s="28"/>
      <c r="D1663" s="30"/>
      <c r="E1663" s="31"/>
    </row>
    <row r="1664" spans="1:5" s="29" customFormat="1" x14ac:dyDescent="0.3">
      <c r="A1664" s="28"/>
      <c r="D1664" s="30"/>
      <c r="E1664" s="31"/>
    </row>
    <row r="1665" spans="1:5" s="29" customFormat="1" x14ac:dyDescent="0.3">
      <c r="A1665" s="28"/>
      <c r="D1665" s="30"/>
      <c r="E1665" s="31"/>
    </row>
    <row r="1666" spans="1:5" s="29" customFormat="1" x14ac:dyDescent="0.3">
      <c r="A1666" s="28"/>
      <c r="D1666" s="30"/>
      <c r="E1666" s="31"/>
    </row>
    <row r="1667" spans="1:5" s="29" customFormat="1" x14ac:dyDescent="0.3">
      <c r="A1667" s="28"/>
      <c r="D1667" s="30"/>
      <c r="E1667" s="31"/>
    </row>
    <row r="1668" spans="1:5" s="29" customFormat="1" x14ac:dyDescent="0.3">
      <c r="A1668" s="28"/>
      <c r="D1668" s="30"/>
      <c r="E1668" s="31"/>
    </row>
    <row r="1669" spans="1:5" s="29" customFormat="1" x14ac:dyDescent="0.3">
      <c r="A1669" s="28"/>
      <c r="D1669" s="30"/>
      <c r="E1669" s="31"/>
    </row>
    <row r="1670" spans="1:5" s="29" customFormat="1" x14ac:dyDescent="0.3">
      <c r="A1670" s="28"/>
      <c r="D1670" s="30"/>
      <c r="E1670" s="31"/>
    </row>
    <row r="1671" spans="1:5" s="29" customFormat="1" x14ac:dyDescent="0.3">
      <c r="A1671" s="28"/>
      <c r="D1671" s="30"/>
      <c r="E1671" s="31"/>
    </row>
    <row r="1672" spans="1:5" s="29" customFormat="1" x14ac:dyDescent="0.3">
      <c r="A1672" s="28"/>
      <c r="D1672" s="30"/>
      <c r="E1672" s="31"/>
    </row>
    <row r="1673" spans="1:5" s="29" customFormat="1" x14ac:dyDescent="0.3">
      <c r="A1673" s="28"/>
      <c r="D1673" s="30"/>
      <c r="E1673" s="31"/>
    </row>
    <row r="1674" spans="1:5" s="29" customFormat="1" x14ac:dyDescent="0.3">
      <c r="A1674" s="28"/>
      <c r="D1674" s="30"/>
      <c r="E1674" s="31"/>
    </row>
    <row r="1675" spans="1:5" s="29" customFormat="1" x14ac:dyDescent="0.3">
      <c r="A1675" s="28"/>
      <c r="D1675" s="30"/>
      <c r="E1675" s="31"/>
    </row>
    <row r="1676" spans="1:5" s="29" customFormat="1" x14ac:dyDescent="0.3">
      <c r="A1676" s="28"/>
      <c r="D1676" s="30"/>
      <c r="E1676" s="31"/>
    </row>
    <row r="1677" spans="1:5" s="29" customFormat="1" x14ac:dyDescent="0.3">
      <c r="A1677" s="28"/>
      <c r="D1677" s="30"/>
      <c r="E1677" s="31"/>
    </row>
    <row r="1678" spans="1:5" s="29" customFormat="1" x14ac:dyDescent="0.3">
      <c r="A1678" s="28"/>
      <c r="D1678" s="30"/>
      <c r="E1678" s="31"/>
    </row>
    <row r="1679" spans="1:5" s="29" customFormat="1" x14ac:dyDescent="0.3">
      <c r="A1679" s="28"/>
      <c r="D1679" s="30"/>
      <c r="E1679" s="31"/>
    </row>
    <row r="1680" spans="1:5" s="29" customFormat="1" x14ac:dyDescent="0.3">
      <c r="A1680" s="28"/>
      <c r="D1680" s="30"/>
      <c r="E1680" s="31"/>
    </row>
    <row r="1681" spans="1:5" s="29" customFormat="1" x14ac:dyDescent="0.3">
      <c r="A1681" s="28"/>
      <c r="D1681" s="30"/>
      <c r="E1681" s="31"/>
    </row>
    <row r="1682" spans="1:5" s="29" customFormat="1" x14ac:dyDescent="0.3">
      <c r="A1682" s="28"/>
      <c r="D1682" s="30"/>
      <c r="E1682" s="31"/>
    </row>
    <row r="1683" spans="1:5" s="29" customFormat="1" x14ac:dyDescent="0.3">
      <c r="A1683" s="28"/>
      <c r="D1683" s="30"/>
      <c r="E1683" s="31"/>
    </row>
    <row r="1684" spans="1:5" s="29" customFormat="1" x14ac:dyDescent="0.3">
      <c r="A1684" s="28"/>
      <c r="D1684" s="30"/>
      <c r="E1684" s="31"/>
    </row>
    <row r="1685" spans="1:5" s="29" customFormat="1" x14ac:dyDescent="0.3">
      <c r="A1685" s="28"/>
      <c r="D1685" s="30"/>
      <c r="E1685" s="31"/>
    </row>
    <row r="1686" spans="1:5" s="29" customFormat="1" x14ac:dyDescent="0.3">
      <c r="A1686" s="28"/>
      <c r="D1686" s="30"/>
      <c r="E1686" s="31"/>
    </row>
    <row r="1687" spans="1:5" s="29" customFormat="1" x14ac:dyDescent="0.3">
      <c r="A1687" s="28"/>
      <c r="D1687" s="30"/>
      <c r="E1687" s="31"/>
    </row>
    <row r="1688" spans="1:5" s="29" customFormat="1" x14ac:dyDescent="0.3">
      <c r="A1688" s="28"/>
      <c r="D1688" s="30"/>
      <c r="E1688" s="31"/>
    </row>
    <row r="1689" spans="1:5" s="29" customFormat="1" x14ac:dyDescent="0.3">
      <c r="A1689" s="28"/>
      <c r="D1689" s="30"/>
      <c r="E1689" s="31"/>
    </row>
    <row r="1690" spans="1:5" s="29" customFormat="1" x14ac:dyDescent="0.3">
      <c r="A1690" s="28"/>
      <c r="D1690" s="30"/>
      <c r="E1690" s="31"/>
    </row>
    <row r="1691" spans="1:5" s="29" customFormat="1" x14ac:dyDescent="0.3">
      <c r="A1691" s="28"/>
      <c r="D1691" s="30"/>
      <c r="E1691" s="31"/>
    </row>
    <row r="1692" spans="1:5" s="29" customFormat="1" x14ac:dyDescent="0.3">
      <c r="A1692" s="28"/>
      <c r="D1692" s="30"/>
      <c r="E1692" s="31"/>
    </row>
    <row r="1693" spans="1:5" s="29" customFormat="1" x14ac:dyDescent="0.3">
      <c r="A1693" s="28"/>
      <c r="D1693" s="30"/>
      <c r="E1693" s="31"/>
    </row>
    <row r="1694" spans="1:5" s="29" customFormat="1" x14ac:dyDescent="0.3">
      <c r="A1694" s="28"/>
      <c r="D1694" s="30"/>
      <c r="E1694" s="31"/>
    </row>
    <row r="1695" spans="1:5" s="29" customFormat="1" x14ac:dyDescent="0.3">
      <c r="A1695" s="28"/>
      <c r="D1695" s="30"/>
      <c r="E1695" s="31"/>
    </row>
    <row r="1696" spans="1:5" s="29" customFormat="1" x14ac:dyDescent="0.3">
      <c r="A1696" s="28"/>
      <c r="D1696" s="30"/>
      <c r="E1696" s="31"/>
    </row>
    <row r="1697" spans="1:5" s="29" customFormat="1" x14ac:dyDescent="0.3">
      <c r="A1697" s="28"/>
      <c r="D1697" s="30"/>
      <c r="E1697" s="31"/>
    </row>
    <row r="1698" spans="1:5" s="29" customFormat="1" x14ac:dyDescent="0.3">
      <c r="A1698" s="28"/>
      <c r="D1698" s="30"/>
      <c r="E1698" s="31"/>
    </row>
    <row r="1699" spans="1:5" s="29" customFormat="1" x14ac:dyDescent="0.3">
      <c r="A1699" s="28"/>
      <c r="D1699" s="30"/>
      <c r="E1699" s="31"/>
    </row>
    <row r="1700" spans="1:5" s="29" customFormat="1" x14ac:dyDescent="0.3">
      <c r="A1700" s="28"/>
      <c r="D1700" s="30"/>
      <c r="E1700" s="31"/>
    </row>
    <row r="1701" spans="1:5" s="29" customFormat="1" x14ac:dyDescent="0.3">
      <c r="A1701" s="28"/>
      <c r="D1701" s="30"/>
      <c r="E1701" s="31"/>
    </row>
    <row r="1702" spans="1:5" s="29" customFormat="1" x14ac:dyDescent="0.3">
      <c r="A1702" s="28"/>
      <c r="D1702" s="30"/>
      <c r="E1702" s="31"/>
    </row>
    <row r="1703" spans="1:5" s="29" customFormat="1" x14ac:dyDescent="0.3">
      <c r="A1703" s="28"/>
      <c r="D1703" s="30"/>
      <c r="E1703" s="31"/>
    </row>
    <row r="1704" spans="1:5" s="29" customFormat="1" x14ac:dyDescent="0.3">
      <c r="A1704" s="28"/>
      <c r="D1704" s="30"/>
      <c r="E1704" s="31"/>
    </row>
    <row r="1705" spans="1:5" s="29" customFormat="1" x14ac:dyDescent="0.3">
      <c r="A1705" s="28"/>
      <c r="D1705" s="30"/>
      <c r="E1705" s="31"/>
    </row>
    <row r="1706" spans="1:5" s="29" customFormat="1" x14ac:dyDescent="0.3">
      <c r="A1706" s="28"/>
      <c r="D1706" s="30"/>
      <c r="E1706" s="31"/>
    </row>
    <row r="1707" spans="1:5" s="29" customFormat="1" x14ac:dyDescent="0.3">
      <c r="A1707" s="28"/>
      <c r="D1707" s="30"/>
      <c r="E1707" s="31"/>
    </row>
    <row r="1708" spans="1:5" s="29" customFormat="1" x14ac:dyDescent="0.3">
      <c r="A1708" s="28"/>
      <c r="D1708" s="30"/>
      <c r="E1708" s="31"/>
    </row>
    <row r="1709" spans="1:5" s="29" customFormat="1" x14ac:dyDescent="0.3">
      <c r="A1709" s="28"/>
      <c r="D1709" s="30"/>
      <c r="E1709" s="31"/>
    </row>
    <row r="1710" spans="1:5" s="29" customFormat="1" x14ac:dyDescent="0.3">
      <c r="A1710" s="28"/>
      <c r="D1710" s="30"/>
      <c r="E1710" s="31"/>
    </row>
    <row r="1711" spans="1:5" s="29" customFormat="1" x14ac:dyDescent="0.3">
      <c r="A1711" s="28"/>
      <c r="D1711" s="30"/>
      <c r="E1711" s="31"/>
    </row>
    <row r="1712" spans="1:5" s="29" customFormat="1" x14ac:dyDescent="0.3">
      <c r="A1712" s="28"/>
      <c r="D1712" s="30"/>
      <c r="E1712" s="31"/>
    </row>
    <row r="1713" spans="1:5" s="29" customFormat="1" x14ac:dyDescent="0.3">
      <c r="A1713" s="28"/>
      <c r="D1713" s="30"/>
      <c r="E1713" s="31"/>
    </row>
    <row r="1714" spans="1:5" s="29" customFormat="1" x14ac:dyDescent="0.3">
      <c r="A1714" s="28"/>
      <c r="D1714" s="30"/>
      <c r="E1714" s="31"/>
    </row>
    <row r="1715" spans="1:5" s="29" customFormat="1" x14ac:dyDescent="0.3">
      <c r="A1715" s="28"/>
      <c r="D1715" s="30"/>
      <c r="E1715" s="31"/>
    </row>
    <row r="1716" spans="1:5" s="29" customFormat="1" x14ac:dyDescent="0.3">
      <c r="A1716" s="28"/>
      <c r="D1716" s="30"/>
      <c r="E1716" s="31"/>
    </row>
    <row r="1717" spans="1:5" s="29" customFormat="1" x14ac:dyDescent="0.3">
      <c r="A1717" s="28"/>
      <c r="D1717" s="30"/>
      <c r="E1717" s="31"/>
    </row>
    <row r="1718" spans="1:5" s="29" customFormat="1" x14ac:dyDescent="0.3">
      <c r="A1718" s="28"/>
      <c r="D1718" s="30"/>
      <c r="E1718" s="31"/>
    </row>
    <row r="1719" spans="1:5" s="29" customFormat="1" x14ac:dyDescent="0.3">
      <c r="A1719" s="28"/>
      <c r="D1719" s="30"/>
      <c r="E1719" s="31"/>
    </row>
    <row r="1720" spans="1:5" s="29" customFormat="1" x14ac:dyDescent="0.3">
      <c r="A1720" s="28"/>
      <c r="D1720" s="30"/>
      <c r="E1720" s="31"/>
    </row>
    <row r="1721" spans="1:5" s="29" customFormat="1" x14ac:dyDescent="0.3">
      <c r="A1721" s="28"/>
      <c r="D1721" s="30"/>
      <c r="E1721" s="31"/>
    </row>
    <row r="1722" spans="1:5" s="29" customFormat="1" x14ac:dyDescent="0.3">
      <c r="A1722" s="28"/>
      <c r="D1722" s="30"/>
      <c r="E1722" s="31"/>
    </row>
    <row r="1723" spans="1:5" s="29" customFormat="1" x14ac:dyDescent="0.3">
      <c r="A1723" s="28"/>
      <c r="D1723" s="30"/>
      <c r="E1723" s="31"/>
    </row>
    <row r="1724" spans="1:5" s="29" customFormat="1" x14ac:dyDescent="0.3">
      <c r="A1724" s="28"/>
      <c r="D1724" s="30"/>
      <c r="E1724" s="31"/>
    </row>
    <row r="1725" spans="1:5" s="29" customFormat="1" x14ac:dyDescent="0.3">
      <c r="A1725" s="28"/>
      <c r="D1725" s="30"/>
      <c r="E1725" s="31"/>
    </row>
    <row r="1726" spans="1:5" s="29" customFormat="1" x14ac:dyDescent="0.3">
      <c r="A1726" s="28"/>
      <c r="D1726" s="30"/>
      <c r="E1726" s="31"/>
    </row>
    <row r="1727" spans="1:5" s="29" customFormat="1" x14ac:dyDescent="0.3">
      <c r="A1727" s="28"/>
      <c r="D1727" s="30"/>
      <c r="E1727" s="31"/>
    </row>
    <row r="1728" spans="1:5" s="29" customFormat="1" x14ac:dyDescent="0.3">
      <c r="A1728" s="28"/>
      <c r="D1728" s="30"/>
      <c r="E1728" s="31"/>
    </row>
    <row r="1729" spans="1:5" s="29" customFormat="1" x14ac:dyDescent="0.3">
      <c r="A1729" s="28"/>
      <c r="D1729" s="30"/>
      <c r="E1729" s="31"/>
    </row>
    <row r="1730" spans="1:5" s="29" customFormat="1" x14ac:dyDescent="0.3">
      <c r="A1730" s="28"/>
      <c r="D1730" s="30"/>
      <c r="E1730" s="31"/>
    </row>
    <row r="1731" spans="1:5" s="29" customFormat="1" x14ac:dyDescent="0.3">
      <c r="A1731" s="28"/>
      <c r="D1731" s="30"/>
      <c r="E1731" s="31"/>
    </row>
    <row r="1732" spans="1:5" s="29" customFormat="1" x14ac:dyDescent="0.3">
      <c r="A1732" s="28"/>
      <c r="D1732" s="30"/>
      <c r="E1732" s="31"/>
    </row>
    <row r="1733" spans="1:5" s="29" customFormat="1" x14ac:dyDescent="0.3">
      <c r="A1733" s="28"/>
      <c r="D1733" s="30"/>
      <c r="E1733" s="31"/>
    </row>
    <row r="1734" spans="1:5" s="29" customFormat="1" x14ac:dyDescent="0.3">
      <c r="A1734" s="28"/>
      <c r="D1734" s="30"/>
      <c r="E1734" s="31"/>
    </row>
    <row r="1735" spans="1:5" s="29" customFormat="1" x14ac:dyDescent="0.3">
      <c r="A1735" s="28"/>
      <c r="D1735" s="30"/>
      <c r="E1735" s="31"/>
    </row>
    <row r="1736" spans="1:5" s="29" customFormat="1" x14ac:dyDescent="0.3">
      <c r="A1736" s="28"/>
      <c r="D1736" s="30"/>
      <c r="E1736" s="31"/>
    </row>
    <row r="1737" spans="1:5" s="29" customFormat="1" x14ac:dyDescent="0.3">
      <c r="A1737" s="28"/>
      <c r="D1737" s="30"/>
      <c r="E1737" s="31"/>
    </row>
    <row r="1738" spans="1:5" s="29" customFormat="1" x14ac:dyDescent="0.3">
      <c r="A1738" s="28"/>
      <c r="D1738" s="30"/>
      <c r="E1738" s="31"/>
    </row>
    <row r="1739" spans="1:5" s="29" customFormat="1" x14ac:dyDescent="0.3">
      <c r="A1739" s="28"/>
      <c r="D1739" s="30"/>
      <c r="E1739" s="31"/>
    </row>
    <row r="1740" spans="1:5" s="29" customFormat="1" x14ac:dyDescent="0.3">
      <c r="A1740" s="28"/>
      <c r="D1740" s="30"/>
      <c r="E1740" s="31"/>
    </row>
    <row r="1741" spans="1:5" s="29" customFormat="1" x14ac:dyDescent="0.3">
      <c r="A1741" s="28"/>
      <c r="D1741" s="30"/>
      <c r="E1741" s="31"/>
    </row>
    <row r="1742" spans="1:5" s="29" customFormat="1" x14ac:dyDescent="0.3">
      <c r="A1742" s="28"/>
      <c r="D1742" s="30"/>
      <c r="E1742" s="31"/>
    </row>
    <row r="1743" spans="1:5" s="29" customFormat="1" x14ac:dyDescent="0.3">
      <c r="A1743" s="28"/>
      <c r="D1743" s="30"/>
      <c r="E1743" s="31"/>
    </row>
    <row r="1744" spans="1:5" s="29" customFormat="1" x14ac:dyDescent="0.3">
      <c r="A1744" s="28"/>
      <c r="D1744" s="30"/>
      <c r="E1744" s="31"/>
    </row>
    <row r="1745" spans="1:5" s="29" customFormat="1" x14ac:dyDescent="0.3">
      <c r="A1745" s="28"/>
      <c r="D1745" s="30"/>
      <c r="E1745" s="31"/>
    </row>
    <row r="1746" spans="1:5" s="29" customFormat="1" x14ac:dyDescent="0.3">
      <c r="A1746" s="28"/>
      <c r="D1746" s="30"/>
      <c r="E1746" s="31"/>
    </row>
    <row r="1747" spans="1:5" s="29" customFormat="1" x14ac:dyDescent="0.3">
      <c r="A1747" s="28"/>
      <c r="D1747" s="30"/>
      <c r="E1747" s="31"/>
    </row>
    <row r="1748" spans="1:5" s="29" customFormat="1" x14ac:dyDescent="0.3">
      <c r="A1748" s="28"/>
      <c r="D1748" s="30"/>
      <c r="E1748" s="31"/>
    </row>
    <row r="1749" spans="1:5" s="29" customFormat="1" x14ac:dyDescent="0.3">
      <c r="A1749" s="28"/>
      <c r="D1749" s="30"/>
      <c r="E1749" s="31"/>
    </row>
    <row r="1750" spans="1:5" s="29" customFormat="1" x14ac:dyDescent="0.3">
      <c r="A1750" s="28"/>
      <c r="D1750" s="30"/>
      <c r="E1750" s="31"/>
    </row>
    <row r="1751" spans="1:5" s="29" customFormat="1" x14ac:dyDescent="0.3">
      <c r="A1751" s="28"/>
      <c r="D1751" s="30"/>
      <c r="E1751" s="31"/>
    </row>
    <row r="1752" spans="1:5" s="29" customFormat="1" x14ac:dyDescent="0.3">
      <c r="A1752" s="28"/>
      <c r="D1752" s="30"/>
      <c r="E1752" s="31"/>
    </row>
    <row r="1753" spans="1:5" s="29" customFormat="1" x14ac:dyDescent="0.3">
      <c r="A1753" s="28"/>
      <c r="D1753" s="30"/>
      <c r="E1753" s="31"/>
    </row>
    <row r="1754" spans="1:5" s="29" customFormat="1" x14ac:dyDescent="0.3">
      <c r="A1754" s="28"/>
      <c r="D1754" s="30"/>
      <c r="E1754" s="31"/>
    </row>
    <row r="1755" spans="1:5" s="29" customFormat="1" x14ac:dyDescent="0.3">
      <c r="A1755" s="28"/>
      <c r="D1755" s="30"/>
      <c r="E1755" s="31"/>
    </row>
    <row r="1756" spans="1:5" s="29" customFormat="1" x14ac:dyDescent="0.3">
      <c r="A1756" s="28"/>
      <c r="D1756" s="30"/>
      <c r="E1756" s="31"/>
    </row>
    <row r="1757" spans="1:5" s="29" customFormat="1" x14ac:dyDescent="0.3">
      <c r="A1757" s="28"/>
      <c r="D1757" s="30"/>
      <c r="E1757" s="31"/>
    </row>
    <row r="1758" spans="1:5" s="29" customFormat="1" x14ac:dyDescent="0.3">
      <c r="A1758" s="28"/>
      <c r="D1758" s="30"/>
      <c r="E1758" s="31"/>
    </row>
    <row r="1759" spans="1:5" s="29" customFormat="1" x14ac:dyDescent="0.3">
      <c r="A1759" s="28"/>
      <c r="D1759" s="30"/>
      <c r="E1759" s="31"/>
    </row>
    <row r="1760" spans="1:5" s="29" customFormat="1" x14ac:dyDescent="0.3">
      <c r="A1760" s="28"/>
      <c r="D1760" s="30"/>
      <c r="E1760" s="31"/>
    </row>
    <row r="1761" spans="1:5" s="29" customFormat="1" x14ac:dyDescent="0.3">
      <c r="A1761" s="28"/>
      <c r="D1761" s="30"/>
      <c r="E1761" s="31"/>
    </row>
    <row r="1762" spans="1:5" s="29" customFormat="1" x14ac:dyDescent="0.3">
      <c r="A1762" s="28"/>
      <c r="D1762" s="30"/>
      <c r="E1762" s="31"/>
    </row>
    <row r="1763" spans="1:5" s="29" customFormat="1" x14ac:dyDescent="0.3">
      <c r="A1763" s="28"/>
      <c r="D1763" s="30"/>
      <c r="E1763" s="31"/>
    </row>
    <row r="1764" spans="1:5" s="29" customFormat="1" x14ac:dyDescent="0.3">
      <c r="A1764" s="28"/>
      <c r="D1764" s="30"/>
      <c r="E1764" s="31"/>
    </row>
    <row r="1765" spans="1:5" s="29" customFormat="1" x14ac:dyDescent="0.3">
      <c r="A1765" s="28"/>
      <c r="D1765" s="30"/>
      <c r="E1765" s="31"/>
    </row>
    <row r="1766" spans="1:5" s="29" customFormat="1" x14ac:dyDescent="0.3">
      <c r="A1766" s="28"/>
      <c r="D1766" s="30"/>
      <c r="E1766" s="31"/>
    </row>
    <row r="1767" spans="1:5" s="29" customFormat="1" x14ac:dyDescent="0.3">
      <c r="A1767" s="28"/>
      <c r="D1767" s="30"/>
      <c r="E1767" s="31"/>
    </row>
    <row r="1768" spans="1:5" s="29" customFormat="1" x14ac:dyDescent="0.3">
      <c r="A1768" s="28"/>
      <c r="D1768" s="30"/>
      <c r="E1768" s="31"/>
    </row>
    <row r="1769" spans="1:5" s="29" customFormat="1" x14ac:dyDescent="0.3">
      <c r="A1769" s="28"/>
      <c r="D1769" s="30"/>
      <c r="E1769" s="31"/>
    </row>
    <row r="1770" spans="1:5" s="29" customFormat="1" x14ac:dyDescent="0.3">
      <c r="A1770" s="28"/>
      <c r="D1770" s="30"/>
      <c r="E1770" s="31"/>
    </row>
    <row r="1771" spans="1:5" s="29" customFormat="1" x14ac:dyDescent="0.3">
      <c r="A1771" s="28"/>
      <c r="D1771" s="30"/>
      <c r="E1771" s="31"/>
    </row>
    <row r="1772" spans="1:5" s="29" customFormat="1" x14ac:dyDescent="0.3">
      <c r="A1772" s="28"/>
      <c r="D1772" s="30"/>
      <c r="E1772" s="31"/>
    </row>
    <row r="1773" spans="1:5" s="29" customFormat="1" x14ac:dyDescent="0.3">
      <c r="A1773" s="28"/>
      <c r="D1773" s="30"/>
      <c r="E1773" s="31"/>
    </row>
    <row r="1774" spans="1:5" s="29" customFormat="1" x14ac:dyDescent="0.3">
      <c r="A1774" s="28"/>
      <c r="D1774" s="30"/>
      <c r="E1774" s="31"/>
    </row>
    <row r="1775" spans="1:5" s="29" customFormat="1" x14ac:dyDescent="0.3">
      <c r="A1775" s="28"/>
      <c r="D1775" s="30"/>
      <c r="E1775" s="31"/>
    </row>
    <row r="1776" spans="1:5" s="29" customFormat="1" x14ac:dyDescent="0.3">
      <c r="A1776" s="28"/>
      <c r="D1776" s="30"/>
      <c r="E1776" s="31"/>
    </row>
    <row r="1777" spans="1:5" s="29" customFormat="1" x14ac:dyDescent="0.3">
      <c r="A1777" s="28"/>
      <c r="D1777" s="30"/>
      <c r="E1777" s="31"/>
    </row>
    <row r="1778" spans="1:5" s="29" customFormat="1" x14ac:dyDescent="0.3">
      <c r="A1778" s="28"/>
      <c r="D1778" s="30"/>
      <c r="E1778" s="31"/>
    </row>
    <row r="1779" spans="1:5" s="29" customFormat="1" x14ac:dyDescent="0.3">
      <c r="A1779" s="28"/>
      <c r="D1779" s="30"/>
      <c r="E1779" s="31"/>
    </row>
    <row r="1780" spans="1:5" s="29" customFormat="1" x14ac:dyDescent="0.3">
      <c r="A1780" s="28"/>
      <c r="D1780" s="30"/>
      <c r="E1780" s="31"/>
    </row>
    <row r="1781" spans="1:5" s="29" customFormat="1" x14ac:dyDescent="0.3">
      <c r="A1781" s="28"/>
      <c r="D1781" s="30"/>
      <c r="E1781" s="31"/>
    </row>
    <row r="1782" spans="1:5" s="29" customFormat="1" x14ac:dyDescent="0.3">
      <c r="A1782" s="28"/>
      <c r="D1782" s="30"/>
      <c r="E1782" s="31"/>
    </row>
    <row r="1783" spans="1:5" s="29" customFormat="1" x14ac:dyDescent="0.3">
      <c r="A1783" s="28"/>
      <c r="D1783" s="30"/>
      <c r="E1783" s="31"/>
    </row>
    <row r="1784" spans="1:5" s="29" customFormat="1" x14ac:dyDescent="0.3">
      <c r="A1784" s="28"/>
      <c r="D1784" s="30"/>
      <c r="E1784" s="31"/>
    </row>
    <row r="1785" spans="1:5" s="29" customFormat="1" x14ac:dyDescent="0.3">
      <c r="A1785" s="28"/>
      <c r="D1785" s="30"/>
      <c r="E1785" s="31"/>
    </row>
    <row r="1786" spans="1:5" s="29" customFormat="1" x14ac:dyDescent="0.3">
      <c r="A1786" s="28"/>
      <c r="D1786" s="30"/>
      <c r="E1786" s="31"/>
    </row>
    <row r="1787" spans="1:5" s="29" customFormat="1" x14ac:dyDescent="0.3">
      <c r="A1787" s="28"/>
      <c r="D1787" s="30"/>
      <c r="E1787" s="31"/>
    </row>
    <row r="1788" spans="1:5" s="29" customFormat="1" x14ac:dyDescent="0.3">
      <c r="A1788" s="28"/>
      <c r="D1788" s="30"/>
      <c r="E1788" s="31"/>
    </row>
    <row r="1789" spans="1:5" s="29" customFormat="1" x14ac:dyDescent="0.3">
      <c r="A1789" s="28"/>
      <c r="D1789" s="30"/>
      <c r="E1789" s="31"/>
    </row>
    <row r="1790" spans="1:5" s="29" customFormat="1" x14ac:dyDescent="0.3">
      <c r="A1790" s="28"/>
      <c r="D1790" s="30"/>
      <c r="E1790" s="31"/>
    </row>
    <row r="1791" spans="1:5" s="29" customFormat="1" x14ac:dyDescent="0.3">
      <c r="A1791" s="28"/>
      <c r="D1791" s="30"/>
      <c r="E1791" s="31"/>
    </row>
    <row r="1792" spans="1:5" s="29" customFormat="1" x14ac:dyDescent="0.3">
      <c r="A1792" s="28"/>
      <c r="D1792" s="30"/>
      <c r="E1792" s="31"/>
    </row>
    <row r="1793" spans="1:5" s="29" customFormat="1" x14ac:dyDescent="0.3">
      <c r="A1793" s="28"/>
      <c r="D1793" s="30"/>
      <c r="E1793" s="31"/>
    </row>
    <row r="1794" spans="1:5" s="29" customFormat="1" x14ac:dyDescent="0.3">
      <c r="A1794" s="28"/>
      <c r="D1794" s="30"/>
      <c r="E1794" s="31"/>
    </row>
    <row r="1795" spans="1:5" s="29" customFormat="1" x14ac:dyDescent="0.3">
      <c r="A1795" s="28"/>
      <c r="D1795" s="30"/>
      <c r="E1795" s="31"/>
    </row>
    <row r="1796" spans="1:5" s="29" customFormat="1" x14ac:dyDescent="0.3">
      <c r="A1796" s="28"/>
      <c r="D1796" s="30"/>
      <c r="E1796" s="31"/>
    </row>
    <row r="1797" spans="1:5" s="29" customFormat="1" x14ac:dyDescent="0.3">
      <c r="A1797" s="28"/>
      <c r="D1797" s="30"/>
      <c r="E1797" s="31"/>
    </row>
    <row r="1798" spans="1:5" s="29" customFormat="1" x14ac:dyDescent="0.3">
      <c r="A1798" s="28"/>
      <c r="D1798" s="30"/>
      <c r="E1798" s="31"/>
    </row>
    <row r="1799" spans="1:5" s="29" customFormat="1" x14ac:dyDescent="0.3">
      <c r="A1799" s="28"/>
      <c r="D1799" s="30"/>
      <c r="E1799" s="31"/>
    </row>
    <row r="1800" spans="1:5" s="29" customFormat="1" x14ac:dyDescent="0.3">
      <c r="A1800" s="28"/>
      <c r="D1800" s="30"/>
      <c r="E1800" s="31"/>
    </row>
    <row r="1801" spans="1:5" s="29" customFormat="1" x14ac:dyDescent="0.3">
      <c r="A1801" s="28"/>
      <c r="D1801" s="30"/>
      <c r="E1801" s="31"/>
    </row>
    <row r="1802" spans="1:5" s="29" customFormat="1" x14ac:dyDescent="0.3">
      <c r="A1802" s="28"/>
      <c r="D1802" s="30"/>
      <c r="E1802" s="31"/>
    </row>
    <row r="1803" spans="1:5" s="29" customFormat="1" x14ac:dyDescent="0.3">
      <c r="A1803" s="28"/>
      <c r="D1803" s="30"/>
      <c r="E1803" s="31"/>
    </row>
    <row r="1804" spans="1:5" s="29" customFormat="1" x14ac:dyDescent="0.3">
      <c r="A1804" s="28"/>
      <c r="D1804" s="30"/>
      <c r="E1804" s="31"/>
    </row>
    <row r="1805" spans="1:5" s="29" customFormat="1" x14ac:dyDescent="0.3">
      <c r="A1805" s="28"/>
      <c r="D1805" s="30"/>
      <c r="E1805" s="31"/>
    </row>
    <row r="1806" spans="1:5" s="29" customFormat="1" x14ac:dyDescent="0.3">
      <c r="A1806" s="28"/>
      <c r="D1806" s="30"/>
      <c r="E1806" s="31"/>
    </row>
    <row r="1807" spans="1:5" s="29" customFormat="1" x14ac:dyDescent="0.3">
      <c r="A1807" s="28"/>
      <c r="D1807" s="30"/>
      <c r="E1807" s="31"/>
    </row>
    <row r="1808" spans="1:5" s="29" customFormat="1" x14ac:dyDescent="0.3">
      <c r="A1808" s="28"/>
      <c r="D1808" s="30"/>
      <c r="E1808" s="31"/>
    </row>
    <row r="1809" spans="1:5" s="29" customFormat="1" x14ac:dyDescent="0.3">
      <c r="A1809" s="28"/>
      <c r="D1809" s="30"/>
      <c r="E1809" s="31"/>
    </row>
    <row r="1810" spans="1:5" s="29" customFormat="1" x14ac:dyDescent="0.3">
      <c r="A1810" s="28"/>
      <c r="D1810" s="30"/>
      <c r="E1810" s="31"/>
    </row>
    <row r="1811" spans="1:5" s="29" customFormat="1" x14ac:dyDescent="0.3">
      <c r="A1811" s="28"/>
      <c r="D1811" s="30"/>
      <c r="E1811" s="31"/>
    </row>
    <row r="1812" spans="1:5" s="29" customFormat="1" x14ac:dyDescent="0.3">
      <c r="A1812" s="28"/>
      <c r="D1812" s="30"/>
      <c r="E1812" s="31"/>
    </row>
    <row r="1813" spans="1:5" s="29" customFormat="1" x14ac:dyDescent="0.3">
      <c r="A1813" s="28"/>
      <c r="D1813" s="30"/>
      <c r="E1813" s="31"/>
    </row>
    <row r="1814" spans="1:5" s="29" customFormat="1" x14ac:dyDescent="0.3">
      <c r="A1814" s="28"/>
      <c r="D1814" s="30"/>
      <c r="E1814" s="31"/>
    </row>
    <row r="1815" spans="1:5" s="29" customFormat="1" x14ac:dyDescent="0.3">
      <c r="A1815" s="28"/>
      <c r="D1815" s="30"/>
      <c r="E1815" s="31"/>
    </row>
    <row r="1816" spans="1:5" s="29" customFormat="1" x14ac:dyDescent="0.3">
      <c r="A1816" s="28"/>
      <c r="D1816" s="30"/>
      <c r="E1816" s="31"/>
    </row>
    <row r="1817" spans="1:5" s="29" customFormat="1" x14ac:dyDescent="0.3">
      <c r="A1817" s="28"/>
      <c r="D1817" s="30"/>
      <c r="E1817" s="31"/>
    </row>
    <row r="1818" spans="1:5" s="29" customFormat="1" x14ac:dyDescent="0.3">
      <c r="A1818" s="28"/>
      <c r="D1818" s="30"/>
      <c r="E1818" s="31"/>
    </row>
    <row r="1819" spans="1:5" s="29" customFormat="1" x14ac:dyDescent="0.3">
      <c r="A1819" s="28"/>
      <c r="D1819" s="30"/>
      <c r="E1819" s="31"/>
    </row>
    <row r="1820" spans="1:5" s="29" customFormat="1" x14ac:dyDescent="0.3">
      <c r="A1820" s="28"/>
      <c r="D1820" s="30"/>
      <c r="E1820" s="31"/>
    </row>
    <row r="1821" spans="1:5" s="29" customFormat="1" x14ac:dyDescent="0.3">
      <c r="A1821" s="28"/>
      <c r="D1821" s="30"/>
      <c r="E1821" s="31"/>
    </row>
    <row r="1822" spans="1:5" s="29" customFormat="1" x14ac:dyDescent="0.3">
      <c r="A1822" s="28"/>
      <c r="D1822" s="30"/>
      <c r="E1822" s="31"/>
    </row>
    <row r="1823" spans="1:5" s="29" customFormat="1" x14ac:dyDescent="0.3">
      <c r="A1823" s="28"/>
      <c r="D1823" s="30"/>
      <c r="E1823" s="31"/>
    </row>
    <row r="1824" spans="1:5" s="29" customFormat="1" x14ac:dyDescent="0.3">
      <c r="A1824" s="28"/>
      <c r="D1824" s="30"/>
      <c r="E1824" s="31"/>
    </row>
    <row r="1825" spans="1:5" s="29" customFormat="1" x14ac:dyDescent="0.3">
      <c r="A1825" s="28"/>
      <c r="D1825" s="30"/>
      <c r="E1825" s="31"/>
    </row>
    <row r="1826" spans="1:5" s="29" customFormat="1" x14ac:dyDescent="0.3">
      <c r="A1826" s="28"/>
      <c r="D1826" s="30"/>
      <c r="E1826" s="31"/>
    </row>
    <row r="1827" spans="1:5" s="29" customFormat="1" x14ac:dyDescent="0.3">
      <c r="A1827" s="28"/>
      <c r="D1827" s="30"/>
      <c r="E1827" s="31"/>
    </row>
    <row r="1828" spans="1:5" s="29" customFormat="1" x14ac:dyDescent="0.3">
      <c r="A1828" s="28"/>
      <c r="D1828" s="30"/>
      <c r="E1828" s="31"/>
    </row>
    <row r="1829" spans="1:5" s="29" customFormat="1" x14ac:dyDescent="0.3">
      <c r="A1829" s="28"/>
      <c r="D1829" s="30"/>
      <c r="E1829" s="31"/>
    </row>
    <row r="1830" spans="1:5" s="29" customFormat="1" x14ac:dyDescent="0.3">
      <c r="A1830" s="28"/>
      <c r="D1830" s="30"/>
      <c r="E1830" s="31"/>
    </row>
    <row r="1831" spans="1:5" s="29" customFormat="1" x14ac:dyDescent="0.3">
      <c r="A1831" s="28"/>
      <c r="D1831" s="30"/>
      <c r="E1831" s="31"/>
    </row>
    <row r="1832" spans="1:5" s="29" customFormat="1" x14ac:dyDescent="0.3">
      <c r="A1832" s="28"/>
      <c r="D1832" s="30"/>
      <c r="E1832" s="31"/>
    </row>
    <row r="1833" spans="1:5" s="29" customFormat="1" x14ac:dyDescent="0.3">
      <c r="A1833" s="28"/>
      <c r="D1833" s="30"/>
      <c r="E1833" s="31"/>
    </row>
    <row r="1834" spans="1:5" s="29" customFormat="1" x14ac:dyDescent="0.3">
      <c r="A1834" s="28"/>
      <c r="D1834" s="30"/>
      <c r="E1834" s="31"/>
    </row>
    <row r="1835" spans="1:5" s="29" customFormat="1" x14ac:dyDescent="0.3">
      <c r="A1835" s="28"/>
      <c r="D1835" s="30"/>
      <c r="E1835" s="31"/>
    </row>
    <row r="1836" spans="1:5" s="29" customFormat="1" x14ac:dyDescent="0.3">
      <c r="A1836" s="28"/>
      <c r="D1836" s="30"/>
      <c r="E1836" s="31"/>
    </row>
    <row r="1837" spans="1:5" s="29" customFormat="1" x14ac:dyDescent="0.3">
      <c r="A1837" s="28"/>
      <c r="D1837" s="30"/>
      <c r="E1837" s="31"/>
    </row>
    <row r="1838" spans="1:5" s="29" customFormat="1" x14ac:dyDescent="0.3">
      <c r="A1838" s="28"/>
      <c r="D1838" s="30"/>
      <c r="E1838" s="31"/>
    </row>
    <row r="1839" spans="1:5" s="29" customFormat="1" x14ac:dyDescent="0.3">
      <c r="A1839" s="28"/>
      <c r="D1839" s="30"/>
      <c r="E1839" s="31"/>
    </row>
    <row r="1840" spans="1:5" s="29" customFormat="1" x14ac:dyDescent="0.3">
      <c r="A1840" s="28"/>
      <c r="D1840" s="30"/>
      <c r="E1840" s="31"/>
    </row>
    <row r="1841" spans="1:5" s="29" customFormat="1" x14ac:dyDescent="0.3">
      <c r="A1841" s="28"/>
      <c r="D1841" s="30"/>
      <c r="E1841" s="31"/>
    </row>
    <row r="1842" spans="1:5" s="29" customFormat="1" x14ac:dyDescent="0.3">
      <c r="A1842" s="28"/>
      <c r="D1842" s="30"/>
      <c r="E1842" s="31"/>
    </row>
    <row r="1843" spans="1:5" s="29" customFormat="1" x14ac:dyDescent="0.3">
      <c r="A1843" s="28"/>
      <c r="D1843" s="30"/>
      <c r="E1843" s="31"/>
    </row>
    <row r="1844" spans="1:5" s="29" customFormat="1" x14ac:dyDescent="0.3">
      <c r="A1844" s="28"/>
      <c r="D1844" s="30"/>
      <c r="E1844" s="31"/>
    </row>
    <row r="1845" spans="1:5" s="29" customFormat="1" x14ac:dyDescent="0.3">
      <c r="A1845" s="28"/>
      <c r="D1845" s="30"/>
      <c r="E1845" s="31"/>
    </row>
    <row r="1846" spans="1:5" s="29" customFormat="1" x14ac:dyDescent="0.3">
      <c r="A1846" s="28"/>
      <c r="D1846" s="30"/>
      <c r="E1846" s="31"/>
    </row>
    <row r="1847" spans="1:5" s="29" customFormat="1" x14ac:dyDescent="0.3">
      <c r="A1847" s="28"/>
      <c r="D1847" s="30"/>
      <c r="E1847" s="31"/>
    </row>
    <row r="1848" spans="1:5" s="29" customFormat="1" x14ac:dyDescent="0.3">
      <c r="A1848" s="28"/>
      <c r="D1848" s="30"/>
      <c r="E1848" s="31"/>
    </row>
    <row r="1849" spans="1:5" s="29" customFormat="1" x14ac:dyDescent="0.3">
      <c r="A1849" s="28"/>
      <c r="D1849" s="30"/>
      <c r="E1849" s="31"/>
    </row>
    <row r="1850" spans="1:5" s="29" customFormat="1" x14ac:dyDescent="0.3">
      <c r="A1850" s="28"/>
      <c r="D1850" s="30"/>
      <c r="E1850" s="31"/>
    </row>
    <row r="1851" spans="1:5" s="29" customFormat="1" x14ac:dyDescent="0.3">
      <c r="A1851" s="28"/>
      <c r="D1851" s="30"/>
      <c r="E1851" s="31"/>
    </row>
    <row r="1852" spans="1:5" s="29" customFormat="1" x14ac:dyDescent="0.3">
      <c r="A1852" s="28"/>
      <c r="D1852" s="30"/>
      <c r="E1852" s="31"/>
    </row>
    <row r="1853" spans="1:5" s="29" customFormat="1" x14ac:dyDescent="0.3">
      <c r="A1853" s="28"/>
      <c r="D1853" s="30"/>
      <c r="E1853" s="31"/>
    </row>
    <row r="1854" spans="1:5" s="29" customFormat="1" x14ac:dyDescent="0.3">
      <c r="A1854" s="28"/>
      <c r="D1854" s="30"/>
      <c r="E1854" s="31"/>
    </row>
    <row r="1855" spans="1:5" s="29" customFormat="1" x14ac:dyDescent="0.3">
      <c r="A1855" s="28"/>
      <c r="D1855" s="30"/>
      <c r="E1855" s="31"/>
    </row>
    <row r="1856" spans="1:5" s="29" customFormat="1" x14ac:dyDescent="0.3">
      <c r="A1856" s="28"/>
      <c r="D1856" s="30"/>
      <c r="E1856" s="31"/>
    </row>
    <row r="1857" spans="1:5" s="29" customFormat="1" x14ac:dyDescent="0.3">
      <c r="A1857" s="28"/>
      <c r="D1857" s="30"/>
      <c r="E1857" s="31"/>
    </row>
    <row r="1858" spans="1:5" s="29" customFormat="1" x14ac:dyDescent="0.3">
      <c r="A1858" s="28"/>
      <c r="D1858" s="30"/>
      <c r="E1858" s="31"/>
    </row>
    <row r="1859" spans="1:5" s="29" customFormat="1" x14ac:dyDescent="0.3">
      <c r="A1859" s="28"/>
      <c r="D1859" s="30"/>
      <c r="E1859" s="31"/>
    </row>
    <row r="1860" spans="1:5" s="29" customFormat="1" x14ac:dyDescent="0.3">
      <c r="A1860" s="28"/>
      <c r="D1860" s="30"/>
      <c r="E1860" s="31"/>
    </row>
    <row r="1861" spans="1:5" s="29" customFormat="1" x14ac:dyDescent="0.3">
      <c r="A1861" s="28"/>
      <c r="D1861" s="30"/>
      <c r="E1861" s="31"/>
    </row>
    <row r="1862" spans="1:5" s="29" customFormat="1" x14ac:dyDescent="0.3">
      <c r="A1862" s="28"/>
      <c r="D1862" s="30"/>
      <c r="E1862" s="31"/>
    </row>
    <row r="1863" spans="1:5" s="29" customFormat="1" x14ac:dyDescent="0.3">
      <c r="A1863" s="28"/>
      <c r="D1863" s="30"/>
      <c r="E1863" s="31"/>
    </row>
    <row r="1864" spans="1:5" s="29" customFormat="1" x14ac:dyDescent="0.3">
      <c r="A1864" s="28"/>
      <c r="D1864" s="30"/>
      <c r="E1864" s="31"/>
    </row>
    <row r="1865" spans="1:5" s="29" customFormat="1" x14ac:dyDescent="0.3">
      <c r="A1865" s="28"/>
      <c r="D1865" s="30"/>
      <c r="E1865" s="31"/>
    </row>
    <row r="1866" spans="1:5" s="29" customFormat="1" x14ac:dyDescent="0.3">
      <c r="A1866" s="28"/>
      <c r="D1866" s="30"/>
      <c r="E1866" s="31"/>
    </row>
    <row r="1867" spans="1:5" s="29" customFormat="1" x14ac:dyDescent="0.3">
      <c r="A1867" s="28"/>
      <c r="D1867" s="30"/>
      <c r="E1867" s="31"/>
    </row>
    <row r="1868" spans="1:5" s="29" customFormat="1" x14ac:dyDescent="0.3">
      <c r="A1868" s="28"/>
      <c r="D1868" s="30"/>
      <c r="E1868" s="31"/>
    </row>
    <row r="1869" spans="1:5" s="29" customFormat="1" x14ac:dyDescent="0.3">
      <c r="A1869" s="28"/>
      <c r="D1869" s="30"/>
      <c r="E1869" s="31"/>
    </row>
    <row r="1870" spans="1:5" s="29" customFormat="1" x14ac:dyDescent="0.3">
      <c r="A1870" s="28"/>
      <c r="D1870" s="30"/>
      <c r="E1870" s="31"/>
    </row>
    <row r="1871" spans="1:5" s="29" customFormat="1" x14ac:dyDescent="0.3">
      <c r="A1871" s="28"/>
      <c r="D1871" s="30"/>
      <c r="E1871" s="31"/>
    </row>
    <row r="1872" spans="1:5" s="29" customFormat="1" x14ac:dyDescent="0.3">
      <c r="A1872" s="28"/>
      <c r="D1872" s="30"/>
      <c r="E1872" s="31"/>
    </row>
    <row r="1873" spans="1:5" s="29" customFormat="1" x14ac:dyDescent="0.3">
      <c r="A1873" s="28"/>
      <c r="D1873" s="30"/>
      <c r="E1873" s="31"/>
    </row>
    <row r="1874" spans="1:5" s="29" customFormat="1" x14ac:dyDescent="0.3">
      <c r="A1874" s="28"/>
      <c r="D1874" s="30"/>
      <c r="E1874" s="31"/>
    </row>
    <row r="1875" spans="1:5" s="29" customFormat="1" x14ac:dyDescent="0.3">
      <c r="A1875" s="28"/>
      <c r="D1875" s="30"/>
      <c r="E1875" s="31"/>
    </row>
    <row r="1876" spans="1:5" s="29" customFormat="1" x14ac:dyDescent="0.3">
      <c r="A1876" s="28"/>
      <c r="D1876" s="30"/>
      <c r="E1876" s="31"/>
    </row>
    <row r="1877" spans="1:5" s="29" customFormat="1" x14ac:dyDescent="0.3">
      <c r="A1877" s="28"/>
      <c r="D1877" s="30"/>
      <c r="E1877" s="31"/>
    </row>
    <row r="1878" spans="1:5" s="29" customFormat="1" x14ac:dyDescent="0.3">
      <c r="A1878" s="28"/>
      <c r="D1878" s="30"/>
      <c r="E1878" s="31"/>
    </row>
    <row r="1879" spans="1:5" s="29" customFormat="1" x14ac:dyDescent="0.3">
      <c r="A1879" s="28"/>
      <c r="D1879" s="30"/>
      <c r="E1879" s="31"/>
    </row>
    <row r="1880" spans="1:5" s="29" customFormat="1" x14ac:dyDescent="0.3">
      <c r="A1880" s="28"/>
      <c r="D1880" s="30"/>
      <c r="E1880" s="31"/>
    </row>
    <row r="1881" spans="1:5" s="29" customFormat="1" x14ac:dyDescent="0.3">
      <c r="A1881" s="28"/>
      <c r="D1881" s="30"/>
      <c r="E1881" s="31"/>
    </row>
    <row r="1882" spans="1:5" s="29" customFormat="1" x14ac:dyDescent="0.3">
      <c r="A1882" s="28"/>
      <c r="D1882" s="30"/>
      <c r="E1882" s="31"/>
    </row>
    <row r="1883" spans="1:5" s="29" customFormat="1" x14ac:dyDescent="0.3">
      <c r="A1883" s="28"/>
      <c r="D1883" s="30"/>
      <c r="E1883" s="31"/>
    </row>
    <row r="1884" spans="1:5" s="29" customFormat="1" x14ac:dyDescent="0.3">
      <c r="A1884" s="28"/>
      <c r="D1884" s="30"/>
      <c r="E1884" s="31"/>
    </row>
    <row r="1885" spans="1:5" s="29" customFormat="1" x14ac:dyDescent="0.3">
      <c r="A1885" s="28"/>
      <c r="D1885" s="30"/>
      <c r="E1885" s="31"/>
    </row>
    <row r="1886" spans="1:5" s="29" customFormat="1" x14ac:dyDescent="0.3">
      <c r="A1886" s="28"/>
      <c r="D1886" s="30"/>
      <c r="E1886" s="31"/>
    </row>
    <row r="1887" spans="1:5" s="29" customFormat="1" x14ac:dyDescent="0.3">
      <c r="A1887" s="28"/>
      <c r="D1887" s="30"/>
      <c r="E1887" s="31"/>
    </row>
    <row r="1888" spans="1:5" s="29" customFormat="1" x14ac:dyDescent="0.3">
      <c r="A1888" s="28"/>
      <c r="D1888" s="30"/>
      <c r="E1888" s="31"/>
    </row>
    <row r="1889" spans="1:5" s="29" customFormat="1" x14ac:dyDescent="0.3">
      <c r="A1889" s="28"/>
      <c r="D1889" s="30"/>
      <c r="E1889" s="31"/>
    </row>
    <row r="1890" spans="1:5" s="29" customFormat="1" x14ac:dyDescent="0.3">
      <c r="A1890" s="28"/>
      <c r="D1890" s="30"/>
      <c r="E1890" s="31"/>
    </row>
    <row r="1891" spans="1:5" s="29" customFormat="1" x14ac:dyDescent="0.3">
      <c r="A1891" s="28"/>
      <c r="D1891" s="30"/>
      <c r="E1891" s="31"/>
    </row>
    <row r="1892" spans="1:5" s="29" customFormat="1" x14ac:dyDescent="0.3">
      <c r="A1892" s="28"/>
      <c r="D1892" s="30"/>
      <c r="E1892" s="31"/>
    </row>
    <row r="1893" spans="1:5" s="29" customFormat="1" x14ac:dyDescent="0.3">
      <c r="A1893" s="28"/>
      <c r="D1893" s="30"/>
      <c r="E1893" s="31"/>
    </row>
    <row r="1894" spans="1:5" s="29" customFormat="1" x14ac:dyDescent="0.3">
      <c r="A1894" s="28"/>
      <c r="D1894" s="30"/>
      <c r="E1894" s="31"/>
    </row>
    <row r="1895" spans="1:5" s="29" customFormat="1" x14ac:dyDescent="0.3">
      <c r="A1895" s="28"/>
      <c r="D1895" s="30"/>
      <c r="E1895" s="31"/>
    </row>
    <row r="1896" spans="1:5" s="29" customFormat="1" x14ac:dyDescent="0.3">
      <c r="A1896" s="28"/>
      <c r="D1896" s="30"/>
      <c r="E1896" s="31"/>
    </row>
    <row r="1897" spans="1:5" s="29" customFormat="1" x14ac:dyDescent="0.3">
      <c r="A1897" s="28"/>
      <c r="D1897" s="30"/>
      <c r="E1897" s="31"/>
    </row>
  </sheetData>
  <autoFilter ref="A9:H423"/>
  <sortState ref="A11:G735">
    <sortCondition ref="B13"/>
  </sortState>
  <mergeCells count="113">
    <mergeCell ref="A256:A262"/>
    <mergeCell ref="A264:A268"/>
    <mergeCell ref="A263:E263"/>
    <mergeCell ref="A269:E269"/>
    <mergeCell ref="A275:E275"/>
    <mergeCell ref="A281:E281"/>
    <mergeCell ref="A287:E287"/>
    <mergeCell ref="A292:E292"/>
    <mergeCell ref="A270:A274"/>
    <mergeCell ref="A276:A280"/>
    <mergeCell ref="A282:A286"/>
    <mergeCell ref="A288:A291"/>
    <mergeCell ref="A47:A48"/>
    <mergeCell ref="A58:A73"/>
    <mergeCell ref="A77:A79"/>
    <mergeCell ref="A81:A151"/>
    <mergeCell ref="A153:A160"/>
    <mergeCell ref="A201:E201"/>
    <mergeCell ref="A175:E175"/>
    <mergeCell ref="A179:E179"/>
    <mergeCell ref="A181:E181"/>
    <mergeCell ref="A183:E183"/>
    <mergeCell ref="A185:E185"/>
    <mergeCell ref="A176:A178"/>
    <mergeCell ref="A152:E152"/>
    <mergeCell ref="A161:E161"/>
    <mergeCell ref="A164:E164"/>
    <mergeCell ref="A169:E169"/>
    <mergeCell ref="A173:E173"/>
    <mergeCell ref="A162:A163"/>
    <mergeCell ref="A165:A168"/>
    <mergeCell ref="A23:A24"/>
    <mergeCell ref="A26:A28"/>
    <mergeCell ref="A30:A33"/>
    <mergeCell ref="A35:A37"/>
    <mergeCell ref="A39:A45"/>
    <mergeCell ref="G8:G9"/>
    <mergeCell ref="F1:H1"/>
    <mergeCell ref="F2:H2"/>
    <mergeCell ref="F3:H3"/>
    <mergeCell ref="A5:H5"/>
    <mergeCell ref="A6:H6"/>
    <mergeCell ref="H8:H9"/>
    <mergeCell ref="A22:E22"/>
    <mergeCell ref="A8:A9"/>
    <mergeCell ref="B8:D8"/>
    <mergeCell ref="E8:E9"/>
    <mergeCell ref="F8:F9"/>
    <mergeCell ref="A10:A19"/>
    <mergeCell ref="A25:E25"/>
    <mergeCell ref="C9:D9"/>
    <mergeCell ref="A407:A421"/>
    <mergeCell ref="A387:A405"/>
    <mergeCell ref="A384:A385"/>
    <mergeCell ref="A299:A308"/>
    <mergeCell ref="A310:A312"/>
    <mergeCell ref="A314:A325"/>
    <mergeCell ref="A327:A334"/>
    <mergeCell ref="A336:A342"/>
    <mergeCell ref="A381:E381"/>
    <mergeCell ref="A383:E383"/>
    <mergeCell ref="A313:E313"/>
    <mergeCell ref="A326:E326"/>
    <mergeCell ref="A335:E335"/>
    <mergeCell ref="A343:E343"/>
    <mergeCell ref="A344:A349"/>
    <mergeCell ref="A350:E350"/>
    <mergeCell ref="A358:E358"/>
    <mergeCell ref="A369:E369"/>
    <mergeCell ref="A379:E379"/>
    <mergeCell ref="A406:E406"/>
    <mergeCell ref="A309:E309"/>
    <mergeCell ref="A386:E386"/>
    <mergeCell ref="A206:E206"/>
    <mergeCell ref="A208:E208"/>
    <mergeCell ref="A217:E217"/>
    <mergeCell ref="A225:E225"/>
    <mergeCell ref="A249:E249"/>
    <mergeCell ref="A255:E255"/>
    <mergeCell ref="A187:E187"/>
    <mergeCell ref="A190:E190"/>
    <mergeCell ref="A192:E192"/>
    <mergeCell ref="A194:E194"/>
    <mergeCell ref="A196:E196"/>
    <mergeCell ref="A188:A189"/>
    <mergeCell ref="A197:A200"/>
    <mergeCell ref="A202:A205"/>
    <mergeCell ref="A209:A216"/>
    <mergeCell ref="A250:A254"/>
    <mergeCell ref="A293:A297"/>
    <mergeCell ref="A218:A224"/>
    <mergeCell ref="A226:A248"/>
    <mergeCell ref="A422:E422"/>
    <mergeCell ref="A298:E298"/>
    <mergeCell ref="A170:A172"/>
    <mergeCell ref="A423:E423"/>
    <mergeCell ref="A76:E76"/>
    <mergeCell ref="A20:E20"/>
    <mergeCell ref="A29:E29"/>
    <mergeCell ref="A34:E34"/>
    <mergeCell ref="A38:E38"/>
    <mergeCell ref="A46:E46"/>
    <mergeCell ref="A49:E49"/>
    <mergeCell ref="A51:E51"/>
    <mergeCell ref="A53:E53"/>
    <mergeCell ref="A55:E55"/>
    <mergeCell ref="A57:E57"/>
    <mergeCell ref="A74:E74"/>
    <mergeCell ref="A80:E80"/>
    <mergeCell ref="A351:A357"/>
    <mergeCell ref="A359:A368"/>
    <mergeCell ref="A370:A378"/>
    <mergeCell ref="A380"/>
  </mergeCells>
  <pageMargins left="0.55118110236220474" right="0.31496062992125984" top="0.55118110236220474" bottom="0.35433070866141736" header="0.19685039370078741" footer="0.15748031496062992"/>
  <pageSetup paperSize="9" scale="66"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4</vt:i4>
      </vt:variant>
    </vt:vector>
  </HeadingPairs>
  <TitlesOfParts>
    <vt:vector size="5" baseType="lpstr">
      <vt:lpstr>прил.№1</vt:lpstr>
      <vt:lpstr>прил.№1!APPT</vt:lpstr>
      <vt:lpstr>прил.№1!FIO</vt:lpstr>
      <vt:lpstr>прил.№1!SIGN</vt:lpstr>
      <vt:lpstr>прил.№1!Заголовки_для_печати</vt:lpstr>
    </vt:vector>
  </TitlesOfParts>
  <Company>BSS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Дина Яхина</dc:creator>
  <cp:lastModifiedBy>Трегубова Рэнада Ивановна</cp:lastModifiedBy>
  <cp:lastPrinted>2016-03-28T06:33:41Z</cp:lastPrinted>
  <dcterms:created xsi:type="dcterms:W3CDTF">2002-03-11T10:22:12Z</dcterms:created>
  <dcterms:modified xsi:type="dcterms:W3CDTF">2016-03-31T10:02:48Z</dcterms:modified>
</cp:coreProperties>
</file>