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ТА\Документы Кати\Роспись 2016\отчет за 2015 год\"/>
    </mc:Choice>
  </mc:AlternateContent>
  <bookViews>
    <workbookView xWindow="0" yWindow="0" windowWidth="23040" windowHeight="9408"/>
  </bookViews>
  <sheets>
    <sheet name="Приложение  4" sheetId="1" r:id="rId1"/>
  </sheets>
  <definedNames>
    <definedName name="_xlnm._FilterDatabase" localSheetId="0" hidden="1">'Приложение  4'!$A$9:$E$53</definedName>
    <definedName name="_xlnm.Print_Titles" localSheetId="0">'Приложение  4'!$8:$9</definedName>
    <definedName name="_xlnm.Print_Area" localSheetId="0">'Приложение  4'!$A$1:$E$53</definedName>
  </definedNames>
  <calcPr calcId="152511"/>
</workbook>
</file>

<file path=xl/calcChain.xml><?xml version="1.0" encoding="utf-8"?>
<calcChain xmlns="http://schemas.openxmlformats.org/spreadsheetml/2006/main">
  <c r="C33" i="1" l="1"/>
  <c r="D33" i="1"/>
  <c r="E11" i="1" l="1"/>
  <c r="E12" i="1"/>
  <c r="E13" i="1"/>
  <c r="E14" i="1"/>
  <c r="E15" i="1"/>
  <c r="E16" i="1"/>
  <c r="E17" i="1"/>
  <c r="E18" i="1"/>
  <c r="E20" i="1"/>
  <c r="E21" i="1"/>
  <c r="E23" i="1"/>
  <c r="E24" i="1"/>
  <c r="E25" i="1"/>
  <c r="E26" i="1"/>
  <c r="E27" i="1"/>
  <c r="E29" i="1"/>
  <c r="E30" i="1"/>
  <c r="E31" i="1"/>
  <c r="E32" i="1"/>
  <c r="E34" i="1"/>
  <c r="E35" i="1"/>
  <c r="E37" i="1"/>
  <c r="E38" i="1"/>
  <c r="E39" i="1"/>
  <c r="E40" i="1"/>
  <c r="E42" i="1"/>
  <c r="E43" i="1"/>
  <c r="E45" i="1"/>
  <c r="E46" i="1"/>
  <c r="E47" i="1"/>
  <c r="E48" i="1"/>
  <c r="E50" i="1"/>
  <c r="E51" i="1"/>
  <c r="E52" i="1"/>
  <c r="E53" i="1"/>
  <c r="D49" i="1"/>
  <c r="C49" i="1"/>
  <c r="D44" i="1"/>
  <c r="C44" i="1"/>
  <c r="D41" i="1"/>
  <c r="C41" i="1"/>
  <c r="D36" i="1"/>
  <c r="C36" i="1"/>
  <c r="D28" i="1"/>
  <c r="C28" i="1"/>
  <c r="D22" i="1"/>
  <c r="C22" i="1"/>
  <c r="D19" i="1"/>
  <c r="C19" i="1"/>
  <c r="D10" i="1"/>
  <c r="C10" i="1"/>
  <c r="E33" i="1" l="1"/>
  <c r="E41" i="1"/>
  <c r="E19" i="1"/>
  <c r="E28" i="1"/>
  <c r="E36" i="1"/>
  <c r="E49" i="1"/>
  <c r="E10" i="1"/>
  <c r="E22" i="1"/>
  <c r="E44" i="1"/>
</calcChain>
</file>

<file path=xl/sharedStrings.xml><?xml version="1.0" encoding="utf-8"?>
<sst xmlns="http://schemas.openxmlformats.org/spreadsheetml/2006/main" count="104" uniqueCount="104">
  <si>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</si>
  <si>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</si>
  <si>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</si>
  <si>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</si>
  <si>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</si>
  <si>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</si>
  <si>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</si>
  <si>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</si>
  <si>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</si>
  <si>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</si>
  <si>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</si>
  <si>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</si>
  <si>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</si>
  <si>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</si>
  <si>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</si>
  <si>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</si>
  <si>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</si>
  <si>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</si>
  <si>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</si>
  <si>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0314</t>
  </si>
  <si>
    <t>Другие вопросы в области национальной безопасности и правоохранительной деятельности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</si>
  <si>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</si>
  <si>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</si>
  <si>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</si>
  <si>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</si>
  <si>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</si>
  <si>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</si>
  <si>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</si>
  <si>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</si>
  <si>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</si>
  <si>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</si>
  <si>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</si>
  <si>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</si>
  <si>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</si>
  <si>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</si>
  <si>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</si>
  <si>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</si>
  <si>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</si>
  <si>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</si>
  <si>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</si>
  <si>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</si>
  <si>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</si>
  <si>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</si>
  <si>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</si>
  <si>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</si>
  <si>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</si>
  <si>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</si>
  <si>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</si>
  <si>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</si>
  <si>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</si>
  <si>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</si>
  <si>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</si>
  <si>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</si>
  <si>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</si>
  <si>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</si>
  <si>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</si>
  <si>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</si>
  <si>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</si>
  <si>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</si>
  <si>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</si>
  <si>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</si>
  <si>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</si>
  <si>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</si>
  <si>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</si>
  <si>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</si>
  <si>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</si>
  <si>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</si>
  <si>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</si>
  <si>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</si>
  <si>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Итого</t>
  </si>
  <si>
    <t>Раздел, подраздел</t>
  </si>
  <si>
    <t>Наименование</t>
  </si>
  <si>
    <t>1</t>
  </si>
  <si>
    <t>2</t>
  </si>
  <si>
    <t>3</t>
  </si>
  <si>
    <t>4</t>
  </si>
  <si>
    <t>5</t>
  </si>
  <si>
    <t>Уточненный план</t>
  </si>
  <si>
    <t>Исполнено</t>
  </si>
  <si>
    <t>% исполнения</t>
  </si>
  <si>
    <t>тыс. руб.</t>
  </si>
  <si>
    <t>Приложение № 4</t>
  </si>
  <si>
    <t>к решению Пермской городской Думы</t>
  </si>
  <si>
    <t>от</t>
  </si>
  <si>
    <t>№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</si>
  <si>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</si>
  <si>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</si>
  <si>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</si>
  <si>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</si>
  <si>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</si>
  <si>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</si>
  <si>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</si>
  <si>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</si>
  <si>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</si>
  <si>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</si>
  <si>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</si>
  <si>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</si>
  <si>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</si>
  <si>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 и кинематография</t>
  </si>
  <si>
    <t>1000</t>
  </si>
  <si>
    <t>Социальная политика</t>
  </si>
  <si>
    <t>1100</t>
  </si>
  <si>
    <t>Физическая культура и спорт</t>
  </si>
  <si>
    <t>Отчет об исполнении расходов города Перми по разделам, подразделам классификации расходов бюджета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</si>
</sst>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164" fontId="2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53"/>
  <sheetViews>
    <sheetView showGridLines="0" tabSelected="1" view="pageBreakPreview" zoomScale="60" zoomScaleNormal="100" workbookViewId="0">
      <selection activeCell="C50" sqref="C50"/>
    </sheetView>
  </sheetViews>
  <sheetFormatPr defaultRowHeight="12.75" customHeight="1" x14ac:dyDescent="0.25"/>
  <cols>
    <col min="1" max="1" width="8.88671875" style="1" customWidth="1"/>
    <col min="2" max="2" width="56.77734375" style="1" customWidth="1"/>
    <col min="3" max="4" width="15.44140625" style="1" customWidth="1"/>
    <col min="5" max="5" width="12" style="1" customWidth="1"/>
    <col min="6" max="8" width="9.109375" style="1" customWidth="1"/>
    <col min="9" max="16384" width="8.88671875" style="1"/>
  </cols>
  <sheetData>
    <row r="1" spans="1:5" ht="12.75" customHeight="1" x14ac:dyDescent="0.25">
      <c r="C1" s="7"/>
      <c r="D1" s="21" t="s">
        <v>81</v>
      </c>
      <c r="E1" s="21"/>
    </row>
    <row r="2" spans="1:5" ht="12.75" customHeight="1" x14ac:dyDescent="0.25">
      <c r="C2" s="22" t="s">
        <v>82</v>
      </c>
      <c r="D2" s="22"/>
      <c r="E2" s="22"/>
    </row>
    <row r="3" spans="1:5" ht="12.75" customHeight="1" x14ac:dyDescent="0.25">
      <c r="C3" s="8"/>
      <c r="D3" s="9" t="s">
        <v>83</v>
      </c>
      <c r="E3" s="9" t="s">
        <v>84</v>
      </c>
    </row>
    <row r="4" spans="1:5" ht="12.75" customHeight="1" x14ac:dyDescent="0.25">
      <c r="C4" s="8"/>
      <c r="D4" s="9"/>
      <c r="E4" s="9"/>
    </row>
    <row r="5" spans="1:5" ht="12.75" customHeight="1" x14ac:dyDescent="0.25">
      <c r="A5" s="20" t="s">
        <v>103</v>
      </c>
      <c r="B5" s="20"/>
      <c r="C5" s="20"/>
      <c r="D5" s="20"/>
      <c r="E5" s="20"/>
    </row>
    <row r="7" spans="1:5" ht="13.2" x14ac:dyDescent="0.25">
      <c r="A7" s="18" t="s">
        <v>0</v>
      </c>
      <c r="B7" s="19"/>
      <c r="C7" s="19"/>
      <c r="E7" s="6" t="s">
        <v>80</v>
      </c>
    </row>
    <row r="8" spans="1:5" ht="48" customHeight="1" x14ac:dyDescent="0.25">
      <c r="A8" s="2" t="s">
        <v>70</v>
      </c>
      <c r="B8" s="2" t="s">
        <v>71</v>
      </c>
      <c r="C8" s="2" t="s">
        <v>77</v>
      </c>
      <c r="D8" s="2" t="s">
        <v>78</v>
      </c>
      <c r="E8" s="2" t="s">
        <v>79</v>
      </c>
    </row>
    <row r="9" spans="1:5" ht="15" customHeight="1" x14ac:dyDescent="0.25">
      <c r="A9" s="2" t="s">
        <v>72</v>
      </c>
      <c r="B9" s="2" t="s">
        <v>73</v>
      </c>
      <c r="C9" s="2" t="s">
        <v>74</v>
      </c>
      <c r="D9" s="2" t="s">
        <v>75</v>
      </c>
      <c r="E9" s="2" t="s">
        <v>76</v>
      </c>
    </row>
    <row r="10" spans="1:5" s="12" customFormat="1" ht="15" customHeight="1" x14ac:dyDescent="0.25">
      <c r="A10" s="10" t="s">
        <v>85</v>
      </c>
      <c r="B10" s="11" t="s">
        <v>86</v>
      </c>
      <c r="C10" s="13">
        <f>C11+C12+C13+C14+C15+C16+C17+C18</f>
        <v>2415812.969</v>
      </c>
      <c r="D10" s="13">
        <f>D11+D12+D13+D14+D15+D16+D17+D18</f>
        <v>2227814.37</v>
      </c>
      <c r="E10" s="16">
        <f>D10/C10*100</f>
        <v>92.217998602854593</v>
      </c>
    </row>
    <row r="11" spans="1:5" ht="26.4" x14ac:dyDescent="0.25">
      <c r="A11" s="2" t="s">
        <v>1</v>
      </c>
      <c r="B11" s="3" t="s">
        <v>2</v>
      </c>
      <c r="C11" s="14">
        <v>3906</v>
      </c>
      <c r="D11" s="14">
        <v>3905.71</v>
      </c>
      <c r="E11" s="17">
        <f t="shared" ref="E11:E53" si="0">D11/C11*100</f>
        <v>99.992575524833597</v>
      </c>
    </row>
    <row r="12" spans="1:5" ht="39.6" x14ac:dyDescent="0.25">
      <c r="A12" s="2" t="s">
        <v>3</v>
      </c>
      <c r="B12" s="3" t="s">
        <v>4</v>
      </c>
      <c r="C12" s="14">
        <v>125448.3</v>
      </c>
      <c r="D12" s="14">
        <v>123636.304</v>
      </c>
      <c r="E12" s="17">
        <f t="shared" si="0"/>
        <v>98.55558345549521</v>
      </c>
    </row>
    <row r="13" spans="1:5" ht="39.6" x14ac:dyDescent="0.25">
      <c r="A13" s="2" t="s">
        <v>5</v>
      </c>
      <c r="B13" s="3" t="s">
        <v>6</v>
      </c>
      <c r="C13" s="14">
        <v>499843.53600000002</v>
      </c>
      <c r="D13" s="14">
        <v>498149.62699999998</v>
      </c>
      <c r="E13" s="17">
        <f t="shared" si="0"/>
        <v>99.661112152503648</v>
      </c>
    </row>
    <row r="14" spans="1:5" ht="13.2" x14ac:dyDescent="0.25">
      <c r="A14" s="2" t="s">
        <v>7</v>
      </c>
      <c r="B14" s="3" t="s">
        <v>8</v>
      </c>
      <c r="C14" s="14">
        <v>320.60000000000002</v>
      </c>
      <c r="D14" s="14">
        <v>229.58099999999999</v>
      </c>
      <c r="E14" s="17">
        <f t="shared" si="0"/>
        <v>71.609794135995003</v>
      </c>
    </row>
    <row r="15" spans="1:5" ht="26.4" x14ac:dyDescent="0.25">
      <c r="A15" s="2" t="s">
        <v>9</v>
      </c>
      <c r="B15" s="3" t="s">
        <v>10</v>
      </c>
      <c r="C15" s="14">
        <v>134048.5</v>
      </c>
      <c r="D15" s="14">
        <v>133985.96100000001</v>
      </c>
      <c r="E15" s="17">
        <f t="shared" si="0"/>
        <v>99.953345990443765</v>
      </c>
    </row>
    <row r="16" spans="1:5" ht="13.2" x14ac:dyDescent="0.25">
      <c r="A16" s="2" t="s">
        <v>11</v>
      </c>
      <c r="B16" s="3" t="s">
        <v>12</v>
      </c>
      <c r="C16" s="14">
        <v>11367</v>
      </c>
      <c r="D16" s="14">
        <v>11365.93</v>
      </c>
      <c r="E16" s="17">
        <f t="shared" si="0"/>
        <v>99.990586786311255</v>
      </c>
    </row>
    <row r="17" spans="1:5" ht="13.2" x14ac:dyDescent="0.25">
      <c r="A17" s="2" t="s">
        <v>13</v>
      </c>
      <c r="B17" s="3" t="s">
        <v>14</v>
      </c>
      <c r="C17" s="14">
        <v>151347.22099999999</v>
      </c>
      <c r="D17" s="14">
        <v>0</v>
      </c>
      <c r="E17" s="17">
        <f t="shared" si="0"/>
        <v>0</v>
      </c>
    </row>
    <row r="18" spans="1:5" ht="13.2" x14ac:dyDescent="0.25">
      <c r="A18" s="2" t="s">
        <v>15</v>
      </c>
      <c r="B18" s="3" t="s">
        <v>16</v>
      </c>
      <c r="C18" s="14">
        <v>1489531.8119999999</v>
      </c>
      <c r="D18" s="14">
        <v>1456541.257</v>
      </c>
      <c r="E18" s="17">
        <f t="shared" si="0"/>
        <v>97.785172848661531</v>
      </c>
    </row>
    <row r="19" spans="1:5" s="12" customFormat="1" ht="26.4" x14ac:dyDescent="0.25">
      <c r="A19" s="10" t="s">
        <v>87</v>
      </c>
      <c r="B19" s="11" t="s">
        <v>88</v>
      </c>
      <c r="C19" s="13">
        <f>C20+C21</f>
        <v>161421.46399999998</v>
      </c>
      <c r="D19" s="13">
        <f>D20+D21</f>
        <v>158362.37</v>
      </c>
      <c r="E19" s="16">
        <f t="shared" si="0"/>
        <v>98.104902579746152</v>
      </c>
    </row>
    <row r="20" spans="1:5" ht="26.4" x14ac:dyDescent="0.25">
      <c r="A20" s="2" t="s">
        <v>17</v>
      </c>
      <c r="B20" s="3" t="s">
        <v>18</v>
      </c>
      <c r="C20" s="14">
        <v>137674.08499999999</v>
      </c>
      <c r="D20" s="14">
        <v>137546.72500000001</v>
      </c>
      <c r="E20" s="17">
        <f t="shared" si="0"/>
        <v>99.90749166773108</v>
      </c>
    </row>
    <row r="21" spans="1:5" ht="26.4" x14ac:dyDescent="0.25">
      <c r="A21" s="2" t="s">
        <v>19</v>
      </c>
      <c r="B21" s="3" t="s">
        <v>20</v>
      </c>
      <c r="C21" s="14">
        <v>23747.379000000001</v>
      </c>
      <c r="D21" s="14">
        <v>20815.645</v>
      </c>
      <c r="E21" s="17">
        <f t="shared" si="0"/>
        <v>87.654494418099787</v>
      </c>
    </row>
    <row r="22" spans="1:5" s="12" customFormat="1" ht="13.2" x14ac:dyDescent="0.25">
      <c r="A22" s="10" t="s">
        <v>89</v>
      </c>
      <c r="B22" s="11" t="s">
        <v>90</v>
      </c>
      <c r="C22" s="13">
        <f>C23+C24+C25+C26+C27</f>
        <v>3678166.1490000002</v>
      </c>
      <c r="D22" s="13">
        <f>D23+D24+D25+D26+D27</f>
        <v>3570218.6409999998</v>
      </c>
      <c r="E22" s="16">
        <f t="shared" si="0"/>
        <v>97.06518129885599</v>
      </c>
    </row>
    <row r="23" spans="1:5" ht="13.2" x14ac:dyDescent="0.25">
      <c r="A23" s="2" t="s">
        <v>21</v>
      </c>
      <c r="B23" s="3" t="s">
        <v>22</v>
      </c>
      <c r="C23" s="14">
        <v>56792.955999999998</v>
      </c>
      <c r="D23" s="14">
        <v>23666.437000000002</v>
      </c>
      <c r="E23" s="17">
        <f t="shared" si="0"/>
        <v>41.671430168206072</v>
      </c>
    </row>
    <row r="24" spans="1:5" ht="13.2" x14ac:dyDescent="0.25">
      <c r="A24" s="2" t="s">
        <v>23</v>
      </c>
      <c r="B24" s="3" t="s">
        <v>24</v>
      </c>
      <c r="C24" s="14">
        <v>34430.815000000002</v>
      </c>
      <c r="D24" s="14">
        <v>34340.813999999998</v>
      </c>
      <c r="E24" s="17">
        <f t="shared" si="0"/>
        <v>99.738603341222088</v>
      </c>
    </row>
    <row r="25" spans="1:5" ht="13.2" x14ac:dyDescent="0.25">
      <c r="A25" s="2" t="s">
        <v>25</v>
      </c>
      <c r="B25" s="3" t="s">
        <v>26</v>
      </c>
      <c r="C25" s="14">
        <v>1013155.735</v>
      </c>
      <c r="D25" s="14">
        <v>1002759.894</v>
      </c>
      <c r="E25" s="17">
        <f t="shared" si="0"/>
        <v>98.973914804913974</v>
      </c>
    </row>
    <row r="26" spans="1:5" ht="13.2" x14ac:dyDescent="0.25">
      <c r="A26" s="2" t="s">
        <v>27</v>
      </c>
      <c r="B26" s="3" t="s">
        <v>28</v>
      </c>
      <c r="C26" s="14">
        <v>2436397.7650000001</v>
      </c>
      <c r="D26" s="14">
        <v>2374826.6349999998</v>
      </c>
      <c r="E26" s="17">
        <f t="shared" si="0"/>
        <v>97.472862153934855</v>
      </c>
    </row>
    <row r="27" spans="1:5" ht="13.2" x14ac:dyDescent="0.25">
      <c r="A27" s="2" t="s">
        <v>29</v>
      </c>
      <c r="B27" s="3" t="s">
        <v>30</v>
      </c>
      <c r="C27" s="14">
        <v>137388.878</v>
      </c>
      <c r="D27" s="14">
        <v>134624.861</v>
      </c>
      <c r="E27" s="17">
        <f t="shared" si="0"/>
        <v>97.988179945686724</v>
      </c>
    </row>
    <row r="28" spans="1:5" s="12" customFormat="1" ht="13.2" x14ac:dyDescent="0.25">
      <c r="A28" s="10" t="s">
        <v>91</v>
      </c>
      <c r="B28" s="11" t="s">
        <v>92</v>
      </c>
      <c r="C28" s="13">
        <f>C29+C30+C31+C32</f>
        <v>2546705.2960000001</v>
      </c>
      <c r="D28" s="13">
        <f>D29+D30+D31+D32</f>
        <v>2024317.9889999998</v>
      </c>
      <c r="E28" s="16">
        <f t="shared" si="0"/>
        <v>79.487720553277541</v>
      </c>
    </row>
    <row r="29" spans="1:5" ht="13.2" x14ac:dyDescent="0.25">
      <c r="A29" s="2" t="s">
        <v>31</v>
      </c>
      <c r="B29" s="3" t="s">
        <v>32</v>
      </c>
      <c r="C29" s="14">
        <v>1096928.1529999999</v>
      </c>
      <c r="D29" s="14">
        <v>778355.36399999994</v>
      </c>
      <c r="E29" s="17">
        <f t="shared" si="0"/>
        <v>70.957734275601183</v>
      </c>
    </row>
    <row r="30" spans="1:5" ht="13.2" x14ac:dyDescent="0.25">
      <c r="A30" s="2" t="s">
        <v>33</v>
      </c>
      <c r="B30" s="3" t="s">
        <v>34</v>
      </c>
      <c r="C30" s="14">
        <v>345329.092</v>
      </c>
      <c r="D30" s="14">
        <v>170931.90900000001</v>
      </c>
      <c r="E30" s="17">
        <f t="shared" si="0"/>
        <v>49.498264976760204</v>
      </c>
    </row>
    <row r="31" spans="1:5" ht="13.2" x14ac:dyDescent="0.25">
      <c r="A31" s="2" t="s">
        <v>35</v>
      </c>
      <c r="B31" s="3" t="s">
        <v>36</v>
      </c>
      <c r="C31" s="14">
        <v>723449.48800000001</v>
      </c>
      <c r="D31" s="14">
        <v>694942.71699999995</v>
      </c>
      <c r="E31" s="17">
        <f t="shared" si="0"/>
        <v>96.05960450966549</v>
      </c>
    </row>
    <row r="32" spans="1:5" ht="13.2" x14ac:dyDescent="0.25">
      <c r="A32" s="2" t="s">
        <v>37</v>
      </c>
      <c r="B32" s="3" t="s">
        <v>38</v>
      </c>
      <c r="C32" s="14">
        <v>380998.56300000002</v>
      </c>
      <c r="D32" s="14">
        <v>380087.99900000001</v>
      </c>
      <c r="E32" s="17">
        <f t="shared" si="0"/>
        <v>99.761005922744118</v>
      </c>
    </row>
    <row r="33" spans="1:5" s="12" customFormat="1" ht="13.2" x14ac:dyDescent="0.25">
      <c r="A33" s="10" t="s">
        <v>93</v>
      </c>
      <c r="B33" s="11" t="s">
        <v>94</v>
      </c>
      <c r="C33" s="13">
        <f>C34+C35</f>
        <v>34673.722999999998</v>
      </c>
      <c r="D33" s="13">
        <f>D34+D35</f>
        <v>34188.127</v>
      </c>
      <c r="E33" s="16">
        <f t="shared" si="0"/>
        <v>98.599527371202683</v>
      </c>
    </row>
    <row r="34" spans="1:5" ht="26.4" x14ac:dyDescent="0.25">
      <c r="A34" s="2" t="s">
        <v>39</v>
      </c>
      <c r="B34" s="3" t="s">
        <v>40</v>
      </c>
      <c r="C34" s="14">
        <v>22368.223000000002</v>
      </c>
      <c r="D34" s="14">
        <v>21882.627</v>
      </c>
      <c r="E34" s="17">
        <f t="shared" si="0"/>
        <v>97.829081013722003</v>
      </c>
    </row>
    <row r="35" spans="1:5" ht="13.2" x14ac:dyDescent="0.25">
      <c r="A35" s="2" t="s">
        <v>41</v>
      </c>
      <c r="B35" s="3" t="s">
        <v>42</v>
      </c>
      <c r="C35" s="14">
        <v>12305.5</v>
      </c>
      <c r="D35" s="14">
        <v>12305.5</v>
      </c>
      <c r="E35" s="17">
        <f t="shared" si="0"/>
        <v>100</v>
      </c>
    </row>
    <row r="36" spans="1:5" s="12" customFormat="1" ht="13.2" x14ac:dyDescent="0.25">
      <c r="A36" s="10" t="s">
        <v>95</v>
      </c>
      <c r="B36" s="11" t="s">
        <v>96</v>
      </c>
      <c r="C36" s="13">
        <f>C37+C38+C39+C40</f>
        <v>12612996.956</v>
      </c>
      <c r="D36" s="13">
        <f>D37+D38+D39+D40</f>
        <v>12542656.427999999</v>
      </c>
      <c r="E36" s="16">
        <f t="shared" si="0"/>
        <v>99.442317093666304</v>
      </c>
    </row>
    <row r="37" spans="1:5" ht="13.2" x14ac:dyDescent="0.25">
      <c r="A37" s="2" t="s">
        <v>43</v>
      </c>
      <c r="B37" s="3" t="s">
        <v>44</v>
      </c>
      <c r="C37" s="14">
        <v>5250805.551</v>
      </c>
      <c r="D37" s="14">
        <v>5235758.9579999996</v>
      </c>
      <c r="E37" s="17">
        <f t="shared" si="0"/>
        <v>99.713442197509394</v>
      </c>
    </row>
    <row r="38" spans="1:5" ht="13.2" x14ac:dyDescent="0.25">
      <c r="A38" s="2" t="s">
        <v>45</v>
      </c>
      <c r="B38" s="3" t="s">
        <v>46</v>
      </c>
      <c r="C38" s="14">
        <v>6910219.4950000001</v>
      </c>
      <c r="D38" s="14">
        <v>6855852.8399999999</v>
      </c>
      <c r="E38" s="17">
        <f t="shared" si="0"/>
        <v>99.213242719144617</v>
      </c>
    </row>
    <row r="39" spans="1:5" ht="13.2" x14ac:dyDescent="0.25">
      <c r="A39" s="2" t="s">
        <v>47</v>
      </c>
      <c r="B39" s="3" t="s">
        <v>48</v>
      </c>
      <c r="C39" s="14">
        <v>225097.77100000001</v>
      </c>
      <c r="D39" s="14">
        <v>225073.94099999999</v>
      </c>
      <c r="E39" s="17">
        <f t="shared" si="0"/>
        <v>99.989413489127784</v>
      </c>
    </row>
    <row r="40" spans="1:5" ht="13.2" x14ac:dyDescent="0.25">
      <c r="A40" s="2" t="s">
        <v>49</v>
      </c>
      <c r="B40" s="3" t="s">
        <v>50</v>
      </c>
      <c r="C40" s="14">
        <v>226874.139</v>
      </c>
      <c r="D40" s="14">
        <v>225970.68900000001</v>
      </c>
      <c r="E40" s="17">
        <f t="shared" si="0"/>
        <v>99.601783612719302</v>
      </c>
    </row>
    <row r="41" spans="1:5" s="12" customFormat="1" ht="13.2" x14ac:dyDescent="0.25">
      <c r="A41" s="10" t="s">
        <v>97</v>
      </c>
      <c r="B41" s="11" t="s">
        <v>98</v>
      </c>
      <c r="C41" s="13">
        <f>C42+C43</f>
        <v>806089.196</v>
      </c>
      <c r="D41" s="13">
        <f>D42+D43</f>
        <v>805008.76300000004</v>
      </c>
      <c r="E41" s="16">
        <f t="shared" si="0"/>
        <v>99.865966073560926</v>
      </c>
    </row>
    <row r="42" spans="1:5" ht="13.2" x14ac:dyDescent="0.25">
      <c r="A42" s="2" t="s">
        <v>51</v>
      </c>
      <c r="B42" s="3" t="s">
        <v>52</v>
      </c>
      <c r="C42" s="14">
        <v>789048.29599999997</v>
      </c>
      <c r="D42" s="14">
        <v>788006.82900000003</v>
      </c>
      <c r="E42" s="17">
        <f t="shared" si="0"/>
        <v>99.868009726999034</v>
      </c>
    </row>
    <row r="43" spans="1:5" ht="13.2" x14ac:dyDescent="0.25">
      <c r="A43" s="2" t="s">
        <v>53</v>
      </c>
      <c r="B43" s="3" t="s">
        <v>54</v>
      </c>
      <c r="C43" s="14">
        <v>17040.900000000001</v>
      </c>
      <c r="D43" s="14">
        <v>17001.934000000001</v>
      </c>
      <c r="E43" s="17">
        <f t="shared" si="0"/>
        <v>99.771338368278677</v>
      </c>
    </row>
    <row r="44" spans="1:5" s="12" customFormat="1" ht="13.2" x14ac:dyDescent="0.25">
      <c r="A44" s="10" t="s">
        <v>99</v>
      </c>
      <c r="B44" s="11" t="s">
        <v>100</v>
      </c>
      <c r="C44" s="13">
        <f>C45+C46+C47+C48</f>
        <v>1200985.5659999999</v>
      </c>
      <c r="D44" s="13">
        <f>D45+D46+D47+D48</f>
        <v>1058506.743</v>
      </c>
      <c r="E44" s="16">
        <f t="shared" si="0"/>
        <v>88.136508295054739</v>
      </c>
    </row>
    <row r="45" spans="1:5" ht="13.2" x14ac:dyDescent="0.25">
      <c r="A45" s="2" t="s">
        <v>55</v>
      </c>
      <c r="B45" s="3" t="s">
        <v>56</v>
      </c>
      <c r="C45" s="14">
        <v>57567.3</v>
      </c>
      <c r="D45" s="14">
        <v>57359.285000000003</v>
      </c>
      <c r="E45" s="17">
        <f t="shared" si="0"/>
        <v>99.638657710193115</v>
      </c>
    </row>
    <row r="46" spans="1:5" ht="13.2" x14ac:dyDescent="0.25">
      <c r="A46" s="2" t="s">
        <v>57</v>
      </c>
      <c r="B46" s="3" t="s">
        <v>58</v>
      </c>
      <c r="C46" s="14">
        <v>892950.26500000001</v>
      </c>
      <c r="D46" s="14">
        <v>755873.07400000002</v>
      </c>
      <c r="E46" s="17">
        <f t="shared" si="0"/>
        <v>84.648955672799985</v>
      </c>
    </row>
    <row r="47" spans="1:5" ht="13.2" x14ac:dyDescent="0.25">
      <c r="A47" s="2" t="s">
        <v>59</v>
      </c>
      <c r="B47" s="3" t="s">
        <v>60</v>
      </c>
      <c r="C47" s="14">
        <v>104841.48299999999</v>
      </c>
      <c r="D47" s="14">
        <v>99794.596999999994</v>
      </c>
      <c r="E47" s="17">
        <f t="shared" si="0"/>
        <v>95.186174541235744</v>
      </c>
    </row>
    <row r="48" spans="1:5" ht="13.2" x14ac:dyDescent="0.25">
      <c r="A48" s="2" t="s">
        <v>61</v>
      </c>
      <c r="B48" s="3" t="s">
        <v>62</v>
      </c>
      <c r="C48" s="14">
        <v>145626.51800000001</v>
      </c>
      <c r="D48" s="14">
        <v>145479.78700000001</v>
      </c>
      <c r="E48" s="17">
        <f t="shared" si="0"/>
        <v>99.89924156533084</v>
      </c>
    </row>
    <row r="49" spans="1:5" s="12" customFormat="1" ht="13.2" x14ac:dyDescent="0.25">
      <c r="A49" s="10" t="s">
        <v>101</v>
      </c>
      <c r="B49" s="11" t="s">
        <v>102</v>
      </c>
      <c r="C49" s="13">
        <f>C50+C51+C52</f>
        <v>225422.37699999998</v>
      </c>
      <c r="D49" s="13">
        <f>D50+D51+D52</f>
        <v>223295.37700000001</v>
      </c>
      <c r="E49" s="16">
        <f t="shared" si="0"/>
        <v>99.056437950700897</v>
      </c>
    </row>
    <row r="50" spans="1:5" ht="13.2" x14ac:dyDescent="0.25">
      <c r="A50" s="2" t="s">
        <v>63</v>
      </c>
      <c r="B50" s="3" t="s">
        <v>64</v>
      </c>
      <c r="C50" s="14">
        <v>85732.319000000003</v>
      </c>
      <c r="D50" s="14">
        <v>84557.797999999995</v>
      </c>
      <c r="E50" s="17">
        <f t="shared" si="0"/>
        <v>98.630013729128208</v>
      </c>
    </row>
    <row r="51" spans="1:5" ht="13.2" x14ac:dyDescent="0.25">
      <c r="A51" s="2" t="s">
        <v>65</v>
      </c>
      <c r="B51" s="3" t="s">
        <v>66</v>
      </c>
      <c r="C51" s="14">
        <v>127216.758</v>
      </c>
      <c r="D51" s="14">
        <v>126285.875</v>
      </c>
      <c r="E51" s="17">
        <f t="shared" si="0"/>
        <v>99.268270144095325</v>
      </c>
    </row>
    <row r="52" spans="1:5" ht="13.2" x14ac:dyDescent="0.25">
      <c r="A52" s="2" t="s">
        <v>67</v>
      </c>
      <c r="B52" s="3" t="s">
        <v>68</v>
      </c>
      <c r="C52" s="14">
        <v>12473.3</v>
      </c>
      <c r="D52" s="14">
        <v>12451.704</v>
      </c>
      <c r="E52" s="17">
        <f t="shared" si="0"/>
        <v>99.826862177611389</v>
      </c>
    </row>
    <row r="53" spans="1:5" s="12" customFormat="1" ht="13.2" x14ac:dyDescent="0.25">
      <c r="A53" s="4" t="s">
        <v>69</v>
      </c>
      <c r="B53" s="5"/>
      <c r="C53" s="15">
        <v>23682273.695</v>
      </c>
      <c r="D53" s="15">
        <v>22644368.806000002</v>
      </c>
      <c r="E53" s="16">
        <f t="shared" si="0"/>
        <v>95.617376513898108</v>
      </c>
    </row>
  </sheetData>
  <autoFilter ref="A9:E53"/>
  <mergeCells count="4">
    <mergeCell ref="A7:C7"/>
    <mergeCell ref="A5:E5"/>
    <mergeCell ref="D1:E1"/>
    <mergeCell ref="C2:E2"/>
  </mergeCells>
  <pageMargins left="0.23622047244094491" right="0.23622047244094491" top="0.15748031496062992" bottom="0.98425196850393704" header="0.51181102362204722" footer="0.51181102362204722"/>
  <pageSetup paperSize="9" scale="9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 4</vt:lpstr>
      <vt:lpstr>'Приложение  4'!Заголовки_для_печати</vt:lpstr>
      <vt:lpstr>'Приложение 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Анастасия Николаевна</dc:creator>
  <dc:description>POI XSSF rep:2.34.0.93</dc:description>
  <cp:lastModifiedBy>Ермолина Анастасия Николаевна</cp:lastModifiedBy>
  <cp:lastPrinted>2016-02-18T10:30:27Z</cp:lastPrinted>
  <dcterms:created xsi:type="dcterms:W3CDTF">2015-02-26T10:04:42Z</dcterms:created>
  <dcterms:modified xsi:type="dcterms:W3CDTF">2016-02-18T10:34:42Z</dcterms:modified>
</cp:coreProperties>
</file>