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8" windowWidth="23256" windowHeight="12492"/>
  </bookViews>
  <sheets>
    <sheet name="прил №1" sheetId="1" r:id="rId1"/>
  </sheets>
  <calcPr calcId="145621"/>
</workbook>
</file>

<file path=xl/calcChain.xml><?xml version="1.0" encoding="utf-8"?>
<calcChain xmlns="http://schemas.openxmlformats.org/spreadsheetml/2006/main">
  <c r="C44" i="1" l="1"/>
  <c r="C43" i="1" s="1"/>
  <c r="C41" i="1"/>
  <c r="C37" i="1"/>
  <c r="C34" i="1"/>
  <c r="C32" i="1"/>
  <c r="C27" i="1"/>
  <c r="C22" i="1"/>
  <c r="C18" i="1"/>
  <c r="C16" i="1"/>
  <c r="C14" i="1"/>
  <c r="C13" i="1" l="1"/>
  <c r="C50" i="1" s="1"/>
</calcChain>
</file>

<file path=xl/sharedStrings.xml><?xml version="1.0" encoding="utf-8"?>
<sst xmlns="http://schemas.openxmlformats.org/spreadsheetml/2006/main" count="87" uniqueCount="87">
  <si>
    <t>ПРИЛОЖЕНИЕ № 1</t>
  </si>
  <si>
    <t>к решению</t>
  </si>
  <si>
    <t>Пермской городской Думы</t>
  </si>
  <si>
    <t xml:space="preserve">РАСПРЕДЕЛЕНИЕ ДОХОДОВ БЮДЖЕТА ГОРОДА ПЕРМИ ПО КОДАМ ПОСТУПЛЕНИЙ В БЮДЖЕТ </t>
  </si>
  <si>
    <t xml:space="preserve">СЕКТОРА ГОСУДАРСТВЕННОГО УПРАВЛЕНИЯ, ОТНОСЯЩИХСЯ К ДОХОДАМ БЮДЖЕТА) </t>
  </si>
  <si>
    <t>тыс. руб.</t>
  </si>
  <si>
    <t>Код бюджетной классификации Российской Федерации</t>
  </si>
  <si>
    <t>Наименование доходов</t>
  </si>
  <si>
    <t>2015 год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</si>
  <si>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</si>
  <si>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</si>
  <si>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</si>
  <si>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</si>
  <si>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</si>
  <si>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</si>
  <si>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</si>
  <si>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</si>
  <si>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</si>
  <si>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</si>
  <si>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</si>
  <si>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</si>
  <si>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1 05 02 00 0 02 0 000 110</t>
  </si>
  <si>
    <t>Единый налог на вмененный доход для отдельных видов деятельности</t>
  </si>
  <si>
    <t>1 05 03 00 0 01 0 000 110</t>
  </si>
  <si>
    <t>Единый сельскохозяйственный налог</t>
  </si>
  <si>
    <t>1 05 04 00 0 02 0 000 110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</si>
  <si>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</si>
  <si>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</si>
  <si>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</si>
  <si>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</si>
  <si>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</si>
  <si>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</si>
  <si>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</si>
  <si>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</si>
  <si>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</si>
  <si>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</si>
  <si>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</si>
  <si>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</si>
  <si>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</si>
  <si>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</si>
  <si>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</si>
  <si>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</si>
  <si>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</si>
  <si>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</si>
  <si>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</si>
  <si>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</si>
  <si>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</si>
  <si>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</si>
  <si>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</si>
  <si>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1 12 01 00 0 01 0 000 120</t>
  </si>
  <si>
    <t>Плата за негативное воздействие на окружающую среду</t>
  </si>
  <si>
    <t>1 13 00 00 0 00 0 000 000</t>
  </si>
  <si>
    <t>ДОХОДЫ ОТ ОКАЗАНИЯ ПЛАТНЫХ УСЛУГ (РАБОТ) И КОМПЕНСАЦИИ ЗАТРАТ ГОСУДАРСТВА</t>
  </si>
  <si>
    <r>
      <t>1 13 01 00 0 00 0 000</t>
    </r>
    <r>
      <rPr>
        <sz val="14"/>
        <rFont val="Times New Roman CYR"/>
        <charset val="204"/>
      </rPr>
      <t xml:space="preserve"> 130</t>
    </r>
  </si>
  <si>
    <t>Доходы от оказания платных услуг (работ)</t>
  </si>
  <si>
    <r>
      <t xml:space="preserve">1 13 02 00 0 00 0 000 </t>
    </r>
    <r>
      <rPr>
        <sz val="14"/>
        <rFont val="Times New Roman CYR"/>
        <charset val="204"/>
      </rPr>
      <t>130</t>
    </r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</si>
  <si>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</si>
  <si>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</si>
  <si>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</si>
  <si>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</si>
  <si>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</si>
  <si>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1 14 06 00 0 00 0 000</t>
    </r>
    <r>
      <rPr>
        <sz val="14"/>
        <rFont val="Times New Roman CYR"/>
        <charset val="204"/>
      </rPr>
      <t xml:space="preserve"> 430</t>
    </r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</si>
  <si>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</si>
  <si>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</si>
  <si>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</si>
  <si>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</si>
  <si>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</si>
  <si>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</si>
  <si>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</si>
  <si>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</si>
  <si>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</si>
  <si>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</si>
  <si>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</si>
  <si>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2 02 01 00 0 00 0 000 151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</si>
  <si>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</si>
  <si>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</si>
  <si>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</si>
  <si>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</si>
  <si>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</si>
  <si>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</si>
  <si>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</si>
  <si>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2 18 04 00 0 00 0 000 000</t>
  </si>
  <si>
    <t>Доходы бюджетов городских округов от возврата автономными учреждениями остатков субсидий прошлых лет</t>
  </si>
  <si>
    <t>ИТОГО ДОХОДОВ</t>
  </si>
  <si>
    <t xml:space="preserve">НА 2015 ГОД  
</t>
  </si>
  <si>
    <t>от 16.12.2014 № 270</t>
  </si>
  <si>
    <t xml:space="preserve"> (ГРУППАМ, ПОДГРУППАМ, СТАТЬЯМ ВИДОВ ДОХОДОВ,  СТАТЬЯМ КЛАССИФИКАЦИИ ОПЕРАЦИЙ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</si>
</sst>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sz val="14"/>
      <name val="Times New Roman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164" fontId="3" fillId="0" borderId="0" xfId="1" applyNumberFormat="1" applyFont="1" applyFill="1" applyAlignment="1">
      <alignment horizontal="right"/>
    </xf>
    <xf numFmtId="0" fontId="0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shrinkToFit="1"/>
    </xf>
    <xf numFmtId="164" fontId="6" fillId="0" borderId="2" xfId="0" applyNumberFormat="1" applyFont="1" applyFill="1" applyBorder="1" applyAlignment="1">
      <alignment horizontal="right" shrinkToFi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165" fontId="4" fillId="0" borderId="2" xfId="1" applyNumberFormat="1" applyFont="1" applyFill="1" applyBorder="1" applyAlignment="1">
      <alignment horizontal="left" vertical="center" wrapText="1"/>
    </xf>
    <xf numFmtId="0" fontId="0" fillId="0" borderId="0" xfId="0" applyFont="1" applyFill="1" applyAlignment="1"/>
    <xf numFmtId="49" fontId="6" fillId="0" borderId="2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left" wrapText="1"/>
    </xf>
    <xf numFmtId="0" fontId="2" fillId="0" borderId="2" xfId="0" applyFont="1" applyFill="1" applyBorder="1"/>
    <xf numFmtId="49" fontId="4" fillId="0" borderId="2" xfId="0" applyNumberFormat="1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8" fillId="0" borderId="0" xfId="1" applyFont="1" applyFill="1" applyAlignment="1">
      <alignment horizontal="center" vertical="justify" wrapText="1"/>
    </xf>
    <xf numFmtId="0" fontId="4" fillId="0" borderId="0" xfId="0" applyFont="1" applyFill="1" applyAlignment="1">
      <alignment horizontal="center" wrapText="1"/>
    </xf>
    <xf numFmtId="0" fontId="8" fillId="0" borderId="0" xfId="1" applyFont="1" applyFill="1" applyAlignment="1">
      <alignment horizontal="center" vertical="justify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0"/>
  <sheetViews>
    <sheetView tabSelected="1" zoomScale="70" zoomScaleNormal="70" workbookViewId="0">
      <selection activeCell="A8" sqref="A8:C8"/>
    </sheetView>
  </sheetViews>
  <sheetFormatPr defaultColWidth="8.6640625" defaultRowHeight="17.399999999999999" x14ac:dyDescent="0.3"/>
  <cols>
    <col min="1" max="1" width="30.6640625" style="4" customWidth="1"/>
    <col min="2" max="2" width="91" style="22" customWidth="1"/>
    <col min="3" max="3" width="20.6640625" style="1" customWidth="1"/>
    <col min="4" max="5" width="8.6640625" style="4" customWidth="1"/>
    <col min="6" max="16384" width="8.6640625" style="4"/>
  </cols>
  <sheetData>
    <row r="1" spans="1:3" ht="18" x14ac:dyDescent="0.35">
      <c r="A1" s="1"/>
      <c r="B1" s="2"/>
      <c r="C1" s="3" t="s">
        <v>0</v>
      </c>
    </row>
    <row r="2" spans="1:3" ht="18" x14ac:dyDescent="0.35">
      <c r="A2" s="1"/>
      <c r="B2" s="2"/>
      <c r="C2" s="3" t="s">
        <v>1</v>
      </c>
    </row>
    <row r="3" spans="1:3" ht="18" x14ac:dyDescent="0.35">
      <c r="A3" s="1"/>
      <c r="B3" s="2"/>
      <c r="C3" s="3" t="s">
        <v>2</v>
      </c>
    </row>
    <row r="4" spans="1:3" ht="18" x14ac:dyDescent="0.35">
      <c r="A4" s="1"/>
      <c r="B4" s="2"/>
      <c r="C4" s="3" t="s">
        <v>85</v>
      </c>
    </row>
    <row r="5" spans="1:3" ht="18" x14ac:dyDescent="0.35">
      <c r="A5" s="24"/>
      <c r="B5" s="24"/>
      <c r="C5" s="5"/>
    </row>
    <row r="6" spans="1:3" x14ac:dyDescent="0.25">
      <c r="A6" s="25" t="s">
        <v>3</v>
      </c>
      <c r="B6" s="25"/>
      <c r="C6" s="25"/>
    </row>
    <row r="7" spans="1:3" x14ac:dyDescent="0.25">
      <c r="A7" s="25" t="s">
        <v>86</v>
      </c>
      <c r="B7" s="25"/>
      <c r="C7" s="25"/>
    </row>
    <row r="8" spans="1:3" x14ac:dyDescent="0.25">
      <c r="A8" s="25" t="s">
        <v>4</v>
      </c>
      <c r="B8" s="25"/>
      <c r="C8" s="25"/>
    </row>
    <row r="9" spans="1:3" x14ac:dyDescent="0.25">
      <c r="A9" s="25" t="s">
        <v>84</v>
      </c>
      <c r="B9" s="25"/>
      <c r="C9" s="25"/>
    </row>
    <row r="10" spans="1:3" x14ac:dyDescent="0.25">
      <c r="A10" s="23"/>
      <c r="B10" s="23"/>
      <c r="C10" s="23"/>
    </row>
    <row r="11" spans="1:3" ht="18" x14ac:dyDescent="0.35">
      <c r="A11" s="5"/>
      <c r="B11" s="6"/>
      <c r="C11" s="7" t="s">
        <v>5</v>
      </c>
    </row>
    <row r="12" spans="1:3" ht="67.5" customHeight="1" x14ac:dyDescent="0.25">
      <c r="A12" s="8" t="s">
        <v>6</v>
      </c>
      <c r="B12" s="8" t="s">
        <v>7</v>
      </c>
      <c r="C12" s="9" t="s">
        <v>8</v>
      </c>
    </row>
    <row r="13" spans="1:3" ht="18" x14ac:dyDescent="0.35">
      <c r="A13" s="10" t="s">
        <v>9</v>
      </c>
      <c r="B13" s="11" t="s">
        <v>10</v>
      </c>
      <c r="C13" s="12">
        <f>C14+C16+C18+C22+C26+C27+C32+C34+C40+C41+C37</f>
        <v>14899763.799999999</v>
      </c>
    </row>
    <row r="14" spans="1:3" ht="18" x14ac:dyDescent="0.35">
      <c r="A14" s="10" t="s">
        <v>11</v>
      </c>
      <c r="B14" s="11" t="s">
        <v>12</v>
      </c>
      <c r="C14" s="13">
        <f t="shared" ref="C14" si="0">C15</f>
        <v>7272825.0999999996</v>
      </c>
    </row>
    <row r="15" spans="1:3" ht="18" x14ac:dyDescent="0.35">
      <c r="A15" s="10" t="s">
        <v>13</v>
      </c>
      <c r="B15" s="14" t="s">
        <v>14</v>
      </c>
      <c r="C15" s="13">
        <v>7272825.0999999996</v>
      </c>
    </row>
    <row r="16" spans="1:3" ht="36" x14ac:dyDescent="0.35">
      <c r="A16" s="15" t="s">
        <v>15</v>
      </c>
      <c r="B16" s="11" t="s">
        <v>16</v>
      </c>
      <c r="C16" s="13">
        <f t="shared" ref="C16" si="1">C17</f>
        <v>18868.099999999999</v>
      </c>
    </row>
    <row r="17" spans="1:3" ht="36" x14ac:dyDescent="0.35">
      <c r="A17" s="10" t="s">
        <v>17</v>
      </c>
      <c r="B17" s="14" t="s">
        <v>18</v>
      </c>
      <c r="C17" s="13">
        <v>18868.099999999999</v>
      </c>
    </row>
    <row r="18" spans="1:3" ht="18" x14ac:dyDescent="0.35">
      <c r="A18" s="10" t="s">
        <v>19</v>
      </c>
      <c r="B18" s="11" t="s">
        <v>20</v>
      </c>
      <c r="C18" s="12">
        <f t="shared" ref="C18" si="2">SUM(C19:C21)</f>
        <v>595793.1</v>
      </c>
    </row>
    <row r="19" spans="1:3" ht="18" x14ac:dyDescent="0.35">
      <c r="A19" s="10" t="s">
        <v>21</v>
      </c>
      <c r="B19" s="14" t="s">
        <v>22</v>
      </c>
      <c r="C19" s="13">
        <v>573972</v>
      </c>
    </row>
    <row r="20" spans="1:3" ht="27.75" customHeight="1" x14ac:dyDescent="0.35">
      <c r="A20" s="10" t="s">
        <v>23</v>
      </c>
      <c r="B20" s="14" t="s">
        <v>24</v>
      </c>
      <c r="C20" s="13">
        <v>2077.4</v>
      </c>
    </row>
    <row r="21" spans="1:3" ht="18" x14ac:dyDescent="0.35">
      <c r="A21" s="10" t="s">
        <v>25</v>
      </c>
      <c r="B21" s="14" t="s">
        <v>26</v>
      </c>
      <c r="C21" s="13">
        <v>19743.7</v>
      </c>
    </row>
    <row r="22" spans="1:3" ht="18" x14ac:dyDescent="0.35">
      <c r="A22" s="10" t="s">
        <v>27</v>
      </c>
      <c r="B22" s="11" t="s">
        <v>28</v>
      </c>
      <c r="C22" s="12">
        <f t="shared" ref="C22" si="3">C23+C24+C25</f>
        <v>4735807.0999999996</v>
      </c>
    </row>
    <row r="23" spans="1:3" ht="18" x14ac:dyDescent="0.35">
      <c r="A23" s="10" t="s">
        <v>29</v>
      </c>
      <c r="B23" s="14" t="s">
        <v>30</v>
      </c>
      <c r="C23" s="13">
        <v>287537.09999999998</v>
      </c>
    </row>
    <row r="24" spans="1:3" ht="18" x14ac:dyDescent="0.35">
      <c r="A24" s="10" t="s">
        <v>31</v>
      </c>
      <c r="B24" s="14" t="s">
        <v>32</v>
      </c>
      <c r="C24" s="13">
        <v>1107599.7</v>
      </c>
    </row>
    <row r="25" spans="1:3" ht="18" x14ac:dyDescent="0.35">
      <c r="A25" s="10" t="s">
        <v>33</v>
      </c>
      <c r="B25" s="14" t="s">
        <v>34</v>
      </c>
      <c r="C25" s="13">
        <v>3340670.3</v>
      </c>
    </row>
    <row r="26" spans="1:3" ht="18" x14ac:dyDescent="0.35">
      <c r="A26" s="10" t="s">
        <v>35</v>
      </c>
      <c r="B26" s="11" t="s">
        <v>36</v>
      </c>
      <c r="C26" s="12">
        <v>179338.4</v>
      </c>
    </row>
    <row r="27" spans="1:3" ht="36" x14ac:dyDescent="0.35">
      <c r="A27" s="10" t="s">
        <v>37</v>
      </c>
      <c r="B27" s="11" t="s">
        <v>38</v>
      </c>
      <c r="C27" s="12">
        <f>C28+C29+C30+C31</f>
        <v>1281659.9000000001</v>
      </c>
    </row>
    <row r="28" spans="1:3" ht="72" x14ac:dyDescent="0.35">
      <c r="A28" s="10" t="s">
        <v>39</v>
      </c>
      <c r="B28" s="14" t="s">
        <v>40</v>
      </c>
      <c r="C28" s="13">
        <v>1585.6</v>
      </c>
    </row>
    <row r="29" spans="1:3" ht="90" x14ac:dyDescent="0.35">
      <c r="A29" s="10" t="s">
        <v>41</v>
      </c>
      <c r="B29" s="14" t="s">
        <v>42</v>
      </c>
      <c r="C29" s="13">
        <v>1113115.8</v>
      </c>
    </row>
    <row r="30" spans="1:3" ht="18" x14ac:dyDescent="0.35">
      <c r="A30" s="10" t="s">
        <v>43</v>
      </c>
      <c r="B30" s="14" t="s">
        <v>44</v>
      </c>
      <c r="C30" s="13">
        <v>10217</v>
      </c>
    </row>
    <row r="31" spans="1:3" ht="72" x14ac:dyDescent="0.35">
      <c r="A31" s="10" t="s">
        <v>45</v>
      </c>
      <c r="B31" s="14" t="s">
        <v>46</v>
      </c>
      <c r="C31" s="13">
        <v>156741.5</v>
      </c>
    </row>
    <row r="32" spans="1:3" ht="18" x14ac:dyDescent="0.35">
      <c r="A32" s="10" t="s">
        <v>47</v>
      </c>
      <c r="B32" s="11" t="s">
        <v>48</v>
      </c>
      <c r="C32" s="12">
        <f t="shared" ref="C32" si="4">C33</f>
        <v>8042.3</v>
      </c>
    </row>
    <row r="33" spans="1:3" ht="18" x14ac:dyDescent="0.35">
      <c r="A33" s="10" t="s">
        <v>49</v>
      </c>
      <c r="B33" s="14" t="s">
        <v>50</v>
      </c>
      <c r="C33" s="13">
        <v>8042.3</v>
      </c>
    </row>
    <row r="34" spans="1:3" ht="36" x14ac:dyDescent="0.35">
      <c r="A34" s="10" t="s">
        <v>51</v>
      </c>
      <c r="B34" s="16" t="s">
        <v>52</v>
      </c>
      <c r="C34" s="12">
        <f>C35+C36</f>
        <v>93636.400000000009</v>
      </c>
    </row>
    <row r="35" spans="1:3" ht="18" x14ac:dyDescent="0.35">
      <c r="A35" s="10" t="s">
        <v>53</v>
      </c>
      <c r="B35" s="14" t="s">
        <v>54</v>
      </c>
      <c r="C35" s="13">
        <v>5250.8</v>
      </c>
    </row>
    <row r="36" spans="1:3" ht="18" x14ac:dyDescent="0.35">
      <c r="A36" s="10" t="s">
        <v>55</v>
      </c>
      <c r="B36" s="14" t="s">
        <v>56</v>
      </c>
      <c r="C36" s="13">
        <v>88385.600000000006</v>
      </c>
    </row>
    <row r="37" spans="1:3" ht="36" x14ac:dyDescent="0.35">
      <c r="A37" s="15" t="s">
        <v>57</v>
      </c>
      <c r="B37" s="14" t="s">
        <v>58</v>
      </c>
      <c r="C37" s="13">
        <f t="shared" ref="C37" si="5">C38+C39</f>
        <v>492007</v>
      </c>
    </row>
    <row r="38" spans="1:3" ht="72" x14ac:dyDescent="0.35">
      <c r="A38" s="10" t="s">
        <v>59</v>
      </c>
      <c r="B38" s="14" t="s">
        <v>60</v>
      </c>
      <c r="C38" s="13">
        <v>349035.4</v>
      </c>
    </row>
    <row r="39" spans="1:3" ht="54" x14ac:dyDescent="0.35">
      <c r="A39" s="10" t="s">
        <v>61</v>
      </c>
      <c r="B39" s="14" t="s">
        <v>62</v>
      </c>
      <c r="C39" s="13">
        <v>142971.6</v>
      </c>
    </row>
    <row r="40" spans="1:3" ht="18" x14ac:dyDescent="0.35">
      <c r="A40" s="15" t="s">
        <v>63</v>
      </c>
      <c r="B40" s="14" t="s">
        <v>64</v>
      </c>
      <c r="C40" s="12">
        <v>145794.70000000001</v>
      </c>
    </row>
    <row r="41" spans="1:3" ht="18" x14ac:dyDescent="0.35">
      <c r="A41" s="15" t="s">
        <v>65</v>
      </c>
      <c r="B41" s="14" t="s">
        <v>66</v>
      </c>
      <c r="C41" s="13">
        <f t="shared" ref="C41" si="6">C42</f>
        <v>75991.7</v>
      </c>
    </row>
    <row r="42" spans="1:3" s="17" customFormat="1" ht="19.2" customHeight="1" x14ac:dyDescent="0.35">
      <c r="A42" s="10" t="s">
        <v>67</v>
      </c>
      <c r="B42" s="14" t="s">
        <v>68</v>
      </c>
      <c r="C42" s="13">
        <v>75991.7</v>
      </c>
    </row>
    <row r="43" spans="1:3" ht="18" x14ac:dyDescent="0.35">
      <c r="A43" s="18" t="s">
        <v>69</v>
      </c>
      <c r="B43" s="19" t="s">
        <v>70</v>
      </c>
      <c r="C43" s="13">
        <f t="shared" ref="C43" si="7">C44</f>
        <v>8277276.3000000007</v>
      </c>
    </row>
    <row r="44" spans="1:3" ht="36" x14ac:dyDescent="0.35">
      <c r="A44" s="15" t="s">
        <v>71</v>
      </c>
      <c r="B44" s="14" t="s">
        <v>72</v>
      </c>
      <c r="C44" s="13">
        <f>C45+C46+C47+C48</f>
        <v>8277276.3000000007</v>
      </c>
    </row>
    <row r="45" spans="1:3" ht="36" x14ac:dyDescent="0.35">
      <c r="A45" s="10" t="s">
        <v>73</v>
      </c>
      <c r="B45" s="14" t="s">
        <v>74</v>
      </c>
      <c r="C45" s="13">
        <v>249866</v>
      </c>
    </row>
    <row r="46" spans="1:3" ht="36" x14ac:dyDescent="0.35">
      <c r="A46" s="10" t="s">
        <v>75</v>
      </c>
      <c r="B46" s="14" t="s">
        <v>76</v>
      </c>
      <c r="C46" s="13">
        <v>623524.9</v>
      </c>
    </row>
    <row r="47" spans="1:3" ht="36" x14ac:dyDescent="0.35">
      <c r="A47" s="10" t="s">
        <v>77</v>
      </c>
      <c r="B47" s="14" t="s">
        <v>78</v>
      </c>
      <c r="C47" s="13">
        <v>7403885.4000000004</v>
      </c>
    </row>
    <row r="48" spans="1:3" ht="34.950000000000003" hidden="1" customHeight="1" x14ac:dyDescent="0.35">
      <c r="A48" s="10" t="s">
        <v>79</v>
      </c>
      <c r="B48" s="14" t="s">
        <v>80</v>
      </c>
      <c r="C48" s="13"/>
    </row>
    <row r="49" spans="1:3" ht="34.950000000000003" hidden="1" customHeight="1" x14ac:dyDescent="0.3">
      <c r="A49" s="10" t="s">
        <v>81</v>
      </c>
      <c r="B49" s="14" t="s">
        <v>82</v>
      </c>
      <c r="C49" s="20"/>
    </row>
    <row r="50" spans="1:3" ht="26.25" customHeight="1" x14ac:dyDescent="0.35">
      <c r="A50" s="10"/>
      <c r="B50" s="21" t="s">
        <v>83</v>
      </c>
      <c r="C50" s="13">
        <f>C13+C43</f>
        <v>23177040.100000001</v>
      </c>
    </row>
  </sheetData>
  <mergeCells count="5">
    <mergeCell ref="A5:B5"/>
    <mergeCell ref="A6:C6"/>
    <mergeCell ref="A7:C7"/>
    <mergeCell ref="A8:C8"/>
    <mergeCell ref="A9:C9"/>
  </mergeCells>
  <pageMargins left="1.01" right="0.11811023622047245" top="0.41" bottom="0.55000000000000004" header="0.17" footer="0.18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№1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Епифанова Лариса Сергеевна</cp:lastModifiedBy>
  <cp:lastPrinted>2014-12-23T11:09:16Z</cp:lastPrinted>
  <dcterms:created xsi:type="dcterms:W3CDTF">2014-10-17T08:47:03Z</dcterms:created>
  <dcterms:modified xsi:type="dcterms:W3CDTF">2014-12-24T06:35:46Z</dcterms:modified>
</cp:coreProperties>
</file>