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!_МЕСЯЦ_!\Уточнение бюджета февраль 2017\Приложения\"/>
    </mc:Choice>
  </mc:AlternateContent>
  <bookViews>
    <workbookView xWindow="0" yWindow="0" windowWidth="28800" windowHeight="11835"/>
  </bookViews>
  <sheets>
    <sheet name="Приложение 1" sheetId="12" r:id="rId1"/>
  </sheets>
  <definedNames>
    <definedName name="_xlnm._FilterDatabase" localSheetId="0" hidden="1">'Приложение 1'!$A$14:$S$2078</definedName>
    <definedName name="_xlnm.Print_Titles" localSheetId="0">'Приложение 1'!$13:$13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075" i="12" l="1"/>
  <c r="O2074" i="12" s="1"/>
  <c r="O2072" i="12"/>
  <c r="O2071" i="12" s="1"/>
  <c r="O2069" i="12"/>
  <c r="O2068" i="12" s="1"/>
  <c r="O2067" i="12" s="1"/>
  <c r="O2066" i="12" s="1"/>
  <c r="O2065" i="12" s="1"/>
  <c r="O2063" i="12"/>
  <c r="O2062" i="12" s="1"/>
  <c r="O2061" i="12" s="1"/>
  <c r="O2059" i="12"/>
  <c r="O2058" i="12" s="1"/>
  <c r="O2057" i="12" s="1"/>
  <c r="O2056" i="12" s="1"/>
  <c r="O2054" i="12"/>
  <c r="O2053" i="12" s="1"/>
  <c r="O2052" i="12" s="1"/>
  <c r="O2051" i="12" s="1"/>
  <c r="O2049" i="12"/>
  <c r="O2048" i="12" s="1"/>
  <c r="O2047" i="12" s="1"/>
  <c r="O2046" i="12" s="1"/>
  <c r="O2043" i="12"/>
  <c r="O2042" i="12" s="1"/>
  <c r="O2040" i="12"/>
  <c r="O2039" i="12" s="1"/>
  <c r="O2037" i="12"/>
  <c r="O2036" i="12" s="1"/>
  <c r="O2033" i="12"/>
  <c r="O2032" i="12" s="1"/>
  <c r="O2031" i="12" s="1"/>
  <c r="O2019" i="12"/>
  <c r="O2018" i="12" s="1"/>
  <c r="O2007" i="12"/>
  <c r="O2006" i="12" s="1"/>
  <c r="O1996" i="12"/>
  <c r="O1995" i="12" s="1"/>
  <c r="O1983" i="12"/>
  <c r="O1982" i="12" s="1"/>
  <c r="O1981" i="12" s="1"/>
  <c r="O1978" i="12"/>
  <c r="O1977" i="12" s="1"/>
  <c r="O1975" i="12"/>
  <c r="O1974" i="12" s="1"/>
  <c r="O1972" i="12"/>
  <c r="O1971" i="12" s="1"/>
  <c r="O1968" i="12"/>
  <c r="O1967" i="12" s="1"/>
  <c r="O1966" i="12" s="1"/>
  <c r="O1962" i="12"/>
  <c r="O1961" i="12" s="1"/>
  <c r="O1960" i="12" s="1"/>
  <c r="O1959" i="12" s="1"/>
  <c r="O1956" i="12"/>
  <c r="O1955" i="12" s="1"/>
  <c r="O1953" i="12"/>
  <c r="O1952" i="12" s="1"/>
  <c r="O1950" i="12"/>
  <c r="O1949" i="12" s="1"/>
  <c r="O1946" i="12"/>
  <c r="O1945" i="12" s="1"/>
  <c r="O1944" i="12" s="1"/>
  <c r="O1941" i="12"/>
  <c r="O1940" i="12" s="1"/>
  <c r="O1939" i="12" s="1"/>
  <c r="O1938" i="12" s="1"/>
  <c r="O1935" i="12"/>
  <c r="O1934" i="12" s="1"/>
  <c r="O1932" i="12"/>
  <c r="O1931" i="12" s="1"/>
  <c r="O1929" i="12"/>
  <c r="O1928" i="12" s="1"/>
  <c r="O1925" i="12"/>
  <c r="O1924" i="12" s="1"/>
  <c r="O1923" i="12" s="1"/>
  <c r="O1920" i="12"/>
  <c r="O1919" i="12" s="1"/>
  <c r="O1918" i="12" s="1"/>
  <c r="O1917" i="12" s="1"/>
  <c r="O1914" i="12"/>
  <c r="O1912" i="12"/>
  <c r="O1908" i="12"/>
  <c r="O1907" i="12" s="1"/>
  <c r="O1905" i="12"/>
  <c r="O1904" i="12" s="1"/>
  <c r="O1902" i="12"/>
  <c r="O1901" i="12" s="1"/>
  <c r="O1898" i="12"/>
  <c r="O1897" i="12" s="1"/>
  <c r="O1896" i="12" s="1"/>
  <c r="O1893" i="12"/>
  <c r="O1892" i="12" s="1"/>
  <c r="O1890" i="12"/>
  <c r="O1889" i="12" s="1"/>
  <c r="O1886" i="12"/>
  <c r="O1885" i="12" s="1"/>
  <c r="O1884" i="12" s="1"/>
  <c r="O1881" i="12"/>
  <c r="O1880" i="12" s="1"/>
  <c r="O1879" i="12" s="1"/>
  <c r="O1878" i="12" s="1"/>
  <c r="O1875" i="12"/>
  <c r="O1874" i="12" s="1"/>
  <c r="O1872" i="12"/>
  <c r="O1871" i="12" s="1"/>
  <c r="O1868" i="12"/>
  <c r="O1867" i="12" s="1"/>
  <c r="O1866" i="12" s="1"/>
  <c r="O1864" i="12"/>
  <c r="O1863" i="12" s="1"/>
  <c r="O1862" i="12" s="1"/>
  <c r="O1860" i="12"/>
  <c r="O1859" i="12"/>
  <c r="O1858" i="12" s="1"/>
  <c r="O1856" i="12"/>
  <c r="O1855" i="12" s="1"/>
  <c r="O1854" i="12" s="1"/>
  <c r="O1851" i="12"/>
  <c r="O1850" i="12" s="1"/>
  <c r="O1847" i="12"/>
  <c r="O1845" i="12"/>
  <c r="O1844" i="12" s="1"/>
  <c r="O1841" i="12"/>
  <c r="O1840" i="12" s="1"/>
  <c r="O1839" i="12" s="1"/>
  <c r="O1837" i="12"/>
  <c r="O1836" i="12" s="1"/>
  <c r="O1835" i="12" s="1"/>
  <c r="O1833" i="12"/>
  <c r="O1832" i="12" s="1"/>
  <c r="O1831" i="12" s="1"/>
  <c r="O1829" i="12"/>
  <c r="O1828" i="12" s="1"/>
  <c r="O1826" i="12"/>
  <c r="O1825" i="12" s="1"/>
  <c r="O1822" i="12"/>
  <c r="O1821" i="12" s="1"/>
  <c r="O1820" i="12" s="1"/>
  <c r="O1818" i="12"/>
  <c r="O1817" i="12" s="1"/>
  <c r="O1816" i="12" s="1"/>
  <c r="O1814" i="12"/>
  <c r="O1812" i="12"/>
  <c r="O1808" i="12"/>
  <c r="O1807" i="12" s="1"/>
  <c r="O1806" i="12" s="1"/>
  <c r="O1804" i="12"/>
  <c r="O1803" i="12" s="1"/>
  <c r="O1802" i="12" s="1"/>
  <c r="O1800" i="12"/>
  <c r="O1799" i="12" s="1"/>
  <c r="O1798" i="12" s="1"/>
  <c r="O1796" i="12"/>
  <c r="O1795" i="12" s="1"/>
  <c r="O1793" i="12"/>
  <c r="O1792" i="12" s="1"/>
  <c r="O1789" i="12"/>
  <c r="O1788" i="12" s="1"/>
  <c r="O1787" i="12" s="1"/>
  <c r="O1785" i="12"/>
  <c r="O1784" i="12" s="1"/>
  <c r="O1783" i="12" s="1"/>
  <c r="O1781" i="12"/>
  <c r="O1780" i="12" s="1"/>
  <c r="O1779" i="12" s="1"/>
  <c r="O1777" i="12"/>
  <c r="O1776" i="12" s="1"/>
  <c r="O1775" i="12" s="1"/>
  <c r="O1773" i="12"/>
  <c r="O1772" i="12" s="1"/>
  <c r="O1771" i="12" s="1"/>
  <c r="O1769" i="12"/>
  <c r="O1768" i="12" s="1"/>
  <c r="O1767" i="12" s="1"/>
  <c r="O1764" i="12"/>
  <c r="O1763" i="12" s="1"/>
  <c r="O1762" i="12" s="1"/>
  <c r="O1759" i="12"/>
  <c r="O1758" i="12" s="1"/>
  <c r="O1757" i="12" s="1"/>
  <c r="O1754" i="12"/>
  <c r="O1753" i="12" s="1"/>
  <c r="O1750" i="12"/>
  <c r="O1749" i="12" s="1"/>
  <c r="O1746" i="12"/>
  <c r="O1745" i="12" s="1"/>
  <c r="O1741" i="12"/>
  <c r="O1740" i="12" s="1"/>
  <c r="O1739" i="12" s="1"/>
  <c r="O1738" i="12" s="1"/>
  <c r="O1736" i="12"/>
  <c r="O1735" i="12" s="1"/>
  <c r="O1734" i="12" s="1"/>
  <c r="O1732" i="12"/>
  <c r="O1731" i="12" s="1"/>
  <c r="O1729" i="12"/>
  <c r="O1728" i="12" s="1"/>
  <c r="O1725" i="12"/>
  <c r="O1724" i="12" s="1"/>
  <c r="O1722" i="12"/>
  <c r="O1721" i="12" s="1"/>
  <c r="O1719" i="12"/>
  <c r="O1718" i="12" s="1"/>
  <c r="O1713" i="12"/>
  <c r="O1712" i="12" s="1"/>
  <c r="O1711" i="12" s="1"/>
  <c r="O1710" i="12" s="1"/>
  <c r="O1708" i="12"/>
  <c r="O1707" i="12" s="1"/>
  <c r="O1706" i="12" s="1"/>
  <c r="O1705" i="12" s="1"/>
  <c r="O1703" i="12"/>
  <c r="O1702" i="12" s="1"/>
  <c r="O1701" i="12" s="1"/>
  <c r="O1700" i="12" s="1"/>
  <c r="O1696" i="12"/>
  <c r="O1695" i="12" s="1"/>
  <c r="O1694" i="12" s="1"/>
  <c r="O1692" i="12"/>
  <c r="O1691" i="12" s="1"/>
  <c r="O1690" i="12" s="1"/>
  <c r="O1688" i="12"/>
  <c r="O1687" i="12" s="1"/>
  <c r="O1684" i="12"/>
  <c r="O1683" i="12" s="1"/>
  <c r="O1682" i="12" s="1"/>
  <c r="O1680" i="12"/>
  <c r="O1679" i="12" s="1"/>
  <c r="O1678" i="12" s="1"/>
  <c r="O1676" i="12"/>
  <c r="O1675" i="12" s="1"/>
  <c r="O1674" i="12" s="1"/>
  <c r="O1672" i="12"/>
  <c r="O1671" i="12" s="1"/>
  <c r="O1670" i="12" s="1"/>
  <c r="O1668" i="12"/>
  <c r="O1667" i="12" s="1"/>
  <c r="O1666" i="12" s="1"/>
  <c r="O1664" i="12"/>
  <c r="O1663" i="12" s="1"/>
  <c r="O1662" i="12" s="1"/>
  <c r="O1660" i="12"/>
  <c r="O1659" i="12" s="1"/>
  <c r="O1658" i="12" s="1"/>
  <c r="O1656" i="12"/>
  <c r="O1655" i="12" s="1"/>
  <c r="O1654" i="12" s="1"/>
  <c r="O1652" i="12"/>
  <c r="O1651" i="12" s="1"/>
  <c r="O1650" i="12" s="1"/>
  <c r="O1648" i="12"/>
  <c r="O1647" i="12" s="1"/>
  <c r="O1646" i="12" s="1"/>
  <c r="O1642" i="12"/>
  <c r="O1641" i="12" s="1"/>
  <c r="O1640" i="12" s="1"/>
  <c r="O1638" i="12"/>
  <c r="O1637" i="12" s="1"/>
  <c r="O1636" i="12" s="1"/>
  <c r="O1634" i="12"/>
  <c r="O1633" i="12" s="1"/>
  <c r="O1630" i="12"/>
  <c r="O1629" i="12" s="1"/>
  <c r="O1628" i="12" s="1"/>
  <c r="O1626" i="12"/>
  <c r="O1625" i="12" s="1"/>
  <c r="O1624" i="12" s="1"/>
  <c r="O1622" i="12"/>
  <c r="O1621" i="12" s="1"/>
  <c r="O1620" i="12" s="1"/>
  <c r="O1618" i="12"/>
  <c r="O1617" i="12" s="1"/>
  <c r="O1616" i="12" s="1"/>
  <c r="O1609" i="12"/>
  <c r="O1606" i="12"/>
  <c r="O1602" i="12"/>
  <c r="O1601" i="12" s="1"/>
  <c r="O1600" i="12" s="1"/>
  <c r="O1596" i="12"/>
  <c r="O1595" i="12" s="1"/>
  <c r="O1594" i="12" s="1"/>
  <c r="O1591" i="12"/>
  <c r="O1590" i="12" s="1"/>
  <c r="O1589" i="12" s="1"/>
  <c r="O1585" i="12"/>
  <c r="O1583" i="12"/>
  <c r="O1581" i="12"/>
  <c r="O1578" i="12"/>
  <c r="O1577" i="12" s="1"/>
  <c r="O1573" i="12"/>
  <c r="O1572" i="12" s="1"/>
  <c r="O1571" i="12" s="1"/>
  <c r="O1569" i="12"/>
  <c r="O1567" i="12"/>
  <c r="O1563" i="12"/>
  <c r="O1562" i="12" s="1"/>
  <c r="O1561" i="12" s="1"/>
  <c r="O1559" i="12"/>
  <c r="O1558" i="12" s="1"/>
  <c r="O1557" i="12" s="1"/>
  <c r="O1554" i="12"/>
  <c r="O1552" i="12"/>
  <c r="O1548" i="12"/>
  <c r="O1546" i="12"/>
  <c r="O1543" i="12"/>
  <c r="O1542" i="12" s="1"/>
  <c r="O1539" i="12"/>
  <c r="O1538" i="12" s="1"/>
  <c r="O1537" i="12" s="1"/>
  <c r="O1535" i="12"/>
  <c r="O1534" i="12" s="1"/>
  <c r="O1531" i="12"/>
  <c r="O1529" i="12"/>
  <c r="O1526" i="12"/>
  <c r="O1525" i="12" s="1"/>
  <c r="O1523" i="12"/>
  <c r="O1522" i="12" s="1"/>
  <c r="O1517" i="12"/>
  <c r="O1516" i="12" s="1"/>
  <c r="O1514" i="12"/>
  <c r="O1513" i="12" s="1"/>
  <c r="O1510" i="12"/>
  <c r="O1509" i="12" s="1"/>
  <c r="O1507" i="12"/>
  <c r="O1506" i="12" s="1"/>
  <c r="O1503" i="12"/>
  <c r="O1502" i="12" s="1"/>
  <c r="O1501" i="12" s="1"/>
  <c r="O1499" i="12"/>
  <c r="O1498" i="12" s="1"/>
  <c r="O1497" i="12" s="1"/>
  <c r="O1495" i="12"/>
  <c r="O1494" i="12" s="1"/>
  <c r="O1491" i="12"/>
  <c r="O1490" i="12" s="1"/>
  <c r="O1488" i="12"/>
  <c r="O1487" i="12" s="1"/>
  <c r="O1485" i="12"/>
  <c r="O1484" i="12" s="1"/>
  <c r="O1479" i="12"/>
  <c r="O1478" i="12" s="1"/>
  <c r="O1476" i="12"/>
  <c r="O1475" i="12" s="1"/>
  <c r="O1472" i="12"/>
  <c r="O1470" i="12"/>
  <c r="O1465" i="12"/>
  <c r="O1462" i="12"/>
  <c r="O1458" i="12"/>
  <c r="O1457" i="12" s="1"/>
  <c r="O1454" i="12"/>
  <c r="O1452" i="12"/>
  <c r="O1448" i="12"/>
  <c r="O1446" i="12"/>
  <c r="O1442" i="12"/>
  <c r="O1440" i="12"/>
  <c r="O1436" i="12"/>
  <c r="O1434" i="12"/>
  <c r="O1432" i="12"/>
  <c r="O1428" i="12"/>
  <c r="O1426" i="12"/>
  <c r="O1424" i="12"/>
  <c r="O1419" i="12"/>
  <c r="O1418" i="12" s="1"/>
  <c r="O1417" i="12" s="1"/>
  <c r="O1415" i="12"/>
  <c r="O1414" i="12" s="1"/>
  <c r="O1413" i="12" s="1"/>
  <c r="O1411" i="12"/>
  <c r="O1410" i="12" s="1"/>
  <c r="O1409" i="12" s="1"/>
  <c r="O1407" i="12"/>
  <c r="O1406" i="12" s="1"/>
  <c r="O1405" i="12" s="1"/>
  <c r="O1403" i="12"/>
  <c r="O1402" i="12" s="1"/>
  <c r="O1401" i="12" s="1"/>
  <c r="O1399" i="12"/>
  <c r="O1397" i="12"/>
  <c r="O1393" i="12"/>
  <c r="O1392" i="12" s="1"/>
  <c r="O1391" i="12" s="1"/>
  <c r="O1389" i="12"/>
  <c r="O1388" i="12" s="1"/>
  <c r="O1387" i="12" s="1"/>
  <c r="O1385" i="12"/>
  <c r="O1383" i="12"/>
  <c r="O1377" i="12"/>
  <c r="O1376" i="12" s="1"/>
  <c r="O1374" i="12"/>
  <c r="O1373" i="12" s="1"/>
  <c r="O1371" i="12"/>
  <c r="O1369" i="12"/>
  <c r="O1364" i="12"/>
  <c r="O1361" i="12"/>
  <c r="O1357" i="12"/>
  <c r="O1356" i="12" s="1"/>
  <c r="O1353" i="12"/>
  <c r="O1351" i="12"/>
  <c r="O1347" i="12"/>
  <c r="O1345" i="12"/>
  <c r="O1342" i="12"/>
  <c r="O1341" i="12" s="1"/>
  <c r="O1339" i="12"/>
  <c r="O1338" i="12" s="1"/>
  <c r="O1334" i="12"/>
  <c r="O1333" i="12" s="1"/>
  <c r="O1332" i="12" s="1"/>
  <c r="O1330" i="12"/>
  <c r="O1328" i="12"/>
  <c r="O1324" i="12"/>
  <c r="O1322" i="12"/>
  <c r="O1315" i="12"/>
  <c r="O1314" i="12" s="1"/>
  <c r="O1313" i="12" s="1"/>
  <c r="O1312" i="12" s="1"/>
  <c r="O1310" i="12"/>
  <c r="O1309" i="12" s="1"/>
  <c r="O1308" i="12" s="1"/>
  <c r="O1306" i="12"/>
  <c r="O1305" i="12" s="1"/>
  <c r="O1303" i="12"/>
  <c r="O1302" i="12" s="1"/>
  <c r="O1300" i="12"/>
  <c r="O1299" i="12" s="1"/>
  <c r="O1295" i="12"/>
  <c r="O1294" i="12" s="1"/>
  <c r="O1293" i="12" s="1"/>
  <c r="O1292" i="12" s="1"/>
  <c r="O1289" i="12"/>
  <c r="O1288" i="12" s="1"/>
  <c r="O1287" i="12" s="1"/>
  <c r="O1286" i="12" s="1"/>
  <c r="O1284" i="12"/>
  <c r="O1283" i="12" s="1"/>
  <c r="O1282" i="12" s="1"/>
  <c r="O1281" i="12" s="1"/>
  <c r="O1279" i="12"/>
  <c r="O1278" i="12" s="1"/>
  <c r="O1277" i="12" s="1"/>
  <c r="O1276" i="12" s="1"/>
  <c r="O1274" i="12"/>
  <c r="O1273" i="12" s="1"/>
  <c r="O1272" i="12" s="1"/>
  <c r="O1271" i="12" s="1"/>
  <c r="O1269" i="12"/>
  <c r="O1268" i="12" s="1"/>
  <c r="O1267" i="12" s="1"/>
  <c r="O1265" i="12"/>
  <c r="O1264" i="12" s="1"/>
  <c r="O1263" i="12" s="1"/>
  <c r="O1258" i="12"/>
  <c r="O1257" i="12" s="1"/>
  <c r="O1256" i="12" s="1"/>
  <c r="O1254" i="12"/>
  <c r="O1253" i="12" s="1"/>
  <c r="O1251" i="12"/>
  <c r="O1250" i="12" s="1"/>
  <c r="O1248" i="12"/>
  <c r="O1247" i="12" s="1"/>
  <c r="O1242" i="12"/>
  <c r="O1241" i="12" s="1"/>
  <c r="O1239" i="12"/>
  <c r="O1238" i="12" s="1"/>
  <c r="O1235" i="12"/>
  <c r="O1234" i="12" s="1"/>
  <c r="O1233" i="12" s="1"/>
  <c r="O1228" i="12"/>
  <c r="O1227" i="12" s="1"/>
  <c r="O1226" i="12" s="1"/>
  <c r="O1224" i="12"/>
  <c r="O1223" i="12" s="1"/>
  <c r="O1222" i="12" s="1"/>
  <c r="O1218" i="12"/>
  <c r="O1217" i="12" s="1"/>
  <c r="O1215" i="12"/>
  <c r="O1214" i="12" s="1"/>
  <c r="O1208" i="12"/>
  <c r="O1207" i="12" s="1"/>
  <c r="O1206" i="12" s="1"/>
  <c r="O1204" i="12"/>
  <c r="O1203" i="12" s="1"/>
  <c r="O1202" i="12" s="1"/>
  <c r="O1198" i="12"/>
  <c r="O1197" i="12" s="1"/>
  <c r="O1196" i="12" s="1"/>
  <c r="O1194" i="12"/>
  <c r="O1193" i="12" s="1"/>
  <c r="O1192" i="12" s="1"/>
  <c r="O1190" i="12"/>
  <c r="O1189" i="12" s="1"/>
  <c r="O1188" i="12" s="1"/>
  <c r="O1184" i="12"/>
  <c r="O1183" i="12" s="1"/>
  <c r="O1182" i="12" s="1"/>
  <c r="O1180" i="12"/>
  <c r="O1179" i="12" s="1"/>
  <c r="O1178" i="12" s="1"/>
  <c r="O1175" i="12"/>
  <c r="O1174" i="12" s="1"/>
  <c r="O1172" i="12"/>
  <c r="O1171" i="12" s="1"/>
  <c r="O1168" i="12"/>
  <c r="O1167" i="12" s="1"/>
  <c r="O1166" i="12" s="1"/>
  <c r="O1165" i="12" s="1"/>
  <c r="O1163" i="12"/>
  <c r="O1162" i="12" s="1"/>
  <c r="O1160" i="12"/>
  <c r="O1159" i="12" s="1"/>
  <c r="O1157" i="12"/>
  <c r="O1156" i="12" s="1"/>
  <c r="O1150" i="12"/>
  <c r="O1149" i="12"/>
  <c r="O1148" i="12" s="1"/>
  <c r="O1147" i="12" s="1"/>
  <c r="O1146" i="12" s="1"/>
  <c r="O1144" i="12"/>
  <c r="O1143" i="12" s="1"/>
  <c r="O1142" i="12" s="1"/>
  <c r="O1140" i="12"/>
  <c r="O1139" i="12" s="1"/>
  <c r="O1137" i="12"/>
  <c r="O1136" i="12" s="1"/>
  <c r="O1134" i="12"/>
  <c r="O1133" i="12" s="1"/>
  <c r="O1128" i="12"/>
  <c r="O1127" i="12" s="1"/>
  <c r="O1126" i="12" s="1"/>
  <c r="O1125" i="12" s="1"/>
  <c r="O1123" i="12"/>
  <c r="O1122" i="12" s="1"/>
  <c r="O1121" i="12" s="1"/>
  <c r="O1120" i="12" s="1"/>
  <c r="O1118" i="12"/>
  <c r="O1117" i="12" s="1"/>
  <c r="O1115" i="12"/>
  <c r="O1114" i="12" s="1"/>
  <c r="O1112" i="12"/>
  <c r="O1111" i="12" s="1"/>
  <c r="O1107" i="12"/>
  <c r="O1106" i="12" s="1"/>
  <c r="O1105" i="12" s="1"/>
  <c r="O1103" i="12"/>
  <c r="O1102" i="12" s="1"/>
  <c r="O1101" i="12" s="1"/>
  <c r="O1097" i="12"/>
  <c r="O1096" i="12" s="1"/>
  <c r="O1095" i="12" s="1"/>
  <c r="O1094" i="12" s="1"/>
  <c r="O1093" i="12" s="1"/>
  <c r="O1091" i="12"/>
  <c r="O1090" i="12" s="1"/>
  <c r="O1089" i="12" s="1"/>
  <c r="O1087" i="12"/>
  <c r="O1086" i="12" s="1"/>
  <c r="O1085" i="12" s="1"/>
  <c r="O1084" i="12" s="1"/>
  <c r="O1082" i="12"/>
  <c r="O1081" i="12" s="1"/>
  <c r="O1080" i="12" s="1"/>
  <c r="O1079" i="12" s="1"/>
  <c r="O1077" i="12"/>
  <c r="O1076" i="12" s="1"/>
  <c r="O1075" i="12" s="1"/>
  <c r="O1073" i="12"/>
  <c r="O1072" i="12" s="1"/>
  <c r="O1071" i="12" s="1"/>
  <c r="O1068" i="12"/>
  <c r="O1067" i="12" s="1"/>
  <c r="O1066" i="12" s="1"/>
  <c r="O1065" i="12" s="1"/>
  <c r="O1063" i="12"/>
  <c r="O1062" i="12" s="1"/>
  <c r="O1061" i="12" s="1"/>
  <c r="O1060" i="12" s="1"/>
  <c r="O1058" i="12"/>
  <c r="O1057" i="12" s="1"/>
  <c r="O1056" i="12" s="1"/>
  <c r="O1054" i="12"/>
  <c r="O1053" i="12" s="1"/>
  <c r="O1052" i="12" s="1"/>
  <c r="O1050" i="12"/>
  <c r="O1049" i="12" s="1"/>
  <c r="O1048" i="12" s="1"/>
  <c r="O1046" i="12"/>
  <c r="O1045" i="12" s="1"/>
  <c r="O1044" i="12" s="1"/>
  <c r="O1042" i="12"/>
  <c r="O1041" i="12" s="1"/>
  <c r="O1040" i="12" s="1"/>
  <c r="O1038" i="12"/>
  <c r="O1037" i="12" s="1"/>
  <c r="O1036" i="12" s="1"/>
  <c r="O1031" i="12"/>
  <c r="O1030" i="12" s="1"/>
  <c r="O1029" i="12" s="1"/>
  <c r="O1027" i="12"/>
  <c r="O1026" i="12" s="1"/>
  <c r="O1025" i="12" s="1"/>
  <c r="O1022" i="12"/>
  <c r="O1021" i="12" s="1"/>
  <c r="O1020" i="12" s="1"/>
  <c r="O1019" i="12" s="1"/>
  <c r="O1017" i="12"/>
  <c r="O1016" i="12" s="1"/>
  <c r="O1015" i="12" s="1"/>
  <c r="O1012" i="12"/>
  <c r="O1011" i="12" s="1"/>
  <c r="O1009" i="12"/>
  <c r="O1008" i="12" s="1"/>
  <c r="O1005" i="12"/>
  <c r="O1004" i="12" s="1"/>
  <c r="O1002" i="12"/>
  <c r="O1001" i="12" s="1"/>
  <c r="O999" i="12"/>
  <c r="O998" i="12" s="1"/>
  <c r="O993" i="12"/>
  <c r="O992" i="12" s="1"/>
  <c r="O991" i="12" s="1"/>
  <c r="O989" i="12"/>
  <c r="O988" i="12" s="1"/>
  <c r="O986" i="12"/>
  <c r="O985" i="12" s="1"/>
  <c r="O982" i="12"/>
  <c r="O981" i="12" s="1"/>
  <c r="O980" i="12" s="1"/>
  <c r="O978" i="12"/>
  <c r="O977" i="12" s="1"/>
  <c r="O976" i="12" s="1"/>
  <c r="O971" i="12"/>
  <c r="O970" i="12" s="1"/>
  <c r="O969" i="12" s="1"/>
  <c r="O967" i="12"/>
  <c r="O966" i="12" s="1"/>
  <c r="O965" i="12" s="1"/>
  <c r="O963" i="12"/>
  <c r="O962" i="12" s="1"/>
  <c r="O961" i="12" s="1"/>
  <c r="O958" i="12"/>
  <c r="O957" i="12" s="1"/>
  <c r="O955" i="12"/>
  <c r="O954" i="12" s="1"/>
  <c r="O950" i="12"/>
  <c r="O949" i="12" s="1"/>
  <c r="O947" i="12"/>
  <c r="O946" i="12" s="1"/>
  <c r="O942" i="12"/>
  <c r="O941" i="12" s="1"/>
  <c r="O940" i="12" s="1"/>
  <c r="O939" i="12" s="1"/>
  <c r="O936" i="12"/>
  <c r="O935" i="12" s="1"/>
  <c r="O933" i="12"/>
  <c r="O932" i="12" s="1"/>
  <c r="O929" i="12"/>
  <c r="O928" i="12" s="1"/>
  <c r="O926" i="12"/>
  <c r="O925" i="12" s="1"/>
  <c r="O923" i="12"/>
  <c r="O922" i="12" s="1"/>
  <c r="O918" i="12"/>
  <c r="O917" i="12" s="1"/>
  <c r="O916" i="12" s="1"/>
  <c r="O915" i="12" s="1"/>
  <c r="O913" i="12"/>
  <c r="O912" i="12" s="1"/>
  <c r="O911" i="12" s="1"/>
  <c r="O909" i="12"/>
  <c r="O908" i="12" s="1"/>
  <c r="O907" i="12" s="1"/>
  <c r="O904" i="12"/>
  <c r="O903" i="12" s="1"/>
  <c r="O902" i="12" s="1"/>
  <c r="O900" i="12"/>
  <c r="O899" i="12" s="1"/>
  <c r="O898" i="12" s="1"/>
  <c r="O896" i="12"/>
  <c r="O895" i="12" s="1"/>
  <c r="O893" i="12"/>
  <c r="O892" i="12" s="1"/>
  <c r="O890" i="12"/>
  <c r="O889" i="12" s="1"/>
  <c r="O883" i="12"/>
  <c r="O881" i="12"/>
  <c r="O879" i="12"/>
  <c r="O873" i="12"/>
  <c r="O872" i="12" s="1"/>
  <c r="O871" i="12" s="1"/>
  <c r="O870" i="12" s="1"/>
  <c r="O868" i="12"/>
  <c r="O867" i="12" s="1"/>
  <c r="O866" i="12" s="1"/>
  <c r="O864" i="12"/>
  <c r="O863" i="12" s="1"/>
  <c r="O862" i="12" s="1"/>
  <c r="O857" i="12"/>
  <c r="O856" i="12" s="1"/>
  <c r="O855" i="12" s="1"/>
  <c r="O853" i="12"/>
  <c r="O852" i="12" s="1"/>
  <c r="O851" i="12" s="1"/>
  <c r="O848" i="12"/>
  <c r="O847" i="12" s="1"/>
  <c r="O845" i="12"/>
  <c r="O844" i="12" s="1"/>
  <c r="O842" i="12"/>
  <c r="O841" i="12" s="1"/>
  <c r="O837" i="12"/>
  <c r="O836" i="12" s="1"/>
  <c r="O835" i="12" s="1"/>
  <c r="O833" i="12"/>
  <c r="O832" i="12" s="1"/>
  <c r="O831" i="12" s="1"/>
  <c r="O829" i="12"/>
  <c r="O828" i="12" s="1"/>
  <c r="O827" i="12" s="1"/>
  <c r="O825" i="12"/>
  <c r="O824" i="12" s="1"/>
  <c r="O823" i="12" s="1"/>
  <c r="O821" i="12"/>
  <c r="O820" i="12" s="1"/>
  <c r="O819" i="12" s="1"/>
  <c r="O817" i="12"/>
  <c r="O816" i="12" s="1"/>
  <c r="O815" i="12" s="1"/>
  <c r="O811" i="12"/>
  <c r="O810" i="12" s="1"/>
  <c r="O808" i="12"/>
  <c r="O807" i="12" s="1"/>
  <c r="O803" i="12"/>
  <c r="O802" i="12" s="1"/>
  <c r="O801" i="12" s="1"/>
  <c r="O799" i="12"/>
  <c r="O798" i="12" s="1"/>
  <c r="O797" i="12" s="1"/>
  <c r="O793" i="12"/>
  <c r="O792" i="12" s="1"/>
  <c r="O791" i="12" s="1"/>
  <c r="O789" i="12"/>
  <c r="O788" i="12" s="1"/>
  <c r="O787" i="12" s="1"/>
  <c r="O784" i="12"/>
  <c r="O783" i="12" s="1"/>
  <c r="O781" i="12"/>
  <c r="O780" i="12" s="1"/>
  <c r="O778" i="12"/>
  <c r="O777" i="12" s="1"/>
  <c r="O773" i="12"/>
  <c r="O772" i="12" s="1"/>
  <c r="O771" i="12" s="1"/>
  <c r="O767" i="12"/>
  <c r="O766" i="12" s="1"/>
  <c r="O765" i="12" s="1"/>
  <c r="O763" i="12"/>
  <c r="O762" i="12" s="1"/>
  <c r="O761" i="12" s="1"/>
  <c r="O759" i="12"/>
  <c r="O758" i="12" s="1"/>
  <c r="O757" i="12" s="1"/>
  <c r="O754" i="12"/>
  <c r="O753" i="12" s="1"/>
  <c r="O752" i="12" s="1"/>
  <c r="O750" i="12"/>
  <c r="O749" i="12" s="1"/>
  <c r="O748" i="12" s="1"/>
  <c r="O746" i="12"/>
  <c r="O745" i="12" s="1"/>
  <c r="O744" i="12" s="1"/>
  <c r="O741" i="12"/>
  <c r="O740" i="12" s="1"/>
  <c r="O739" i="12" s="1"/>
  <c r="O737" i="12"/>
  <c r="O736" i="12" s="1"/>
  <c r="O735" i="12" s="1"/>
  <c r="O732" i="12"/>
  <c r="O731" i="12" s="1"/>
  <c r="O730" i="12" s="1"/>
  <c r="O728" i="12"/>
  <c r="O727" i="12" s="1"/>
  <c r="O726" i="12" s="1"/>
  <c r="O724" i="12"/>
  <c r="O723" i="12" s="1"/>
  <c r="O722" i="12" s="1"/>
  <c r="O720" i="12"/>
  <c r="O719" i="12" s="1"/>
  <c r="O718" i="12" s="1"/>
  <c r="O716" i="12"/>
  <c r="O715" i="12" s="1"/>
  <c r="O714" i="12" s="1"/>
  <c r="O712" i="12"/>
  <c r="O711" i="12" s="1"/>
  <c r="O709" i="12"/>
  <c r="O708" i="12" s="1"/>
  <c r="O703" i="12"/>
  <c r="O702" i="12" s="1"/>
  <c r="O700" i="12"/>
  <c r="O699" i="12" s="1"/>
  <c r="O697" i="12"/>
  <c r="O696" i="12" s="1"/>
  <c r="O691" i="12"/>
  <c r="O690" i="12" s="1"/>
  <c r="O689" i="12" s="1"/>
  <c r="O687" i="12"/>
  <c r="O686" i="12" s="1"/>
  <c r="O685" i="12" s="1"/>
  <c r="O683" i="12"/>
  <c r="O682" i="12" s="1"/>
  <c r="O681" i="12" s="1"/>
  <c r="O679" i="12"/>
  <c r="O678" i="12" s="1"/>
  <c r="O677" i="12" s="1"/>
  <c r="O675" i="12"/>
  <c r="O674" i="12" s="1"/>
  <c r="O673" i="12" s="1"/>
  <c r="O670" i="12"/>
  <c r="O669" i="12" s="1"/>
  <c r="O668" i="12" s="1"/>
  <c r="O666" i="12"/>
  <c r="O665" i="12" s="1"/>
  <c r="O662" i="12"/>
  <c r="O661" i="12" s="1"/>
  <c r="O660" i="12" s="1"/>
  <c r="O658" i="12"/>
  <c r="O657" i="12" s="1"/>
  <c r="O656" i="12" s="1"/>
  <c r="O654" i="12"/>
  <c r="O653" i="12" s="1"/>
  <c r="O652" i="12" s="1"/>
  <c r="O650" i="12"/>
  <c r="O649" i="12" s="1"/>
  <c r="O648" i="12" s="1"/>
  <c r="O646" i="12"/>
  <c r="O645" i="12" s="1"/>
  <c r="O644" i="12" s="1"/>
  <c r="O642" i="12"/>
  <c r="O641" i="12" s="1"/>
  <c r="O640" i="12" s="1"/>
  <c r="O638" i="12"/>
  <c r="O637" i="12" s="1"/>
  <c r="O636" i="12" s="1"/>
  <c r="O634" i="12"/>
  <c r="O633" i="12" s="1"/>
  <c r="O632" i="12" s="1"/>
  <c r="O630" i="12"/>
  <c r="O629" i="12" s="1"/>
  <c r="O628" i="12" s="1"/>
  <c r="O626" i="12"/>
  <c r="O625" i="12" s="1"/>
  <c r="O624" i="12" s="1"/>
  <c r="O622" i="12"/>
  <c r="O621" i="12" s="1"/>
  <c r="O620" i="12" s="1"/>
  <c r="O618" i="12"/>
  <c r="O617" i="12" s="1"/>
  <c r="O616" i="12" s="1"/>
  <c r="O612" i="12"/>
  <c r="O611" i="12" s="1"/>
  <c r="O610" i="12" s="1"/>
  <c r="O608" i="12"/>
  <c r="O607" i="12" s="1"/>
  <c r="O606" i="12" s="1"/>
  <c r="O604" i="12"/>
  <c r="O603" i="12" s="1"/>
  <c r="O602" i="12" s="1"/>
  <c r="O599" i="12"/>
  <c r="O598" i="12" s="1"/>
  <c r="O597" i="12" s="1"/>
  <c r="O596" i="12" s="1"/>
  <c r="O594" i="12"/>
  <c r="O593" i="12" s="1"/>
  <c r="O592" i="12" s="1"/>
  <c r="O590" i="12"/>
  <c r="O589" i="12" s="1"/>
  <c r="O588" i="12" s="1"/>
  <c r="O586" i="12"/>
  <c r="O585" i="12" s="1"/>
  <c r="O584" i="12" s="1"/>
  <c r="O582" i="12"/>
  <c r="O581" i="12" s="1"/>
  <c r="O580" i="12" s="1"/>
  <c r="O578" i="12"/>
  <c r="O577" i="12" s="1"/>
  <c r="O576" i="12" s="1"/>
  <c r="O571" i="12"/>
  <c r="O570" i="12" s="1"/>
  <c r="O569" i="12" s="1"/>
  <c r="O567" i="12"/>
  <c r="O566" i="12" s="1"/>
  <c r="O565" i="12" s="1"/>
  <c r="O562" i="12"/>
  <c r="O561" i="12" s="1"/>
  <c r="O560" i="12" s="1"/>
  <c r="O558" i="12"/>
  <c r="O557" i="12" s="1"/>
  <c r="O556" i="12" s="1"/>
  <c r="O551" i="12"/>
  <c r="O550" i="12" s="1"/>
  <c r="O549" i="12" s="1"/>
  <c r="O547" i="12"/>
  <c r="O546" i="12" s="1"/>
  <c r="O544" i="12"/>
  <c r="O543" i="12" s="1"/>
  <c r="O539" i="12"/>
  <c r="O538" i="12" s="1"/>
  <c r="O537" i="12" s="1"/>
  <c r="O535" i="12"/>
  <c r="O534" i="12" s="1"/>
  <c r="O533" i="12" s="1"/>
  <c r="O529" i="12"/>
  <c r="O528" i="12" s="1"/>
  <c r="O526" i="12"/>
  <c r="O525" i="12" s="1"/>
  <c r="O520" i="12"/>
  <c r="O519" i="12" s="1"/>
  <c r="O518" i="12" s="1"/>
  <c r="O517" i="12" s="1"/>
  <c r="O516" i="12" s="1"/>
  <c r="O513" i="12"/>
  <c r="O512" i="12" s="1"/>
  <c r="O510" i="12"/>
  <c r="O509" i="12" s="1"/>
  <c r="O507" i="12"/>
  <c r="O506" i="12" s="1"/>
  <c r="O504" i="12"/>
  <c r="O503" i="12" s="1"/>
  <c r="O501" i="12"/>
  <c r="O500" i="12" s="1"/>
  <c r="O496" i="12"/>
  <c r="O495" i="12" s="1"/>
  <c r="O494" i="12" s="1"/>
  <c r="O492" i="12"/>
  <c r="O491" i="12" s="1"/>
  <c r="O489" i="12"/>
  <c r="O488" i="12" s="1"/>
  <c r="O485" i="12"/>
  <c r="O484" i="12" s="1"/>
  <c r="O482" i="12"/>
  <c r="O481" i="12" s="1"/>
  <c r="O478" i="12"/>
  <c r="O476" i="12"/>
  <c r="O470" i="12"/>
  <c r="O469" i="12"/>
  <c r="O468" i="12" s="1"/>
  <c r="O466" i="12"/>
  <c r="O465" i="12" s="1"/>
  <c r="O464" i="12" s="1"/>
  <c r="O462" i="12"/>
  <c r="O461" i="12" s="1"/>
  <c r="O460" i="12" s="1"/>
  <c r="O456" i="12"/>
  <c r="O455" i="12" s="1"/>
  <c r="O453" i="12"/>
  <c r="O452" i="12" s="1"/>
  <c r="O448" i="12"/>
  <c r="O447" i="12" s="1"/>
  <c r="O446" i="12" s="1"/>
  <c r="O444" i="12"/>
  <c r="O443" i="12" s="1"/>
  <c r="O442" i="12" s="1"/>
  <c r="O438" i="12"/>
  <c r="O437" i="12" s="1"/>
  <c r="O435" i="12"/>
  <c r="O434" i="12" s="1"/>
  <c r="O431" i="12"/>
  <c r="O430" i="12" s="1"/>
  <c r="O428" i="12"/>
  <c r="O427" i="12" s="1"/>
  <c r="O422" i="12"/>
  <c r="O421" i="12" s="1"/>
  <c r="O420" i="12" s="1"/>
  <c r="O418" i="12"/>
  <c r="O417" i="12" s="1"/>
  <c r="O416" i="12" s="1"/>
  <c r="O414" i="12"/>
  <c r="O413" i="12" s="1"/>
  <c r="O412" i="12" s="1"/>
  <c r="O410" i="12"/>
  <c r="O409" i="12" s="1"/>
  <c r="O408" i="12" s="1"/>
  <c r="O404" i="12"/>
  <c r="O403" i="12" s="1"/>
  <c r="O402" i="12" s="1"/>
  <c r="O401" i="12" s="1"/>
  <c r="O398" i="12"/>
  <c r="O396" i="12"/>
  <c r="O393" i="12"/>
  <c r="O392" i="12" s="1"/>
  <c r="O389" i="12"/>
  <c r="O388" i="12" s="1"/>
  <c r="O387" i="12" s="1"/>
  <c r="O385" i="12"/>
  <c r="O384" i="12" s="1"/>
  <c r="O382" i="12"/>
  <c r="O381" i="12" s="1"/>
  <c r="O379" i="12"/>
  <c r="O378" i="12" s="1"/>
  <c r="O374" i="12"/>
  <c r="O373" i="12" s="1"/>
  <c r="O372" i="12" s="1"/>
  <c r="O369" i="12"/>
  <c r="O368" i="12" s="1"/>
  <c r="O367" i="12" s="1"/>
  <c r="O365" i="12"/>
  <c r="O364" i="12" s="1"/>
  <c r="O363" i="12" s="1"/>
  <c r="O361" i="12"/>
  <c r="O360" i="12" s="1"/>
  <c r="O359" i="12" s="1"/>
  <c r="O356" i="12"/>
  <c r="O354" i="12"/>
  <c r="O350" i="12"/>
  <c r="O348" i="12"/>
  <c r="O344" i="12"/>
  <c r="O342" i="12"/>
  <c r="O338" i="12"/>
  <c r="O337" i="12" s="1"/>
  <c r="O336" i="12" s="1"/>
  <c r="O334" i="12"/>
  <c r="O333" i="12" s="1"/>
  <c r="O332" i="12" s="1"/>
  <c r="O330" i="12"/>
  <c r="O328" i="12"/>
  <c r="O324" i="12"/>
  <c r="O322" i="12"/>
  <c r="O317" i="12"/>
  <c r="O316" i="12" s="1"/>
  <c r="O315" i="12" s="1"/>
  <c r="O313" i="12"/>
  <c r="O312" i="12"/>
  <c r="O311" i="12" s="1"/>
  <c r="O309" i="12"/>
  <c r="O308" i="12" s="1"/>
  <c r="O307" i="12" s="1"/>
  <c r="O304" i="12"/>
  <c r="O303" i="12" s="1"/>
  <c r="O302" i="12" s="1"/>
  <c r="O299" i="12"/>
  <c r="O297" i="12"/>
  <c r="O292" i="12"/>
  <c r="O291" i="12" s="1"/>
  <c r="O290" i="12" s="1"/>
  <c r="O288" i="12"/>
  <c r="O287" i="12" s="1"/>
  <c r="O286" i="12" s="1"/>
  <c r="O281" i="12"/>
  <c r="O280" i="12" s="1"/>
  <c r="O279" i="12" s="1"/>
  <c r="O277" i="12"/>
  <c r="O276" i="12" s="1"/>
  <c r="O275" i="12" s="1"/>
  <c r="O271" i="12"/>
  <c r="O270" i="12" s="1"/>
  <c r="O269" i="12" s="1"/>
  <c r="O267" i="12"/>
  <c r="O266" i="12" s="1"/>
  <c r="O264" i="12"/>
  <c r="O263" i="12" s="1"/>
  <c r="O261" i="12"/>
  <c r="O260" i="12" s="1"/>
  <c r="O257" i="12"/>
  <c r="O256" i="12" s="1"/>
  <c r="O255" i="12" s="1"/>
  <c r="O253" i="12"/>
  <c r="O252" i="12" s="1"/>
  <c r="O251" i="12" s="1"/>
  <c r="O246" i="12"/>
  <c r="O245" i="12" s="1"/>
  <c r="O244" i="12" s="1"/>
  <c r="O242" i="12"/>
  <c r="O241" i="12" s="1"/>
  <c r="O240" i="12" s="1"/>
  <c r="O238" i="12"/>
  <c r="O237" i="12" s="1"/>
  <c r="O236" i="12" s="1"/>
  <c r="O234" i="12"/>
  <c r="O233" i="12" s="1"/>
  <c r="O232" i="12" s="1"/>
  <c r="O228" i="12"/>
  <c r="O227" i="12" s="1"/>
  <c r="O226" i="12" s="1"/>
  <c r="O224" i="12"/>
  <c r="O223" i="12" s="1"/>
  <c r="O222" i="12" s="1"/>
  <c r="O220" i="12"/>
  <c r="O219" i="12" s="1"/>
  <c r="O217" i="12"/>
  <c r="O216" i="12" s="1"/>
  <c r="O213" i="12"/>
  <c r="O212" i="12" s="1"/>
  <c r="O211" i="12" s="1"/>
  <c r="O208" i="12"/>
  <c r="O207" i="12" s="1"/>
  <c r="O206" i="12" s="1"/>
  <c r="O204" i="12"/>
  <c r="O203" i="12" s="1"/>
  <c r="O202" i="12" s="1"/>
  <c r="O196" i="12"/>
  <c r="O194" i="12"/>
  <c r="O193" i="12" s="1"/>
  <c r="O192" i="12" s="1"/>
  <c r="O191" i="12" s="1"/>
  <c r="O189" i="12"/>
  <c r="O188" i="12" s="1"/>
  <c r="O187" i="12" s="1"/>
  <c r="O186" i="12" s="1"/>
  <c r="O184" i="12"/>
  <c r="O183" i="12" s="1"/>
  <c r="O182" i="12" s="1"/>
  <c r="O180" i="12"/>
  <c r="O179" i="12" s="1"/>
  <c r="O178" i="12" s="1"/>
  <c r="O175" i="12"/>
  <c r="O173" i="12"/>
  <c r="O169" i="12"/>
  <c r="O168" i="12" s="1"/>
  <c r="O167" i="12" s="1"/>
  <c r="O165" i="12"/>
  <c r="O163" i="12"/>
  <c r="O158" i="12"/>
  <c r="O156" i="12"/>
  <c r="O152" i="12"/>
  <c r="O150" i="12"/>
  <c r="O146" i="12"/>
  <c r="O144" i="12"/>
  <c r="O138" i="12"/>
  <c r="O137" i="12" s="1"/>
  <c r="O135" i="12"/>
  <c r="O134" i="12" s="1"/>
  <c r="O131" i="12"/>
  <c r="O129" i="12"/>
  <c r="O122" i="12"/>
  <c r="O121" i="12" s="1"/>
  <c r="O120" i="12" s="1"/>
  <c r="O118" i="12"/>
  <c r="O117" i="12" s="1"/>
  <c r="O116" i="12" s="1"/>
  <c r="O110" i="12"/>
  <c r="O106" i="12"/>
  <c r="O103" i="12"/>
  <c r="O102" i="12" s="1"/>
  <c r="O98" i="12"/>
  <c r="O96" i="12"/>
  <c r="O92" i="12"/>
  <c r="O90" i="12"/>
  <c r="O85" i="12"/>
  <c r="O84" i="12" s="1"/>
  <c r="O83" i="12" s="1"/>
  <c r="O81" i="12"/>
  <c r="O80" i="12" s="1"/>
  <c r="O79" i="12" s="1"/>
  <c r="O77" i="12"/>
  <c r="O76" i="12" s="1"/>
  <c r="O75" i="12" s="1"/>
  <c r="O73" i="12"/>
  <c r="O72" i="12" s="1"/>
  <c r="O70" i="12"/>
  <c r="O69" i="12" s="1"/>
  <c r="O65" i="12"/>
  <c r="O64" i="12"/>
  <c r="O63" i="12" s="1"/>
  <c r="O61" i="12"/>
  <c r="O60" i="12" s="1"/>
  <c r="O58" i="12"/>
  <c r="O57" i="12" s="1"/>
  <c r="O54" i="12"/>
  <c r="O53" i="12" s="1"/>
  <c r="O51" i="12"/>
  <c r="O50" i="12" s="1"/>
  <c r="O44" i="12"/>
  <c r="O43" i="12" s="1"/>
  <c r="O42" i="12" s="1"/>
  <c r="O41" i="12" s="1"/>
  <c r="O39" i="12"/>
  <c r="O37" i="12"/>
  <c r="O34" i="12"/>
  <c r="O33" i="12" s="1"/>
  <c r="O29" i="12"/>
  <c r="O26" i="12"/>
  <c r="O23" i="12"/>
  <c r="O19" i="12"/>
  <c r="O18" i="12" s="1"/>
  <c r="O95" i="12" l="1"/>
  <c r="O94" i="12" s="1"/>
  <c r="O347" i="12"/>
  <c r="O346" i="12" s="1"/>
  <c r="O532" i="12"/>
  <c r="O672" i="12"/>
  <c r="O776" i="12"/>
  <c r="O775" i="12" s="1"/>
  <c r="O984" i="12"/>
  <c r="O1350" i="12"/>
  <c r="O1349" i="12" s="1"/>
  <c r="O22" i="12"/>
  <c r="O17" i="12" s="1"/>
  <c r="O16" i="12" s="1"/>
  <c r="O36" i="12"/>
  <c r="O1512" i="12"/>
  <c r="O172" i="12"/>
  <c r="O171" i="12" s="1"/>
  <c r="O160" i="12" s="1"/>
  <c r="O861" i="12"/>
  <c r="O860" i="12" s="1"/>
  <c r="O1024" i="12"/>
  <c r="O1686" i="12"/>
  <c r="O1645" i="12" s="1"/>
  <c r="O1644" i="12" s="1"/>
  <c r="O395" i="12"/>
  <c r="O391" i="12" s="1"/>
  <c r="O1382" i="12"/>
  <c r="O1381" i="12" s="1"/>
  <c r="O786" i="12"/>
  <c r="O149" i="12"/>
  <c r="O148" i="12" s="1"/>
  <c r="O341" i="12"/>
  <c r="O340" i="12" s="1"/>
  <c r="O1483" i="12"/>
  <c r="O1566" i="12"/>
  <c r="O1565" i="12" s="1"/>
  <c r="O1911" i="12"/>
  <c r="O1910" i="12" s="1"/>
  <c r="O353" i="12"/>
  <c r="O352" i="12" s="1"/>
  <c r="O664" i="12"/>
  <c r="O615" i="12" s="1"/>
  <c r="O614" i="12" s="1"/>
  <c r="O1170" i="12"/>
  <c r="O143" i="12"/>
  <c r="O142" i="12" s="1"/>
  <c r="O259" i="12"/>
  <c r="O250" i="12" s="1"/>
  <c r="O249" i="12" s="1"/>
  <c r="O1327" i="12"/>
  <c r="O1326" i="12" s="1"/>
  <c r="O1994" i="12"/>
  <c r="O1505" i="12"/>
  <c r="O1843" i="12"/>
  <c r="O133" i="12"/>
  <c r="O155" i="12"/>
  <c r="O154" i="12" s="1"/>
  <c r="O1439" i="12"/>
  <c r="O1438" i="12" s="1"/>
  <c r="O2035" i="12"/>
  <c r="O2030" i="12" s="1"/>
  <c r="O601" i="12"/>
  <c r="O756" i="12"/>
  <c r="O743" i="12" s="1"/>
  <c r="O1132" i="12"/>
  <c r="O32" i="12"/>
  <c r="O31" i="12" s="1"/>
  <c r="O89" i="12"/>
  <c r="O88" i="12" s="1"/>
  <c r="O87" i="12" s="1"/>
  <c r="O128" i="12"/>
  <c r="O127" i="12" s="1"/>
  <c r="O162" i="12"/>
  <c r="O161" i="12" s="1"/>
  <c r="O426" i="12"/>
  <c r="O931" i="12"/>
  <c r="O945" i="12"/>
  <c r="O944" i="12" s="1"/>
  <c r="O1110" i="12"/>
  <c r="O1109" i="12" s="1"/>
  <c r="O1237" i="12"/>
  <c r="O1232" i="12" s="1"/>
  <c r="O1231" i="12" s="1"/>
  <c r="O1321" i="12"/>
  <c r="O1320" i="12" s="1"/>
  <c r="O1396" i="12"/>
  <c r="O1395" i="12" s="1"/>
  <c r="O1580" i="12"/>
  <c r="O56" i="12"/>
  <c r="O475" i="12"/>
  <c r="O474" i="12" s="1"/>
  <c r="O487" i="12"/>
  <c r="O524" i="12"/>
  <c r="O523" i="12" s="1"/>
  <c r="O522" i="12" s="1"/>
  <c r="O814" i="12"/>
  <c r="O906" i="12"/>
  <c r="O921" i="12"/>
  <c r="O1035" i="12"/>
  <c r="O1423" i="12"/>
  <c r="O1422" i="12" s="1"/>
  <c r="O1824" i="12"/>
  <c r="O734" i="12"/>
  <c r="O49" i="12"/>
  <c r="O68" i="12"/>
  <c r="O67" i="12" s="1"/>
  <c r="O274" i="12"/>
  <c r="O273" i="12" s="1"/>
  <c r="O433" i="12"/>
  <c r="O1632" i="12"/>
  <c r="O105" i="12"/>
  <c r="O101" i="12" s="1"/>
  <c r="O285" i="12"/>
  <c r="O296" i="12"/>
  <c r="O295" i="12" s="1"/>
  <c r="O294" i="12" s="1"/>
  <c r="O327" i="12"/>
  <c r="O326" i="12" s="1"/>
  <c r="O358" i="12"/>
  <c r="O480" i="12"/>
  <c r="O564" i="12"/>
  <c r="O695" i="12"/>
  <c r="O694" i="12" s="1"/>
  <c r="O693" i="12" s="1"/>
  <c r="O321" i="12"/>
  <c r="O320" i="12" s="1"/>
  <c r="O459" i="12"/>
  <c r="O458" i="12" s="1"/>
  <c r="O542" i="12"/>
  <c r="O541" i="12" s="1"/>
  <c r="O806" i="12"/>
  <c r="O805" i="12" s="1"/>
  <c r="O770" i="12" s="1"/>
  <c r="O840" i="12"/>
  <c r="O839" i="12" s="1"/>
  <c r="O1298" i="12"/>
  <c r="O1297" i="12" s="1"/>
  <c r="O1291" i="12" s="1"/>
  <c r="O1360" i="12"/>
  <c r="O1431" i="12"/>
  <c r="O1430" i="12" s="1"/>
  <c r="O1451" i="12"/>
  <c r="O1450" i="12" s="1"/>
  <c r="O1461" i="12"/>
  <c r="O1456" i="12" s="1"/>
  <c r="O1545" i="12"/>
  <c r="O1541" i="12" s="1"/>
  <c r="O1605" i="12"/>
  <c r="O1604" i="12" s="1"/>
  <c r="O1870" i="12"/>
  <c r="O953" i="12"/>
  <c r="O952" i="12" s="1"/>
  <c r="O1014" i="12"/>
  <c r="O1100" i="12"/>
  <c r="O1099" i="12" s="1"/>
  <c r="O1201" i="12"/>
  <c r="O1200" i="12" s="1"/>
  <c r="O1474" i="12"/>
  <c r="O1588" i="12"/>
  <c r="O1587" i="12" s="1"/>
  <c r="O1599" i="12"/>
  <c r="O1598" i="12" s="1"/>
  <c r="O1727" i="12"/>
  <c r="O1744" i="12"/>
  <c r="O1743" i="12" s="1"/>
  <c r="O1927" i="12"/>
  <c r="O997" i="12"/>
  <c r="O1070" i="12"/>
  <c r="O1221" i="12"/>
  <c r="O1220" i="12" s="1"/>
  <c r="O1262" i="12"/>
  <c r="O1261" i="12" s="1"/>
  <c r="O1344" i="12"/>
  <c r="O1337" i="12" s="1"/>
  <c r="O1368" i="12"/>
  <c r="O1367" i="12" s="1"/>
  <c r="O1469" i="12"/>
  <c r="O1468" i="12" s="1"/>
  <c r="O1528" i="12"/>
  <c r="O1717" i="12"/>
  <c r="O1791" i="12"/>
  <c r="O1811" i="12"/>
  <c r="O1810" i="12" s="1"/>
  <c r="O1900" i="12"/>
  <c r="O115" i="12"/>
  <c r="O215" i="12"/>
  <c r="O201" i="12" s="1"/>
  <c r="O200" i="12" s="1"/>
  <c r="O306" i="12"/>
  <c r="O555" i="12"/>
  <c r="O554" i="12" s="1"/>
  <c r="O553" i="12" s="1"/>
  <c r="O575" i="12"/>
  <c r="O796" i="12"/>
  <c r="O850" i="12"/>
  <c r="O960" i="12"/>
  <c r="O377" i="12"/>
  <c r="O376" i="12" s="1"/>
  <c r="O451" i="12"/>
  <c r="O450" i="12" s="1"/>
  <c r="O441" i="12" s="1"/>
  <c r="O499" i="12"/>
  <c r="O498" i="12" s="1"/>
  <c r="O707" i="12"/>
  <c r="O706" i="12" s="1"/>
  <c r="O231" i="12"/>
  <c r="O230" i="12" s="1"/>
  <c r="O177" i="12"/>
  <c r="O407" i="12"/>
  <c r="O406" i="12" s="1"/>
  <c r="O878" i="12"/>
  <c r="O877" i="12" s="1"/>
  <c r="O876" i="12" s="1"/>
  <c r="O875" i="12" s="1"/>
  <c r="O888" i="12"/>
  <c r="O887" i="12" s="1"/>
  <c r="O975" i="12"/>
  <c r="O974" i="12" s="1"/>
  <c r="O1007" i="12"/>
  <c r="O1131" i="12"/>
  <c r="O1130" i="12" s="1"/>
  <c r="O1155" i="12"/>
  <c r="O1154" i="12" s="1"/>
  <c r="O1153" i="12" s="1"/>
  <c r="O1177" i="12"/>
  <c r="O1213" i="12"/>
  <c r="O1212" i="12" s="1"/>
  <c r="O1211" i="12" s="1"/>
  <c r="O1210" i="12" s="1"/>
  <c r="O1246" i="12"/>
  <c r="O1245" i="12" s="1"/>
  <c r="O1244" i="12" s="1"/>
  <c r="O1187" i="12"/>
  <c r="O1186" i="12" s="1"/>
  <c r="O1521" i="12"/>
  <c r="O1888" i="12"/>
  <c r="O1883" i="12" s="1"/>
  <c r="O1355" i="12"/>
  <c r="O1445" i="12"/>
  <c r="O1444" i="12" s="1"/>
  <c r="O1556" i="12"/>
  <c r="O1576" i="12"/>
  <c r="O1575" i="12" s="1"/>
  <c r="O1980" i="12"/>
  <c r="O2045" i="12"/>
  <c r="O1699" i="12"/>
  <c r="O1698" i="12" s="1"/>
  <c r="O1922" i="12"/>
  <c r="O1916" i="12" s="1"/>
  <c r="O1615" i="12"/>
  <c r="O1614" i="12" s="1"/>
  <c r="O1970" i="12"/>
  <c r="O1965" i="12" s="1"/>
  <c r="O1948" i="12"/>
  <c r="O1943" i="12" s="1"/>
  <c r="O1937" i="12" s="1"/>
  <c r="O1551" i="12"/>
  <c r="O1550" i="12" s="1"/>
  <c r="I846" i="12"/>
  <c r="R913" i="12"/>
  <c r="R912" i="12" s="1"/>
  <c r="R911" i="12" s="1"/>
  <c r="G913" i="12"/>
  <c r="G912" i="12" s="1"/>
  <c r="G911" i="12" s="1"/>
  <c r="H913" i="12"/>
  <c r="H912" i="12" s="1"/>
  <c r="I913" i="12"/>
  <c r="I912" i="12" s="1"/>
  <c r="J913" i="12"/>
  <c r="J912" i="12" s="1"/>
  <c r="J911" i="12" s="1"/>
  <c r="K913" i="12"/>
  <c r="K912" i="12" s="1"/>
  <c r="K911" i="12" s="1"/>
  <c r="F913" i="12"/>
  <c r="F912" i="12" s="1"/>
  <c r="F911" i="12" s="1"/>
  <c r="L914" i="12"/>
  <c r="M914" i="12"/>
  <c r="P914" i="12" s="1"/>
  <c r="N914" i="12"/>
  <c r="Q914" i="12" s="1"/>
  <c r="K2077" i="12"/>
  <c r="J2077" i="12"/>
  <c r="K1493" i="12"/>
  <c r="J1493" i="12"/>
  <c r="I1493" i="12"/>
  <c r="O1482" i="12" l="1"/>
  <c r="O1481" i="12" s="1"/>
  <c r="O813" i="12"/>
  <c r="O531" i="12"/>
  <c r="O515" i="12" s="1"/>
  <c r="O371" i="12"/>
  <c r="O48" i="12"/>
  <c r="O1319" i="12"/>
  <c r="O1766" i="12"/>
  <c r="O920" i="12"/>
  <c r="O886" i="12" s="1"/>
  <c r="O885" i="12" s="1"/>
  <c r="O1380" i="12"/>
  <c r="O126" i="12"/>
  <c r="O125" i="12" s="1"/>
  <c r="O1895" i="12"/>
  <c r="O574" i="12"/>
  <c r="O573" i="12" s="1"/>
  <c r="O938" i="12"/>
  <c r="O859" i="12"/>
  <c r="O248" i="12"/>
  <c r="O100" i="12"/>
  <c r="O319" i="12"/>
  <c r="O284" i="12" s="1"/>
  <c r="O283" i="12" s="1"/>
  <c r="O141" i="12"/>
  <c r="O140" i="12" s="1"/>
  <c r="O124" i="12" s="1"/>
  <c r="O1716" i="12"/>
  <c r="O1715" i="12" s="1"/>
  <c r="O1260" i="12"/>
  <c r="O15" i="12"/>
  <c r="O473" i="12"/>
  <c r="O472" i="12" s="1"/>
  <c r="O440" i="12" s="1"/>
  <c r="O1877" i="12"/>
  <c r="O705" i="12"/>
  <c r="O425" i="12"/>
  <c r="O424" i="12" s="1"/>
  <c r="O400" i="12" s="1"/>
  <c r="O1520" i="12"/>
  <c r="O1519" i="12" s="1"/>
  <c r="O996" i="12"/>
  <c r="O995" i="12" s="1"/>
  <c r="O973" i="12" s="1"/>
  <c r="O1034" i="12"/>
  <c r="O1033" i="12" s="1"/>
  <c r="O1958" i="12"/>
  <c r="O1421" i="12"/>
  <c r="O1379" i="12" s="1"/>
  <c r="O1613" i="12"/>
  <c r="O1336" i="12"/>
  <c r="O47" i="12"/>
  <c r="O769" i="12"/>
  <c r="O1152" i="12"/>
  <c r="O1230" i="12"/>
  <c r="N912" i="12"/>
  <c r="Q912" i="12" s="1"/>
  <c r="H911" i="12"/>
  <c r="N911" i="12" s="1"/>
  <c r="Q911" i="12" s="1"/>
  <c r="N913" i="12"/>
  <c r="Q913" i="12" s="1"/>
  <c r="M913" i="12"/>
  <c r="P913" i="12" s="1"/>
  <c r="L913" i="12"/>
  <c r="I911" i="12"/>
  <c r="L912" i="12"/>
  <c r="M911" i="12"/>
  <c r="P911" i="12" s="1"/>
  <c r="M912" i="12"/>
  <c r="P912" i="12" s="1"/>
  <c r="I153" i="12"/>
  <c r="R334" i="12"/>
  <c r="R333" i="12" s="1"/>
  <c r="R332" i="12" s="1"/>
  <c r="G334" i="12"/>
  <c r="G333" i="12" s="1"/>
  <c r="H334" i="12"/>
  <c r="H333" i="12" s="1"/>
  <c r="I334" i="12"/>
  <c r="I333" i="12" s="1"/>
  <c r="J334" i="12"/>
  <c r="J333" i="12" s="1"/>
  <c r="J332" i="12" s="1"/>
  <c r="K334" i="12"/>
  <c r="K333" i="12" s="1"/>
  <c r="K332" i="12" s="1"/>
  <c r="F334" i="12"/>
  <c r="L335" i="12"/>
  <c r="M335" i="12"/>
  <c r="P335" i="12" s="1"/>
  <c r="N335" i="12"/>
  <c r="Q335" i="12" s="1"/>
  <c r="I1752" i="12"/>
  <c r="O1318" i="12" l="1"/>
  <c r="O46" i="12"/>
  <c r="O2078" i="12" s="1"/>
  <c r="O1317" i="12"/>
  <c r="L911" i="12"/>
  <c r="L334" i="12"/>
  <c r="F333" i="12"/>
  <c r="F332" i="12" s="1"/>
  <c r="N333" i="12"/>
  <c r="Q333" i="12" s="1"/>
  <c r="H332" i="12"/>
  <c r="N332" i="12" s="1"/>
  <c r="Q332" i="12" s="1"/>
  <c r="G332" i="12"/>
  <c r="M332" i="12" s="1"/>
  <c r="P332" i="12" s="1"/>
  <c r="M333" i="12"/>
  <c r="P333" i="12" s="1"/>
  <c r="N334" i="12"/>
  <c r="Q334" i="12" s="1"/>
  <c r="I332" i="12"/>
  <c r="M334" i="12"/>
  <c r="P334" i="12" s="1"/>
  <c r="R687" i="12"/>
  <c r="R686" i="12" s="1"/>
  <c r="R685" i="12" s="1"/>
  <c r="G687" i="12"/>
  <c r="G686" i="12" s="1"/>
  <c r="H687" i="12"/>
  <c r="I687" i="12"/>
  <c r="I686" i="12" s="1"/>
  <c r="J687" i="12"/>
  <c r="J686" i="12" s="1"/>
  <c r="J685" i="12" s="1"/>
  <c r="K687" i="12"/>
  <c r="K686" i="12" s="1"/>
  <c r="K685" i="12" s="1"/>
  <c r="F687" i="12"/>
  <c r="L688" i="12"/>
  <c r="M688" i="12"/>
  <c r="P688" i="12" s="1"/>
  <c r="N688" i="12"/>
  <c r="Q688" i="12" s="1"/>
  <c r="I1639" i="12"/>
  <c r="I1623" i="12"/>
  <c r="L332" i="12" l="1"/>
  <c r="L333" i="12"/>
  <c r="N687" i="12"/>
  <c r="Q687" i="12" s="1"/>
  <c r="M687" i="12"/>
  <c r="P687" i="12" s="1"/>
  <c r="L687" i="12"/>
  <c r="F686" i="12"/>
  <c r="F685" i="12" s="1"/>
  <c r="G685" i="12"/>
  <c r="M685" i="12" s="1"/>
  <c r="P685" i="12" s="1"/>
  <c r="M686" i="12"/>
  <c r="P686" i="12" s="1"/>
  <c r="H686" i="12"/>
  <c r="I685" i="12"/>
  <c r="I948" i="12"/>
  <c r="L685" i="12" l="1"/>
  <c r="L686" i="12"/>
  <c r="H685" i="12"/>
  <c r="N685" i="12" s="1"/>
  <c r="Q685" i="12" s="1"/>
  <c r="N686" i="12"/>
  <c r="Q686" i="12" s="1"/>
  <c r="R670" i="12"/>
  <c r="R669" i="12" s="1"/>
  <c r="R668" i="12" s="1"/>
  <c r="G670" i="12"/>
  <c r="H670" i="12"/>
  <c r="I670" i="12"/>
  <c r="I669" i="12" s="1"/>
  <c r="J670" i="12"/>
  <c r="J669" i="12" s="1"/>
  <c r="J668" i="12" s="1"/>
  <c r="K670" i="12"/>
  <c r="K669" i="12" s="1"/>
  <c r="K668" i="12" s="1"/>
  <c r="F670" i="12"/>
  <c r="L671" i="12"/>
  <c r="M671" i="12"/>
  <c r="P671" i="12" s="1"/>
  <c r="N671" i="12"/>
  <c r="Q671" i="12" s="1"/>
  <c r="N670" i="12" l="1"/>
  <c r="Q670" i="12" s="1"/>
  <c r="M670" i="12"/>
  <c r="P670" i="12" s="1"/>
  <c r="L670" i="12"/>
  <c r="F669" i="12"/>
  <c r="F668" i="12" s="1"/>
  <c r="H669" i="12"/>
  <c r="I668" i="12"/>
  <c r="G669" i="12"/>
  <c r="K1869" i="12"/>
  <c r="J1869" i="12"/>
  <c r="I1869" i="12"/>
  <c r="R1814" i="12"/>
  <c r="R1812" i="12"/>
  <c r="G1812" i="12"/>
  <c r="H1812" i="12"/>
  <c r="I1812" i="12"/>
  <c r="J1812" i="12"/>
  <c r="K1812" i="12"/>
  <c r="G1814" i="12"/>
  <c r="H1814" i="12"/>
  <c r="I1814" i="12"/>
  <c r="J1814" i="12"/>
  <c r="K1814" i="12"/>
  <c r="F1812" i="12"/>
  <c r="F1814" i="12"/>
  <c r="L1813" i="12"/>
  <c r="M1813" i="12"/>
  <c r="P1813" i="12" s="1"/>
  <c r="N1813" i="12"/>
  <c r="Q1813" i="12" s="1"/>
  <c r="L1815" i="12"/>
  <c r="M1815" i="12"/>
  <c r="P1815" i="12" s="1"/>
  <c r="N1815" i="12"/>
  <c r="Q1815" i="12" s="1"/>
  <c r="N1812" i="12" l="1"/>
  <c r="Q1812" i="12" s="1"/>
  <c r="R1811" i="12"/>
  <c r="R1810" i="12" s="1"/>
  <c r="L668" i="12"/>
  <c r="L669" i="12"/>
  <c r="G668" i="12"/>
  <c r="M668" i="12" s="1"/>
  <c r="P668" i="12" s="1"/>
  <c r="M669" i="12"/>
  <c r="P669" i="12" s="1"/>
  <c r="N669" i="12"/>
  <c r="Q669" i="12" s="1"/>
  <c r="H668" i="12"/>
  <c r="N668" i="12" s="1"/>
  <c r="Q668" i="12" s="1"/>
  <c r="F1811" i="12"/>
  <c r="F1810" i="12" s="1"/>
  <c r="L1814" i="12"/>
  <c r="J1811" i="12"/>
  <c r="J1810" i="12" s="1"/>
  <c r="G1811" i="12"/>
  <c r="G1810" i="12" s="1"/>
  <c r="K1811" i="12"/>
  <c r="K1810" i="12" s="1"/>
  <c r="M1814" i="12"/>
  <c r="P1814" i="12" s="1"/>
  <c r="N1814" i="12"/>
  <c r="Q1814" i="12" s="1"/>
  <c r="H1811" i="12"/>
  <c r="M1812" i="12"/>
  <c r="P1812" i="12" s="1"/>
  <c r="L1812" i="12"/>
  <c r="I1811" i="12"/>
  <c r="I1810" i="12" s="1"/>
  <c r="R1785" i="12"/>
  <c r="R1784" i="12" s="1"/>
  <c r="R1783" i="12" s="1"/>
  <c r="G1785" i="12"/>
  <c r="H1785" i="12"/>
  <c r="I1785" i="12"/>
  <c r="I1784" i="12" s="1"/>
  <c r="J1785" i="12"/>
  <c r="J1784" i="12" s="1"/>
  <c r="J1783" i="12" s="1"/>
  <c r="K1785" i="12"/>
  <c r="K1784" i="12" s="1"/>
  <c r="K1783" i="12" s="1"/>
  <c r="F1785" i="12"/>
  <c r="F1784" i="12" s="1"/>
  <c r="F1783" i="12" s="1"/>
  <c r="L1786" i="12"/>
  <c r="M1786" i="12"/>
  <c r="P1786" i="12" s="1"/>
  <c r="N1786" i="12"/>
  <c r="Q1786" i="12" s="1"/>
  <c r="M1811" i="12" l="1"/>
  <c r="P1811" i="12" s="1"/>
  <c r="N1811" i="12"/>
  <c r="Q1811" i="12" s="1"/>
  <c r="M1810" i="12"/>
  <c r="P1810" i="12" s="1"/>
  <c r="L1810" i="12"/>
  <c r="H1810" i="12"/>
  <c r="N1810" i="12" s="1"/>
  <c r="Q1810" i="12" s="1"/>
  <c r="L1811" i="12"/>
  <c r="N1785" i="12"/>
  <c r="Q1785" i="12" s="1"/>
  <c r="M1785" i="12"/>
  <c r="P1785" i="12" s="1"/>
  <c r="L1784" i="12"/>
  <c r="H1784" i="12"/>
  <c r="I1783" i="12"/>
  <c r="L1785" i="12"/>
  <c r="G1784" i="12"/>
  <c r="R1630" i="12"/>
  <c r="R1629" i="12" s="1"/>
  <c r="R1628" i="12" s="1"/>
  <c r="G1630" i="12"/>
  <c r="G1629" i="12" s="1"/>
  <c r="G1628" i="12" s="1"/>
  <c r="H1630" i="12"/>
  <c r="H1629" i="12" s="1"/>
  <c r="I1630" i="12"/>
  <c r="I1629" i="12" s="1"/>
  <c r="I1628" i="12" s="1"/>
  <c r="J1630" i="12"/>
  <c r="J1629" i="12" s="1"/>
  <c r="K1630" i="12"/>
  <c r="K1629" i="12" s="1"/>
  <c r="K1628" i="12" s="1"/>
  <c r="F1630" i="12"/>
  <c r="F1629" i="12" s="1"/>
  <c r="F1628" i="12" s="1"/>
  <c r="L1631" i="12"/>
  <c r="M1631" i="12"/>
  <c r="P1631" i="12" s="1"/>
  <c r="N1631" i="12"/>
  <c r="Q1631" i="12" s="1"/>
  <c r="L1783" i="12" l="1"/>
  <c r="G1783" i="12"/>
  <c r="M1783" i="12" s="1"/>
  <c r="P1783" i="12" s="1"/>
  <c r="M1784" i="12"/>
  <c r="P1784" i="12" s="1"/>
  <c r="H1783" i="12"/>
  <c r="N1783" i="12" s="1"/>
  <c r="Q1783" i="12" s="1"/>
  <c r="N1784" i="12"/>
  <c r="Q1784" i="12" s="1"/>
  <c r="L1630" i="12"/>
  <c r="N1630" i="12"/>
  <c r="Q1630" i="12" s="1"/>
  <c r="L1628" i="12"/>
  <c r="M1629" i="12"/>
  <c r="P1629" i="12" s="1"/>
  <c r="J1628" i="12"/>
  <c r="M1628" i="12" s="1"/>
  <c r="P1628" i="12" s="1"/>
  <c r="H1628" i="12"/>
  <c r="N1628" i="12" s="1"/>
  <c r="Q1628" i="12" s="1"/>
  <c r="N1629" i="12"/>
  <c r="Q1629" i="12" s="1"/>
  <c r="M1630" i="12"/>
  <c r="P1630" i="12" s="1"/>
  <c r="L1629" i="12"/>
  <c r="R622" i="12" l="1"/>
  <c r="R621" i="12" s="1"/>
  <c r="R620" i="12" s="1"/>
  <c r="G622" i="12"/>
  <c r="G621" i="12" s="1"/>
  <c r="H622" i="12"/>
  <c r="H621" i="12" s="1"/>
  <c r="H620" i="12" s="1"/>
  <c r="I622" i="12"/>
  <c r="I621" i="12" s="1"/>
  <c r="I620" i="12" s="1"/>
  <c r="J622" i="12"/>
  <c r="J621" i="12" s="1"/>
  <c r="J620" i="12" s="1"/>
  <c r="K622" i="12"/>
  <c r="K621" i="12" s="1"/>
  <c r="K620" i="12" s="1"/>
  <c r="F622" i="12"/>
  <c r="F621" i="12" s="1"/>
  <c r="F620" i="12" s="1"/>
  <c r="L623" i="12"/>
  <c r="M623" i="12"/>
  <c r="P623" i="12" s="1"/>
  <c r="N623" i="12"/>
  <c r="Q623" i="12" s="1"/>
  <c r="R904" i="12"/>
  <c r="R903" i="12" s="1"/>
  <c r="R902" i="12" s="1"/>
  <c r="G904" i="12"/>
  <c r="H904" i="12"/>
  <c r="H903" i="12" s="1"/>
  <c r="H902" i="12" s="1"/>
  <c r="I904" i="12"/>
  <c r="I903" i="12" s="1"/>
  <c r="J904" i="12"/>
  <c r="J903" i="12" s="1"/>
  <c r="J902" i="12" s="1"/>
  <c r="K904" i="12"/>
  <c r="K903" i="12" s="1"/>
  <c r="K902" i="12" s="1"/>
  <c r="F904" i="12"/>
  <c r="L905" i="12"/>
  <c r="M905" i="12"/>
  <c r="P905" i="12" s="1"/>
  <c r="N905" i="12"/>
  <c r="Q905" i="12" s="1"/>
  <c r="R1781" i="12"/>
  <c r="R1780" i="12" s="1"/>
  <c r="R1779" i="12" s="1"/>
  <c r="G1781" i="12"/>
  <c r="G1780" i="12" s="1"/>
  <c r="H1781" i="12"/>
  <c r="H1780" i="12" s="1"/>
  <c r="H1779" i="12" s="1"/>
  <c r="I1781" i="12"/>
  <c r="I1780" i="12" s="1"/>
  <c r="I1779" i="12" s="1"/>
  <c r="J1781" i="12"/>
  <c r="J1780" i="12" s="1"/>
  <c r="J1779" i="12" s="1"/>
  <c r="K1781" i="12"/>
  <c r="K1780" i="12" s="1"/>
  <c r="K1779" i="12" s="1"/>
  <c r="F1781" i="12"/>
  <c r="F1780" i="12" s="1"/>
  <c r="L1782" i="12"/>
  <c r="M1782" i="12"/>
  <c r="P1782" i="12" s="1"/>
  <c r="N1782" i="12"/>
  <c r="Q1782" i="12" s="1"/>
  <c r="R1962" i="12"/>
  <c r="G1962" i="12"/>
  <c r="H1962" i="12"/>
  <c r="I1962" i="12"/>
  <c r="J1962" i="12"/>
  <c r="K1962" i="12"/>
  <c r="F1962" i="12"/>
  <c r="L1963" i="12"/>
  <c r="M1963" i="12"/>
  <c r="P1963" i="12" s="1"/>
  <c r="N1963" i="12"/>
  <c r="Q1963" i="12" s="1"/>
  <c r="M904" i="12" l="1"/>
  <c r="P904" i="12" s="1"/>
  <c r="L904" i="12"/>
  <c r="N622" i="12"/>
  <c r="Q622" i="12" s="1"/>
  <c r="L622" i="12"/>
  <c r="L620" i="12"/>
  <c r="L621" i="12"/>
  <c r="G620" i="12"/>
  <c r="M620" i="12" s="1"/>
  <c r="P620" i="12" s="1"/>
  <c r="M621" i="12"/>
  <c r="P621" i="12" s="1"/>
  <c r="N620" i="12"/>
  <c r="Q620" i="12" s="1"/>
  <c r="N621" i="12"/>
  <c r="Q621" i="12" s="1"/>
  <c r="M622" i="12"/>
  <c r="P622" i="12" s="1"/>
  <c r="F903" i="12"/>
  <c r="F902" i="12" s="1"/>
  <c r="I902" i="12"/>
  <c r="N902" i="12"/>
  <c r="Q902" i="12" s="1"/>
  <c r="N903" i="12"/>
  <c r="Q903" i="12" s="1"/>
  <c r="N904" i="12"/>
  <c r="Q904" i="12" s="1"/>
  <c r="G903" i="12"/>
  <c r="N1781" i="12"/>
  <c r="Q1781" i="12" s="1"/>
  <c r="F1779" i="12"/>
  <c r="L1779" i="12" s="1"/>
  <c r="L1780" i="12"/>
  <c r="L1781" i="12"/>
  <c r="G1779" i="12"/>
  <c r="M1779" i="12" s="1"/>
  <c r="P1779" i="12" s="1"/>
  <c r="M1780" i="12"/>
  <c r="P1780" i="12" s="1"/>
  <c r="N1779" i="12"/>
  <c r="Q1779" i="12" s="1"/>
  <c r="N1780" i="12"/>
  <c r="Q1780" i="12" s="1"/>
  <c r="M1781" i="12"/>
  <c r="P1781" i="12" s="1"/>
  <c r="R793" i="12"/>
  <c r="G793" i="12"/>
  <c r="H793" i="12"/>
  <c r="I793" i="12"/>
  <c r="J793" i="12"/>
  <c r="K793" i="12"/>
  <c r="F793" i="12"/>
  <c r="L794" i="12"/>
  <c r="M794" i="12"/>
  <c r="P794" i="12" s="1"/>
  <c r="N794" i="12"/>
  <c r="Q794" i="12" s="1"/>
  <c r="R737" i="12"/>
  <c r="R736" i="12" s="1"/>
  <c r="R735" i="12" s="1"/>
  <c r="G737" i="12"/>
  <c r="G736" i="12" s="1"/>
  <c r="H737" i="12"/>
  <c r="I737" i="12"/>
  <c r="I736" i="12" s="1"/>
  <c r="I735" i="12" s="1"/>
  <c r="J737" i="12"/>
  <c r="J736" i="12" s="1"/>
  <c r="J735" i="12" s="1"/>
  <c r="K737" i="12"/>
  <c r="K736" i="12" s="1"/>
  <c r="K735" i="12" s="1"/>
  <c r="F737" i="12"/>
  <c r="L738" i="12"/>
  <c r="M738" i="12"/>
  <c r="P738" i="12" s="1"/>
  <c r="N738" i="12"/>
  <c r="Q738" i="12" s="1"/>
  <c r="L903" i="12" l="1"/>
  <c r="L902" i="12"/>
  <c r="G902" i="12"/>
  <c r="M902" i="12" s="1"/>
  <c r="P902" i="12" s="1"/>
  <c r="M903" i="12"/>
  <c r="P903" i="12" s="1"/>
  <c r="M737" i="12"/>
  <c r="P737" i="12" s="1"/>
  <c r="N737" i="12"/>
  <c r="Q737" i="12" s="1"/>
  <c r="L737" i="12"/>
  <c r="F736" i="12"/>
  <c r="F735" i="12" s="1"/>
  <c r="L735" i="12" s="1"/>
  <c r="G735" i="12"/>
  <c r="M735" i="12" s="1"/>
  <c r="P735" i="12" s="1"/>
  <c r="M736" i="12"/>
  <c r="P736" i="12" s="1"/>
  <c r="H736" i="12"/>
  <c r="L736" i="12" l="1"/>
  <c r="H735" i="12"/>
  <c r="N735" i="12" s="1"/>
  <c r="Q735" i="12" s="1"/>
  <c r="N736" i="12"/>
  <c r="Q736" i="12" s="1"/>
  <c r="R1696" i="12" l="1"/>
  <c r="R1695" i="12" s="1"/>
  <c r="R1694" i="12" s="1"/>
  <c r="R1692" i="12"/>
  <c r="R1691" i="12" s="1"/>
  <c r="R1690" i="12" s="1"/>
  <c r="G1692" i="12"/>
  <c r="G1691" i="12" s="1"/>
  <c r="H1692" i="12"/>
  <c r="H1691" i="12" s="1"/>
  <c r="H1690" i="12" s="1"/>
  <c r="I1692" i="12"/>
  <c r="I1691" i="12" s="1"/>
  <c r="J1692" i="12"/>
  <c r="J1691" i="12" s="1"/>
  <c r="J1690" i="12" s="1"/>
  <c r="K1692" i="12"/>
  <c r="G1696" i="12"/>
  <c r="G1695" i="12" s="1"/>
  <c r="H1696" i="12"/>
  <c r="I1696" i="12"/>
  <c r="I1695" i="12" s="1"/>
  <c r="I1694" i="12" s="1"/>
  <c r="J1696" i="12"/>
  <c r="K1696" i="12"/>
  <c r="K1695" i="12" s="1"/>
  <c r="K1694" i="12" s="1"/>
  <c r="F1692" i="12"/>
  <c r="F1691" i="12" s="1"/>
  <c r="F1690" i="12" s="1"/>
  <c r="F1696" i="12"/>
  <c r="F1695" i="12" s="1"/>
  <c r="F1694" i="12" s="1"/>
  <c r="L1693" i="12"/>
  <c r="M1693" i="12"/>
  <c r="P1693" i="12" s="1"/>
  <c r="N1693" i="12"/>
  <c r="Q1693" i="12" s="1"/>
  <c r="L1697" i="12"/>
  <c r="M1697" i="12"/>
  <c r="P1697" i="12" s="1"/>
  <c r="N1697" i="12"/>
  <c r="Q1697" i="12" s="1"/>
  <c r="R1638" i="12"/>
  <c r="R1637" i="12" s="1"/>
  <c r="R1636" i="12" s="1"/>
  <c r="G1638" i="12"/>
  <c r="H1638" i="12"/>
  <c r="H1637" i="12" s="1"/>
  <c r="H1636" i="12" s="1"/>
  <c r="I1638" i="12"/>
  <c r="I1637" i="12" s="1"/>
  <c r="I1636" i="12" s="1"/>
  <c r="J1638" i="12"/>
  <c r="J1637" i="12" s="1"/>
  <c r="J1636" i="12" s="1"/>
  <c r="K1638" i="12"/>
  <c r="K1637" i="12" s="1"/>
  <c r="F1638" i="12"/>
  <c r="L1639" i="12"/>
  <c r="M1639" i="12"/>
  <c r="P1639" i="12" s="1"/>
  <c r="N1639" i="12"/>
  <c r="Q1639" i="12" s="1"/>
  <c r="L1696" i="12" l="1"/>
  <c r="M1696" i="12"/>
  <c r="P1696" i="12" s="1"/>
  <c r="J1695" i="12"/>
  <c r="J1694" i="12" s="1"/>
  <c r="L1692" i="12"/>
  <c r="N1696" i="12"/>
  <c r="Q1696" i="12" s="1"/>
  <c r="L1694" i="12"/>
  <c r="N1692" i="12"/>
  <c r="Q1692" i="12" s="1"/>
  <c r="I1690" i="12"/>
  <c r="L1690" i="12" s="1"/>
  <c r="L1691" i="12"/>
  <c r="G1694" i="12"/>
  <c r="G1690" i="12"/>
  <c r="M1690" i="12" s="1"/>
  <c r="P1690" i="12" s="1"/>
  <c r="M1691" i="12"/>
  <c r="P1691" i="12" s="1"/>
  <c r="L1695" i="12"/>
  <c r="M1692" i="12"/>
  <c r="P1692" i="12" s="1"/>
  <c r="H1695" i="12"/>
  <c r="K1691" i="12"/>
  <c r="K1690" i="12" s="1"/>
  <c r="N1690" i="12" s="1"/>
  <c r="Q1690" i="12" s="1"/>
  <c r="M1638" i="12"/>
  <c r="P1638" i="12" s="1"/>
  <c r="L1638" i="12"/>
  <c r="F1637" i="12"/>
  <c r="F1636" i="12" s="1"/>
  <c r="L1636" i="12" s="1"/>
  <c r="K1636" i="12"/>
  <c r="N1636" i="12" s="1"/>
  <c r="Q1636" i="12" s="1"/>
  <c r="N1637" i="12"/>
  <c r="Q1637" i="12" s="1"/>
  <c r="N1638" i="12"/>
  <c r="Q1638" i="12" s="1"/>
  <c r="G1637" i="12"/>
  <c r="R1845" i="12"/>
  <c r="G1845" i="12"/>
  <c r="H1845" i="12"/>
  <c r="I1845" i="12"/>
  <c r="J1845" i="12"/>
  <c r="K1845" i="12"/>
  <c r="F1845" i="12"/>
  <c r="L1846" i="12"/>
  <c r="M1846" i="12"/>
  <c r="P1846" i="12" s="1"/>
  <c r="N1846" i="12"/>
  <c r="Q1846" i="12" s="1"/>
  <c r="R1851" i="12"/>
  <c r="G1851" i="12"/>
  <c r="H1851" i="12"/>
  <c r="I1851" i="12"/>
  <c r="J1851" i="12"/>
  <c r="K1851" i="12"/>
  <c r="F1851" i="12"/>
  <c r="R1847" i="12"/>
  <c r="G1847" i="12"/>
  <c r="H1847" i="12"/>
  <c r="I1847" i="12"/>
  <c r="J1847" i="12"/>
  <c r="K1847" i="12"/>
  <c r="F1847" i="12"/>
  <c r="L1849" i="12"/>
  <c r="M1849" i="12"/>
  <c r="P1849" i="12" s="1"/>
  <c r="N1849" i="12"/>
  <c r="Q1849" i="12" s="1"/>
  <c r="L1853" i="12"/>
  <c r="M1853" i="12"/>
  <c r="P1853" i="12" s="1"/>
  <c r="N1853" i="12"/>
  <c r="Q1853" i="12" s="1"/>
  <c r="M1694" i="12" l="1"/>
  <c r="P1694" i="12" s="1"/>
  <c r="M1695" i="12"/>
  <c r="P1695" i="12" s="1"/>
  <c r="F1844" i="12"/>
  <c r="H1844" i="12"/>
  <c r="R1844" i="12"/>
  <c r="H1694" i="12"/>
  <c r="N1694" i="12" s="1"/>
  <c r="Q1694" i="12" s="1"/>
  <c r="N1695" i="12"/>
  <c r="Q1695" i="12" s="1"/>
  <c r="N1691" i="12"/>
  <c r="Q1691" i="12" s="1"/>
  <c r="G1844" i="12"/>
  <c r="L1637" i="12"/>
  <c r="G1636" i="12"/>
  <c r="M1636" i="12" s="1"/>
  <c r="P1636" i="12" s="1"/>
  <c r="M1637" i="12"/>
  <c r="P1637" i="12" s="1"/>
  <c r="I1844" i="12"/>
  <c r="M1845" i="12"/>
  <c r="P1845" i="12" s="1"/>
  <c r="K1844" i="12"/>
  <c r="N1845" i="12"/>
  <c r="Q1845" i="12" s="1"/>
  <c r="J1844" i="12"/>
  <c r="L1845" i="12"/>
  <c r="R1759" i="12"/>
  <c r="G1759" i="12"/>
  <c r="H1759" i="12"/>
  <c r="I1759" i="12"/>
  <c r="J1759" i="12"/>
  <c r="K1759" i="12"/>
  <c r="F1759" i="12"/>
  <c r="L1761" i="12"/>
  <c r="M1761" i="12"/>
  <c r="P1761" i="12" s="1"/>
  <c r="N1761" i="12"/>
  <c r="Q1761" i="12" s="1"/>
  <c r="R1754" i="12" l="1"/>
  <c r="G1754" i="12"/>
  <c r="H1754" i="12"/>
  <c r="I1754" i="12"/>
  <c r="J1754" i="12"/>
  <c r="K1754" i="12"/>
  <c r="F1754" i="12"/>
  <c r="R1750" i="12"/>
  <c r="G1750" i="12"/>
  <c r="H1750" i="12"/>
  <c r="I1750" i="12"/>
  <c r="J1750" i="12"/>
  <c r="K1750" i="12"/>
  <c r="F1750" i="12"/>
  <c r="R1746" i="12"/>
  <c r="G1746" i="12"/>
  <c r="H1746" i="12"/>
  <c r="I1746" i="12"/>
  <c r="J1746" i="12"/>
  <c r="K1746" i="12"/>
  <c r="F1746" i="12"/>
  <c r="L1748" i="12"/>
  <c r="M1748" i="12"/>
  <c r="P1748" i="12" s="1"/>
  <c r="N1748" i="12"/>
  <c r="Q1748" i="12" s="1"/>
  <c r="L1751" i="12"/>
  <c r="M1751" i="12"/>
  <c r="P1751" i="12" s="1"/>
  <c r="N1751" i="12"/>
  <c r="Q1751" i="12" s="1"/>
  <c r="L1752" i="12"/>
  <c r="M1752" i="12"/>
  <c r="P1752" i="12" s="1"/>
  <c r="N1752" i="12"/>
  <c r="Q1752" i="12" s="1"/>
  <c r="L1755" i="12"/>
  <c r="M1755" i="12"/>
  <c r="P1755" i="12" s="1"/>
  <c r="N1755" i="12"/>
  <c r="Q1755" i="12" s="1"/>
  <c r="L1756" i="12"/>
  <c r="M1756" i="12"/>
  <c r="P1756" i="12" s="1"/>
  <c r="N1756" i="12"/>
  <c r="Q1756" i="12" s="1"/>
  <c r="K1290" i="12"/>
  <c r="J1290" i="12"/>
  <c r="I1290" i="12"/>
  <c r="I1289" i="12" s="1"/>
  <c r="I1288" i="12" s="1"/>
  <c r="J1289" i="12"/>
  <c r="R1289" i="12"/>
  <c r="R1288" i="12" s="1"/>
  <c r="R1287" i="12" s="1"/>
  <c r="R1286" i="12" s="1"/>
  <c r="G1289" i="12"/>
  <c r="G1288" i="12" s="1"/>
  <c r="G1287" i="12" s="1"/>
  <c r="H1289" i="12"/>
  <c r="H1288" i="12" s="1"/>
  <c r="H1287" i="12" s="1"/>
  <c r="H1286" i="12" s="1"/>
  <c r="K1289" i="12"/>
  <c r="K1288" i="12" s="1"/>
  <c r="F1289" i="12"/>
  <c r="L1290" i="12"/>
  <c r="M1290" i="12"/>
  <c r="P1290" i="12" s="1"/>
  <c r="N1290" i="12"/>
  <c r="Q1290" i="12" s="1"/>
  <c r="K1285" i="12"/>
  <c r="J1285" i="12"/>
  <c r="I1285" i="12"/>
  <c r="M1750" i="12" l="1"/>
  <c r="P1750" i="12" s="1"/>
  <c r="N1750" i="12"/>
  <c r="Q1750" i="12" s="1"/>
  <c r="L1750" i="12"/>
  <c r="N1754" i="12"/>
  <c r="Q1754" i="12" s="1"/>
  <c r="M1754" i="12"/>
  <c r="P1754" i="12" s="1"/>
  <c r="L1754" i="12"/>
  <c r="L1289" i="12"/>
  <c r="F1288" i="12"/>
  <c r="F1287" i="12" s="1"/>
  <c r="F1286" i="12" s="1"/>
  <c r="J1288" i="12"/>
  <c r="J1287" i="12" s="1"/>
  <c r="J1286" i="12" s="1"/>
  <c r="M1289" i="12"/>
  <c r="P1289" i="12" s="1"/>
  <c r="N1289" i="12"/>
  <c r="Q1289" i="12" s="1"/>
  <c r="N1288" i="12"/>
  <c r="Q1288" i="12" s="1"/>
  <c r="G1286" i="12"/>
  <c r="I1287" i="12"/>
  <c r="K1287" i="12"/>
  <c r="K1286" i="12" s="1"/>
  <c r="L1288" i="12" l="1"/>
  <c r="M1288" i="12"/>
  <c r="P1288" i="12" s="1"/>
  <c r="M1287" i="12"/>
  <c r="P1287" i="12" s="1"/>
  <c r="M1286" i="12"/>
  <c r="P1286" i="12" s="1"/>
  <c r="N1286" i="12"/>
  <c r="Q1286" i="12" s="1"/>
  <c r="N1287" i="12"/>
  <c r="Q1287" i="12" s="1"/>
  <c r="I1286" i="12"/>
  <c r="L1287" i="12"/>
  <c r="L1286" i="12" l="1"/>
  <c r="L20" i="12" l="1"/>
  <c r="M20" i="12"/>
  <c r="P20" i="12" s="1"/>
  <c r="N20" i="12"/>
  <c r="Q20" i="12" s="1"/>
  <c r="L21" i="12"/>
  <c r="M21" i="12"/>
  <c r="P21" i="12" s="1"/>
  <c r="N21" i="12"/>
  <c r="Q21" i="12" s="1"/>
  <c r="L24" i="12"/>
  <c r="M24" i="12"/>
  <c r="P24" i="12" s="1"/>
  <c r="N24" i="12"/>
  <c r="Q24" i="12" s="1"/>
  <c r="L25" i="12"/>
  <c r="M25" i="12"/>
  <c r="P25" i="12" s="1"/>
  <c r="N25" i="12"/>
  <c r="Q25" i="12" s="1"/>
  <c r="L27" i="12"/>
  <c r="M27" i="12"/>
  <c r="P27" i="12" s="1"/>
  <c r="N27" i="12"/>
  <c r="Q27" i="12" s="1"/>
  <c r="L28" i="12"/>
  <c r="M28" i="12"/>
  <c r="P28" i="12" s="1"/>
  <c r="N28" i="12"/>
  <c r="Q28" i="12" s="1"/>
  <c r="L30" i="12"/>
  <c r="M30" i="12"/>
  <c r="P30" i="12" s="1"/>
  <c r="N30" i="12"/>
  <c r="Q30" i="12" s="1"/>
  <c r="L35" i="12"/>
  <c r="M35" i="12"/>
  <c r="P35" i="12" s="1"/>
  <c r="N35" i="12"/>
  <c r="Q35" i="12" s="1"/>
  <c r="L38" i="12"/>
  <c r="M38" i="12"/>
  <c r="P38" i="12" s="1"/>
  <c r="N38" i="12"/>
  <c r="Q38" i="12" s="1"/>
  <c r="L40" i="12"/>
  <c r="M40" i="12"/>
  <c r="P40" i="12" s="1"/>
  <c r="N40" i="12"/>
  <c r="Q40" i="12" s="1"/>
  <c r="L45" i="12"/>
  <c r="M45" i="12"/>
  <c r="P45" i="12" s="1"/>
  <c r="N45" i="12"/>
  <c r="Q45" i="12" s="1"/>
  <c r="L52" i="12"/>
  <c r="M52" i="12"/>
  <c r="P52" i="12" s="1"/>
  <c r="N52" i="12"/>
  <c r="Q52" i="12" s="1"/>
  <c r="L55" i="12"/>
  <c r="M55" i="12"/>
  <c r="P55" i="12" s="1"/>
  <c r="N55" i="12"/>
  <c r="Q55" i="12" s="1"/>
  <c r="L59" i="12"/>
  <c r="M59" i="12"/>
  <c r="P59" i="12" s="1"/>
  <c r="N59" i="12"/>
  <c r="Q59" i="12" s="1"/>
  <c r="L62" i="12"/>
  <c r="M62" i="12"/>
  <c r="P62" i="12" s="1"/>
  <c r="N62" i="12"/>
  <c r="Q62" i="12" s="1"/>
  <c r="L66" i="12"/>
  <c r="M66" i="12"/>
  <c r="P66" i="12" s="1"/>
  <c r="N66" i="12"/>
  <c r="Q66" i="12" s="1"/>
  <c r="L71" i="12"/>
  <c r="M71" i="12"/>
  <c r="P71" i="12" s="1"/>
  <c r="N71" i="12"/>
  <c r="Q71" i="12" s="1"/>
  <c r="L74" i="12"/>
  <c r="M74" i="12"/>
  <c r="P74" i="12" s="1"/>
  <c r="N74" i="12"/>
  <c r="Q74" i="12" s="1"/>
  <c r="L78" i="12"/>
  <c r="M78" i="12"/>
  <c r="P78" i="12" s="1"/>
  <c r="N78" i="12"/>
  <c r="Q78" i="12" s="1"/>
  <c r="L82" i="12"/>
  <c r="M82" i="12"/>
  <c r="P82" i="12" s="1"/>
  <c r="N82" i="12"/>
  <c r="Q82" i="12" s="1"/>
  <c r="L86" i="12"/>
  <c r="M86" i="12"/>
  <c r="P86" i="12" s="1"/>
  <c r="N86" i="12"/>
  <c r="Q86" i="12" s="1"/>
  <c r="L91" i="12"/>
  <c r="M91" i="12"/>
  <c r="P91" i="12" s="1"/>
  <c r="N91" i="12"/>
  <c r="Q91" i="12" s="1"/>
  <c r="L93" i="12"/>
  <c r="M93" i="12"/>
  <c r="P93" i="12" s="1"/>
  <c r="N93" i="12"/>
  <c r="Q93" i="12" s="1"/>
  <c r="L97" i="12"/>
  <c r="M97" i="12"/>
  <c r="P97" i="12" s="1"/>
  <c r="N97" i="12"/>
  <c r="Q97" i="12" s="1"/>
  <c r="L99" i="12"/>
  <c r="M99" i="12"/>
  <c r="P99" i="12" s="1"/>
  <c r="N99" i="12"/>
  <c r="Q99" i="12" s="1"/>
  <c r="L104" i="12"/>
  <c r="M104" i="12"/>
  <c r="P104" i="12" s="1"/>
  <c r="N104" i="12"/>
  <c r="Q104" i="12" s="1"/>
  <c r="L107" i="12"/>
  <c r="M107" i="12"/>
  <c r="P107" i="12" s="1"/>
  <c r="N107" i="12"/>
  <c r="Q107" i="12" s="1"/>
  <c r="L108" i="12"/>
  <c r="M108" i="12"/>
  <c r="P108" i="12" s="1"/>
  <c r="N108" i="12"/>
  <c r="Q108" i="12" s="1"/>
  <c r="L109" i="12"/>
  <c r="M109" i="12"/>
  <c r="P109" i="12" s="1"/>
  <c r="N109" i="12"/>
  <c r="Q109" i="12" s="1"/>
  <c r="L111" i="12"/>
  <c r="M111" i="12"/>
  <c r="P111" i="12" s="1"/>
  <c r="N111" i="12"/>
  <c r="Q111" i="12" s="1"/>
  <c r="L112" i="12"/>
  <c r="M112" i="12"/>
  <c r="P112" i="12" s="1"/>
  <c r="N112" i="12"/>
  <c r="Q112" i="12" s="1"/>
  <c r="L113" i="12"/>
  <c r="M113" i="12"/>
  <c r="P113" i="12" s="1"/>
  <c r="N113" i="12"/>
  <c r="Q113" i="12" s="1"/>
  <c r="L114" i="12"/>
  <c r="M114" i="12"/>
  <c r="P114" i="12" s="1"/>
  <c r="N114" i="12"/>
  <c r="Q114" i="12" s="1"/>
  <c r="L119" i="12"/>
  <c r="M119" i="12"/>
  <c r="P119" i="12" s="1"/>
  <c r="N119" i="12"/>
  <c r="Q119" i="12" s="1"/>
  <c r="L123" i="12"/>
  <c r="M123" i="12"/>
  <c r="P123" i="12" s="1"/>
  <c r="N123" i="12"/>
  <c r="Q123" i="12" s="1"/>
  <c r="L130" i="12"/>
  <c r="M130" i="12"/>
  <c r="P130" i="12" s="1"/>
  <c r="N130" i="12"/>
  <c r="Q130" i="12" s="1"/>
  <c r="L132" i="12"/>
  <c r="M132" i="12"/>
  <c r="P132" i="12" s="1"/>
  <c r="N132" i="12"/>
  <c r="Q132" i="12" s="1"/>
  <c r="L136" i="12"/>
  <c r="M136" i="12"/>
  <c r="P136" i="12" s="1"/>
  <c r="N136" i="12"/>
  <c r="Q136" i="12" s="1"/>
  <c r="L139" i="12"/>
  <c r="M139" i="12"/>
  <c r="P139" i="12" s="1"/>
  <c r="N139" i="12"/>
  <c r="Q139" i="12" s="1"/>
  <c r="L145" i="12"/>
  <c r="M145" i="12"/>
  <c r="P145" i="12" s="1"/>
  <c r="N145" i="12"/>
  <c r="Q145" i="12" s="1"/>
  <c r="L147" i="12"/>
  <c r="M147" i="12"/>
  <c r="P147" i="12" s="1"/>
  <c r="N147" i="12"/>
  <c r="Q147" i="12" s="1"/>
  <c r="L151" i="12"/>
  <c r="M151" i="12"/>
  <c r="P151" i="12" s="1"/>
  <c r="N151" i="12"/>
  <c r="Q151" i="12" s="1"/>
  <c r="L153" i="12"/>
  <c r="M153" i="12"/>
  <c r="P153" i="12" s="1"/>
  <c r="N153" i="12"/>
  <c r="Q153" i="12" s="1"/>
  <c r="L157" i="12"/>
  <c r="M157" i="12"/>
  <c r="P157" i="12" s="1"/>
  <c r="N157" i="12"/>
  <c r="Q157" i="12" s="1"/>
  <c r="L159" i="12"/>
  <c r="M159" i="12"/>
  <c r="P159" i="12" s="1"/>
  <c r="N159" i="12"/>
  <c r="Q159" i="12" s="1"/>
  <c r="L164" i="12"/>
  <c r="M164" i="12"/>
  <c r="P164" i="12" s="1"/>
  <c r="N164" i="12"/>
  <c r="Q164" i="12" s="1"/>
  <c r="L166" i="12"/>
  <c r="M166" i="12"/>
  <c r="P166" i="12" s="1"/>
  <c r="N166" i="12"/>
  <c r="Q166" i="12" s="1"/>
  <c r="L170" i="12"/>
  <c r="M170" i="12"/>
  <c r="P170" i="12" s="1"/>
  <c r="N170" i="12"/>
  <c r="Q170" i="12" s="1"/>
  <c r="L174" i="12"/>
  <c r="M174" i="12"/>
  <c r="P174" i="12" s="1"/>
  <c r="N174" i="12"/>
  <c r="Q174" i="12" s="1"/>
  <c r="L176" i="12"/>
  <c r="M176" i="12"/>
  <c r="P176" i="12" s="1"/>
  <c r="N176" i="12"/>
  <c r="Q176" i="12" s="1"/>
  <c r="L181" i="12"/>
  <c r="M181" i="12"/>
  <c r="P181" i="12" s="1"/>
  <c r="N181" i="12"/>
  <c r="Q181" i="12" s="1"/>
  <c r="L185" i="12"/>
  <c r="M185" i="12"/>
  <c r="P185" i="12" s="1"/>
  <c r="N185" i="12"/>
  <c r="Q185" i="12" s="1"/>
  <c r="L190" i="12"/>
  <c r="M190" i="12"/>
  <c r="P190" i="12" s="1"/>
  <c r="N190" i="12"/>
  <c r="Q190" i="12" s="1"/>
  <c r="L195" i="12"/>
  <c r="M195" i="12"/>
  <c r="P195" i="12" s="1"/>
  <c r="N195" i="12"/>
  <c r="Q195" i="12" s="1"/>
  <c r="L197" i="12"/>
  <c r="M197" i="12"/>
  <c r="P197" i="12" s="1"/>
  <c r="N197" i="12"/>
  <c r="Q197" i="12" s="1"/>
  <c r="L198" i="12"/>
  <c r="M198" i="12"/>
  <c r="P198" i="12" s="1"/>
  <c r="N198" i="12"/>
  <c r="Q198" i="12" s="1"/>
  <c r="L199" i="12"/>
  <c r="M199" i="12"/>
  <c r="P199" i="12" s="1"/>
  <c r="N199" i="12"/>
  <c r="Q199" i="12" s="1"/>
  <c r="L205" i="12"/>
  <c r="M205" i="12"/>
  <c r="P205" i="12" s="1"/>
  <c r="N205" i="12"/>
  <c r="Q205" i="12" s="1"/>
  <c r="L209" i="12"/>
  <c r="M209" i="12"/>
  <c r="P209" i="12" s="1"/>
  <c r="N209" i="12"/>
  <c r="Q209" i="12" s="1"/>
  <c r="L210" i="12"/>
  <c r="M210" i="12"/>
  <c r="P210" i="12" s="1"/>
  <c r="N210" i="12"/>
  <c r="Q210" i="12" s="1"/>
  <c r="L214" i="12"/>
  <c r="M214" i="12"/>
  <c r="P214" i="12" s="1"/>
  <c r="N214" i="12"/>
  <c r="Q214" i="12" s="1"/>
  <c r="L218" i="12"/>
  <c r="M218" i="12"/>
  <c r="P218" i="12" s="1"/>
  <c r="N218" i="12"/>
  <c r="Q218" i="12" s="1"/>
  <c r="L221" i="12"/>
  <c r="M221" i="12"/>
  <c r="P221" i="12" s="1"/>
  <c r="N221" i="12"/>
  <c r="Q221" i="12" s="1"/>
  <c r="L225" i="12"/>
  <c r="M225" i="12"/>
  <c r="P225" i="12" s="1"/>
  <c r="N225" i="12"/>
  <c r="Q225" i="12" s="1"/>
  <c r="L229" i="12"/>
  <c r="M229" i="12"/>
  <c r="P229" i="12" s="1"/>
  <c r="N229" i="12"/>
  <c r="Q229" i="12" s="1"/>
  <c r="L235" i="12"/>
  <c r="M235" i="12"/>
  <c r="P235" i="12" s="1"/>
  <c r="N235" i="12"/>
  <c r="Q235" i="12" s="1"/>
  <c r="L239" i="12"/>
  <c r="M239" i="12"/>
  <c r="P239" i="12" s="1"/>
  <c r="N239" i="12"/>
  <c r="Q239" i="12" s="1"/>
  <c r="L243" i="12"/>
  <c r="M243" i="12"/>
  <c r="P243" i="12" s="1"/>
  <c r="N243" i="12"/>
  <c r="Q243" i="12" s="1"/>
  <c r="L247" i="12"/>
  <c r="M247" i="12"/>
  <c r="P247" i="12" s="1"/>
  <c r="N247" i="12"/>
  <c r="Q247" i="12" s="1"/>
  <c r="L254" i="12"/>
  <c r="M254" i="12"/>
  <c r="P254" i="12" s="1"/>
  <c r="N254" i="12"/>
  <c r="Q254" i="12" s="1"/>
  <c r="L258" i="12"/>
  <c r="M258" i="12"/>
  <c r="P258" i="12" s="1"/>
  <c r="N258" i="12"/>
  <c r="Q258" i="12" s="1"/>
  <c r="L262" i="12"/>
  <c r="M262" i="12"/>
  <c r="P262" i="12" s="1"/>
  <c r="N262" i="12"/>
  <c r="Q262" i="12" s="1"/>
  <c r="L265" i="12"/>
  <c r="M265" i="12"/>
  <c r="P265" i="12" s="1"/>
  <c r="N265" i="12"/>
  <c r="Q265" i="12" s="1"/>
  <c r="L268" i="12"/>
  <c r="M268" i="12"/>
  <c r="P268" i="12" s="1"/>
  <c r="N268" i="12"/>
  <c r="Q268" i="12" s="1"/>
  <c r="L272" i="12"/>
  <c r="M272" i="12"/>
  <c r="P272" i="12" s="1"/>
  <c r="N272" i="12"/>
  <c r="Q272" i="12" s="1"/>
  <c r="L278" i="12"/>
  <c r="M278" i="12"/>
  <c r="P278" i="12" s="1"/>
  <c r="N278" i="12"/>
  <c r="Q278" i="12" s="1"/>
  <c r="L282" i="12"/>
  <c r="M282" i="12"/>
  <c r="P282" i="12" s="1"/>
  <c r="N282" i="12"/>
  <c r="Q282" i="12" s="1"/>
  <c r="L289" i="12"/>
  <c r="M289" i="12"/>
  <c r="P289" i="12" s="1"/>
  <c r="N289" i="12"/>
  <c r="Q289" i="12" s="1"/>
  <c r="L293" i="12"/>
  <c r="M293" i="12"/>
  <c r="P293" i="12" s="1"/>
  <c r="N293" i="12"/>
  <c r="Q293" i="12" s="1"/>
  <c r="L298" i="12"/>
  <c r="M298" i="12"/>
  <c r="P298" i="12" s="1"/>
  <c r="N298" i="12"/>
  <c r="Q298" i="12" s="1"/>
  <c r="L300" i="12"/>
  <c r="M300" i="12"/>
  <c r="P300" i="12" s="1"/>
  <c r="N300" i="12"/>
  <c r="Q300" i="12" s="1"/>
  <c r="L301" i="12"/>
  <c r="M301" i="12"/>
  <c r="P301" i="12" s="1"/>
  <c r="N301" i="12"/>
  <c r="Q301" i="12" s="1"/>
  <c r="L305" i="12"/>
  <c r="M305" i="12"/>
  <c r="P305" i="12" s="1"/>
  <c r="N305" i="12"/>
  <c r="Q305" i="12" s="1"/>
  <c r="L310" i="12"/>
  <c r="M310" i="12"/>
  <c r="P310" i="12" s="1"/>
  <c r="N310" i="12"/>
  <c r="Q310" i="12" s="1"/>
  <c r="L314" i="12"/>
  <c r="M314" i="12"/>
  <c r="P314" i="12" s="1"/>
  <c r="N314" i="12"/>
  <c r="Q314" i="12" s="1"/>
  <c r="L318" i="12"/>
  <c r="M318" i="12"/>
  <c r="P318" i="12" s="1"/>
  <c r="N318" i="12"/>
  <c r="Q318" i="12" s="1"/>
  <c r="L323" i="12"/>
  <c r="M323" i="12"/>
  <c r="P323" i="12" s="1"/>
  <c r="N323" i="12"/>
  <c r="Q323" i="12" s="1"/>
  <c r="L325" i="12"/>
  <c r="M325" i="12"/>
  <c r="P325" i="12" s="1"/>
  <c r="N325" i="12"/>
  <c r="Q325" i="12" s="1"/>
  <c r="L329" i="12"/>
  <c r="M329" i="12"/>
  <c r="P329" i="12" s="1"/>
  <c r="N329" i="12"/>
  <c r="Q329" i="12" s="1"/>
  <c r="L331" i="12"/>
  <c r="M331" i="12"/>
  <c r="P331" i="12" s="1"/>
  <c r="N331" i="12"/>
  <c r="Q331" i="12" s="1"/>
  <c r="L339" i="12"/>
  <c r="M339" i="12"/>
  <c r="P339" i="12" s="1"/>
  <c r="N339" i="12"/>
  <c r="Q339" i="12" s="1"/>
  <c r="L343" i="12"/>
  <c r="M343" i="12"/>
  <c r="P343" i="12" s="1"/>
  <c r="N343" i="12"/>
  <c r="Q343" i="12" s="1"/>
  <c r="L345" i="12"/>
  <c r="M345" i="12"/>
  <c r="P345" i="12" s="1"/>
  <c r="N345" i="12"/>
  <c r="Q345" i="12" s="1"/>
  <c r="L349" i="12"/>
  <c r="M349" i="12"/>
  <c r="P349" i="12" s="1"/>
  <c r="N349" i="12"/>
  <c r="Q349" i="12" s="1"/>
  <c r="L351" i="12"/>
  <c r="M351" i="12"/>
  <c r="P351" i="12" s="1"/>
  <c r="N351" i="12"/>
  <c r="Q351" i="12" s="1"/>
  <c r="L355" i="12"/>
  <c r="M355" i="12"/>
  <c r="P355" i="12" s="1"/>
  <c r="N355" i="12"/>
  <c r="Q355" i="12" s="1"/>
  <c r="L357" i="12"/>
  <c r="M357" i="12"/>
  <c r="P357" i="12" s="1"/>
  <c r="N357" i="12"/>
  <c r="Q357" i="12" s="1"/>
  <c r="L362" i="12"/>
  <c r="M362" i="12"/>
  <c r="P362" i="12" s="1"/>
  <c r="N362" i="12"/>
  <c r="Q362" i="12" s="1"/>
  <c r="L366" i="12"/>
  <c r="M366" i="12"/>
  <c r="P366" i="12" s="1"/>
  <c r="N366" i="12"/>
  <c r="Q366" i="12" s="1"/>
  <c r="L370" i="12"/>
  <c r="M370" i="12"/>
  <c r="P370" i="12" s="1"/>
  <c r="N370" i="12"/>
  <c r="Q370" i="12" s="1"/>
  <c r="L375" i="12"/>
  <c r="M375" i="12"/>
  <c r="P375" i="12" s="1"/>
  <c r="N375" i="12"/>
  <c r="Q375" i="12" s="1"/>
  <c r="L380" i="12"/>
  <c r="M380" i="12"/>
  <c r="P380" i="12" s="1"/>
  <c r="N380" i="12"/>
  <c r="Q380" i="12" s="1"/>
  <c r="L383" i="12"/>
  <c r="M383" i="12"/>
  <c r="P383" i="12" s="1"/>
  <c r="N383" i="12"/>
  <c r="Q383" i="12" s="1"/>
  <c r="L386" i="12"/>
  <c r="M386" i="12"/>
  <c r="P386" i="12" s="1"/>
  <c r="N386" i="12"/>
  <c r="Q386" i="12" s="1"/>
  <c r="L390" i="12"/>
  <c r="M390" i="12"/>
  <c r="P390" i="12" s="1"/>
  <c r="N390" i="12"/>
  <c r="Q390" i="12" s="1"/>
  <c r="L394" i="12"/>
  <c r="M394" i="12"/>
  <c r="P394" i="12" s="1"/>
  <c r="N394" i="12"/>
  <c r="Q394" i="12" s="1"/>
  <c r="L397" i="12"/>
  <c r="M397" i="12"/>
  <c r="P397" i="12" s="1"/>
  <c r="N397" i="12"/>
  <c r="Q397" i="12" s="1"/>
  <c r="L399" i="12"/>
  <c r="M399" i="12"/>
  <c r="P399" i="12" s="1"/>
  <c r="N399" i="12"/>
  <c r="Q399" i="12" s="1"/>
  <c r="L405" i="12"/>
  <c r="M405" i="12"/>
  <c r="P405" i="12" s="1"/>
  <c r="N405" i="12"/>
  <c r="Q405" i="12" s="1"/>
  <c r="L411" i="12"/>
  <c r="M411" i="12"/>
  <c r="P411" i="12" s="1"/>
  <c r="N411" i="12"/>
  <c r="Q411" i="12" s="1"/>
  <c r="L415" i="12"/>
  <c r="M415" i="12"/>
  <c r="P415" i="12" s="1"/>
  <c r="N415" i="12"/>
  <c r="Q415" i="12" s="1"/>
  <c r="L419" i="12"/>
  <c r="M419" i="12"/>
  <c r="P419" i="12" s="1"/>
  <c r="N419" i="12"/>
  <c r="Q419" i="12" s="1"/>
  <c r="L423" i="12"/>
  <c r="M423" i="12"/>
  <c r="P423" i="12" s="1"/>
  <c r="N423" i="12"/>
  <c r="Q423" i="12" s="1"/>
  <c r="L429" i="12"/>
  <c r="M429" i="12"/>
  <c r="P429" i="12" s="1"/>
  <c r="N429" i="12"/>
  <c r="Q429" i="12" s="1"/>
  <c r="L432" i="12"/>
  <c r="M432" i="12"/>
  <c r="P432" i="12" s="1"/>
  <c r="N432" i="12"/>
  <c r="Q432" i="12" s="1"/>
  <c r="L436" i="12"/>
  <c r="M436" i="12"/>
  <c r="P436" i="12" s="1"/>
  <c r="N436" i="12"/>
  <c r="Q436" i="12" s="1"/>
  <c r="L439" i="12"/>
  <c r="M439" i="12"/>
  <c r="P439" i="12" s="1"/>
  <c r="N439" i="12"/>
  <c r="Q439" i="12" s="1"/>
  <c r="L445" i="12"/>
  <c r="M445" i="12"/>
  <c r="P445" i="12" s="1"/>
  <c r="N445" i="12"/>
  <c r="Q445" i="12" s="1"/>
  <c r="L449" i="12"/>
  <c r="M449" i="12"/>
  <c r="P449" i="12" s="1"/>
  <c r="N449" i="12"/>
  <c r="Q449" i="12" s="1"/>
  <c r="L454" i="12"/>
  <c r="M454" i="12"/>
  <c r="P454" i="12" s="1"/>
  <c r="N454" i="12"/>
  <c r="Q454" i="12" s="1"/>
  <c r="L457" i="12"/>
  <c r="M457" i="12"/>
  <c r="P457" i="12" s="1"/>
  <c r="N457" i="12"/>
  <c r="Q457" i="12" s="1"/>
  <c r="L463" i="12"/>
  <c r="M463" i="12"/>
  <c r="P463" i="12" s="1"/>
  <c r="N463" i="12"/>
  <c r="Q463" i="12" s="1"/>
  <c r="L467" i="12"/>
  <c r="M467" i="12"/>
  <c r="P467" i="12" s="1"/>
  <c r="N467" i="12"/>
  <c r="Q467" i="12" s="1"/>
  <c r="L471" i="12"/>
  <c r="M471" i="12"/>
  <c r="P471" i="12" s="1"/>
  <c r="N471" i="12"/>
  <c r="Q471" i="12" s="1"/>
  <c r="L477" i="12"/>
  <c r="M477" i="12"/>
  <c r="P477" i="12" s="1"/>
  <c r="N477" i="12"/>
  <c r="Q477" i="12" s="1"/>
  <c r="L479" i="12"/>
  <c r="M479" i="12"/>
  <c r="P479" i="12" s="1"/>
  <c r="N479" i="12"/>
  <c r="Q479" i="12" s="1"/>
  <c r="L483" i="12"/>
  <c r="M483" i="12"/>
  <c r="P483" i="12" s="1"/>
  <c r="N483" i="12"/>
  <c r="Q483" i="12" s="1"/>
  <c r="L486" i="12"/>
  <c r="M486" i="12"/>
  <c r="P486" i="12" s="1"/>
  <c r="N486" i="12"/>
  <c r="Q486" i="12" s="1"/>
  <c r="L490" i="12"/>
  <c r="M490" i="12"/>
  <c r="P490" i="12" s="1"/>
  <c r="N490" i="12"/>
  <c r="Q490" i="12" s="1"/>
  <c r="L493" i="12"/>
  <c r="M493" i="12"/>
  <c r="P493" i="12" s="1"/>
  <c r="N493" i="12"/>
  <c r="Q493" i="12" s="1"/>
  <c r="L497" i="12"/>
  <c r="M497" i="12"/>
  <c r="P497" i="12" s="1"/>
  <c r="N497" i="12"/>
  <c r="Q497" i="12" s="1"/>
  <c r="L502" i="12"/>
  <c r="M502" i="12"/>
  <c r="P502" i="12" s="1"/>
  <c r="N502" i="12"/>
  <c r="Q502" i="12" s="1"/>
  <c r="L505" i="12"/>
  <c r="M505" i="12"/>
  <c r="P505" i="12" s="1"/>
  <c r="N505" i="12"/>
  <c r="Q505" i="12" s="1"/>
  <c r="L508" i="12"/>
  <c r="M508" i="12"/>
  <c r="P508" i="12" s="1"/>
  <c r="N508" i="12"/>
  <c r="Q508" i="12" s="1"/>
  <c r="L511" i="12"/>
  <c r="M511" i="12"/>
  <c r="P511" i="12" s="1"/>
  <c r="N511" i="12"/>
  <c r="Q511" i="12" s="1"/>
  <c r="L514" i="12"/>
  <c r="M514" i="12"/>
  <c r="P514" i="12" s="1"/>
  <c r="N514" i="12"/>
  <c r="Q514" i="12" s="1"/>
  <c r="L521" i="12"/>
  <c r="M521" i="12"/>
  <c r="P521" i="12" s="1"/>
  <c r="N521" i="12"/>
  <c r="Q521" i="12" s="1"/>
  <c r="L527" i="12"/>
  <c r="M527" i="12"/>
  <c r="P527" i="12" s="1"/>
  <c r="N527" i="12"/>
  <c r="Q527" i="12" s="1"/>
  <c r="L530" i="12"/>
  <c r="M530" i="12"/>
  <c r="P530" i="12" s="1"/>
  <c r="N530" i="12"/>
  <c r="Q530" i="12" s="1"/>
  <c r="L536" i="12"/>
  <c r="M536" i="12"/>
  <c r="P536" i="12" s="1"/>
  <c r="N536" i="12"/>
  <c r="Q536" i="12" s="1"/>
  <c r="L540" i="12"/>
  <c r="M540" i="12"/>
  <c r="P540" i="12" s="1"/>
  <c r="N540" i="12"/>
  <c r="Q540" i="12" s="1"/>
  <c r="L545" i="12"/>
  <c r="M545" i="12"/>
  <c r="P545" i="12" s="1"/>
  <c r="N545" i="12"/>
  <c r="Q545" i="12" s="1"/>
  <c r="L548" i="12"/>
  <c r="M548" i="12"/>
  <c r="P548" i="12" s="1"/>
  <c r="N548" i="12"/>
  <c r="Q548" i="12" s="1"/>
  <c r="L552" i="12"/>
  <c r="M552" i="12"/>
  <c r="P552" i="12" s="1"/>
  <c r="N552" i="12"/>
  <c r="Q552" i="12" s="1"/>
  <c r="L559" i="12"/>
  <c r="M559" i="12"/>
  <c r="P559" i="12" s="1"/>
  <c r="N559" i="12"/>
  <c r="Q559" i="12" s="1"/>
  <c r="L563" i="12"/>
  <c r="M563" i="12"/>
  <c r="P563" i="12" s="1"/>
  <c r="N563" i="12"/>
  <c r="Q563" i="12" s="1"/>
  <c r="L568" i="12"/>
  <c r="M568" i="12"/>
  <c r="P568" i="12" s="1"/>
  <c r="N568" i="12"/>
  <c r="Q568" i="12" s="1"/>
  <c r="L572" i="12"/>
  <c r="M572" i="12"/>
  <c r="P572" i="12" s="1"/>
  <c r="N572" i="12"/>
  <c r="Q572" i="12" s="1"/>
  <c r="L579" i="12"/>
  <c r="M579" i="12"/>
  <c r="P579" i="12" s="1"/>
  <c r="N579" i="12"/>
  <c r="Q579" i="12" s="1"/>
  <c r="L583" i="12"/>
  <c r="M583" i="12"/>
  <c r="P583" i="12" s="1"/>
  <c r="N583" i="12"/>
  <c r="Q583" i="12" s="1"/>
  <c r="L587" i="12"/>
  <c r="M587" i="12"/>
  <c r="P587" i="12" s="1"/>
  <c r="N587" i="12"/>
  <c r="Q587" i="12" s="1"/>
  <c r="L591" i="12"/>
  <c r="M591" i="12"/>
  <c r="P591" i="12" s="1"/>
  <c r="N591" i="12"/>
  <c r="Q591" i="12" s="1"/>
  <c r="L595" i="12"/>
  <c r="M595" i="12"/>
  <c r="P595" i="12" s="1"/>
  <c r="N595" i="12"/>
  <c r="Q595" i="12" s="1"/>
  <c r="L600" i="12"/>
  <c r="M600" i="12"/>
  <c r="P600" i="12" s="1"/>
  <c r="N600" i="12"/>
  <c r="Q600" i="12" s="1"/>
  <c r="L605" i="12"/>
  <c r="M605" i="12"/>
  <c r="P605" i="12" s="1"/>
  <c r="N605" i="12"/>
  <c r="Q605" i="12" s="1"/>
  <c r="L609" i="12"/>
  <c r="M609" i="12"/>
  <c r="P609" i="12" s="1"/>
  <c r="N609" i="12"/>
  <c r="Q609" i="12" s="1"/>
  <c r="L613" i="12"/>
  <c r="M613" i="12"/>
  <c r="P613" i="12" s="1"/>
  <c r="N613" i="12"/>
  <c r="Q613" i="12" s="1"/>
  <c r="L619" i="12"/>
  <c r="M619" i="12"/>
  <c r="P619" i="12" s="1"/>
  <c r="N619" i="12"/>
  <c r="Q619" i="12" s="1"/>
  <c r="L627" i="12"/>
  <c r="M627" i="12"/>
  <c r="P627" i="12" s="1"/>
  <c r="N627" i="12"/>
  <c r="Q627" i="12" s="1"/>
  <c r="L631" i="12"/>
  <c r="M631" i="12"/>
  <c r="P631" i="12" s="1"/>
  <c r="N631" i="12"/>
  <c r="Q631" i="12" s="1"/>
  <c r="L635" i="12"/>
  <c r="M635" i="12"/>
  <c r="P635" i="12" s="1"/>
  <c r="N635" i="12"/>
  <c r="Q635" i="12" s="1"/>
  <c r="L639" i="12"/>
  <c r="M639" i="12"/>
  <c r="P639" i="12" s="1"/>
  <c r="N639" i="12"/>
  <c r="Q639" i="12" s="1"/>
  <c r="L643" i="12"/>
  <c r="M643" i="12"/>
  <c r="P643" i="12" s="1"/>
  <c r="N643" i="12"/>
  <c r="Q643" i="12" s="1"/>
  <c r="L647" i="12"/>
  <c r="M647" i="12"/>
  <c r="P647" i="12" s="1"/>
  <c r="N647" i="12"/>
  <c r="Q647" i="12" s="1"/>
  <c r="L651" i="12"/>
  <c r="M651" i="12"/>
  <c r="P651" i="12" s="1"/>
  <c r="N651" i="12"/>
  <c r="Q651" i="12" s="1"/>
  <c r="L655" i="12"/>
  <c r="M655" i="12"/>
  <c r="P655" i="12" s="1"/>
  <c r="N655" i="12"/>
  <c r="Q655" i="12" s="1"/>
  <c r="L659" i="12"/>
  <c r="M659" i="12"/>
  <c r="P659" i="12" s="1"/>
  <c r="N659" i="12"/>
  <c r="Q659" i="12" s="1"/>
  <c r="L663" i="12"/>
  <c r="M663" i="12"/>
  <c r="P663" i="12" s="1"/>
  <c r="N663" i="12"/>
  <c r="Q663" i="12" s="1"/>
  <c r="L667" i="12"/>
  <c r="M667" i="12"/>
  <c r="P667" i="12" s="1"/>
  <c r="N667" i="12"/>
  <c r="Q667" i="12" s="1"/>
  <c r="L676" i="12"/>
  <c r="M676" i="12"/>
  <c r="P676" i="12" s="1"/>
  <c r="N676" i="12"/>
  <c r="Q676" i="12" s="1"/>
  <c r="L680" i="12"/>
  <c r="M680" i="12"/>
  <c r="P680" i="12" s="1"/>
  <c r="N680" i="12"/>
  <c r="Q680" i="12" s="1"/>
  <c r="L684" i="12"/>
  <c r="M684" i="12"/>
  <c r="P684" i="12" s="1"/>
  <c r="N684" i="12"/>
  <c r="Q684" i="12" s="1"/>
  <c r="L692" i="12"/>
  <c r="M692" i="12"/>
  <c r="P692" i="12" s="1"/>
  <c r="N692" i="12"/>
  <c r="Q692" i="12" s="1"/>
  <c r="L698" i="12"/>
  <c r="M698" i="12"/>
  <c r="P698" i="12" s="1"/>
  <c r="N698" i="12"/>
  <c r="Q698" i="12" s="1"/>
  <c r="L701" i="12"/>
  <c r="M701" i="12"/>
  <c r="P701" i="12" s="1"/>
  <c r="N701" i="12"/>
  <c r="Q701" i="12" s="1"/>
  <c r="L704" i="12"/>
  <c r="M704" i="12"/>
  <c r="P704" i="12" s="1"/>
  <c r="N704" i="12"/>
  <c r="Q704" i="12" s="1"/>
  <c r="L710" i="12"/>
  <c r="M710" i="12"/>
  <c r="P710" i="12" s="1"/>
  <c r="N710" i="12"/>
  <c r="Q710" i="12" s="1"/>
  <c r="L713" i="12"/>
  <c r="M713" i="12"/>
  <c r="P713" i="12" s="1"/>
  <c r="N713" i="12"/>
  <c r="Q713" i="12" s="1"/>
  <c r="L717" i="12"/>
  <c r="M717" i="12"/>
  <c r="P717" i="12" s="1"/>
  <c r="N717" i="12"/>
  <c r="Q717" i="12" s="1"/>
  <c r="L721" i="12"/>
  <c r="M721" i="12"/>
  <c r="P721" i="12" s="1"/>
  <c r="N721" i="12"/>
  <c r="Q721" i="12" s="1"/>
  <c r="L725" i="12"/>
  <c r="M725" i="12"/>
  <c r="P725" i="12" s="1"/>
  <c r="N725" i="12"/>
  <c r="Q725" i="12" s="1"/>
  <c r="L729" i="12"/>
  <c r="M729" i="12"/>
  <c r="P729" i="12" s="1"/>
  <c r="N729" i="12"/>
  <c r="Q729" i="12" s="1"/>
  <c r="L733" i="12"/>
  <c r="M733" i="12"/>
  <c r="P733" i="12" s="1"/>
  <c r="N733" i="12"/>
  <c r="Q733" i="12" s="1"/>
  <c r="L742" i="12"/>
  <c r="M742" i="12"/>
  <c r="P742" i="12" s="1"/>
  <c r="N742" i="12"/>
  <c r="Q742" i="12" s="1"/>
  <c r="L747" i="12"/>
  <c r="M747" i="12"/>
  <c r="P747" i="12" s="1"/>
  <c r="N747" i="12"/>
  <c r="Q747" i="12" s="1"/>
  <c r="L751" i="12"/>
  <c r="M751" i="12"/>
  <c r="P751" i="12" s="1"/>
  <c r="N751" i="12"/>
  <c r="Q751" i="12" s="1"/>
  <c r="L755" i="12"/>
  <c r="M755" i="12"/>
  <c r="P755" i="12" s="1"/>
  <c r="N755" i="12"/>
  <c r="Q755" i="12" s="1"/>
  <c r="L760" i="12"/>
  <c r="M760" i="12"/>
  <c r="P760" i="12" s="1"/>
  <c r="N760" i="12"/>
  <c r="Q760" i="12" s="1"/>
  <c r="L764" i="12"/>
  <c r="M764" i="12"/>
  <c r="P764" i="12" s="1"/>
  <c r="N764" i="12"/>
  <c r="Q764" i="12" s="1"/>
  <c r="L768" i="12"/>
  <c r="M768" i="12"/>
  <c r="P768" i="12" s="1"/>
  <c r="N768" i="12"/>
  <c r="Q768" i="12" s="1"/>
  <c r="L774" i="12"/>
  <c r="M774" i="12"/>
  <c r="P774" i="12" s="1"/>
  <c r="N774" i="12"/>
  <c r="Q774" i="12" s="1"/>
  <c r="L779" i="12"/>
  <c r="M779" i="12"/>
  <c r="P779" i="12" s="1"/>
  <c r="N779" i="12"/>
  <c r="Q779" i="12" s="1"/>
  <c r="L782" i="12"/>
  <c r="M782" i="12"/>
  <c r="P782" i="12" s="1"/>
  <c r="N782" i="12"/>
  <c r="Q782" i="12" s="1"/>
  <c r="L785" i="12"/>
  <c r="M785" i="12"/>
  <c r="P785" i="12" s="1"/>
  <c r="N785" i="12"/>
  <c r="Q785" i="12" s="1"/>
  <c r="L790" i="12"/>
  <c r="M790" i="12"/>
  <c r="P790" i="12" s="1"/>
  <c r="N790" i="12"/>
  <c r="Q790" i="12" s="1"/>
  <c r="L795" i="12"/>
  <c r="M795" i="12"/>
  <c r="P795" i="12" s="1"/>
  <c r="N795" i="12"/>
  <c r="Q795" i="12" s="1"/>
  <c r="L800" i="12"/>
  <c r="M800" i="12"/>
  <c r="P800" i="12" s="1"/>
  <c r="N800" i="12"/>
  <c r="Q800" i="12" s="1"/>
  <c r="L804" i="12"/>
  <c r="M804" i="12"/>
  <c r="P804" i="12" s="1"/>
  <c r="N804" i="12"/>
  <c r="Q804" i="12" s="1"/>
  <c r="L809" i="12"/>
  <c r="M809" i="12"/>
  <c r="P809" i="12" s="1"/>
  <c r="N809" i="12"/>
  <c r="Q809" i="12" s="1"/>
  <c r="L812" i="12"/>
  <c r="M812" i="12"/>
  <c r="P812" i="12" s="1"/>
  <c r="N812" i="12"/>
  <c r="Q812" i="12" s="1"/>
  <c r="L818" i="12"/>
  <c r="M818" i="12"/>
  <c r="P818" i="12" s="1"/>
  <c r="N818" i="12"/>
  <c r="Q818" i="12" s="1"/>
  <c r="L822" i="12"/>
  <c r="M822" i="12"/>
  <c r="P822" i="12" s="1"/>
  <c r="N822" i="12"/>
  <c r="Q822" i="12" s="1"/>
  <c r="L826" i="12"/>
  <c r="M826" i="12"/>
  <c r="P826" i="12" s="1"/>
  <c r="N826" i="12"/>
  <c r="Q826" i="12" s="1"/>
  <c r="L830" i="12"/>
  <c r="M830" i="12"/>
  <c r="P830" i="12" s="1"/>
  <c r="N830" i="12"/>
  <c r="Q830" i="12" s="1"/>
  <c r="L834" i="12"/>
  <c r="M834" i="12"/>
  <c r="P834" i="12" s="1"/>
  <c r="N834" i="12"/>
  <c r="Q834" i="12" s="1"/>
  <c r="L838" i="12"/>
  <c r="M838" i="12"/>
  <c r="P838" i="12" s="1"/>
  <c r="N838" i="12"/>
  <c r="Q838" i="12" s="1"/>
  <c r="L843" i="12"/>
  <c r="M843" i="12"/>
  <c r="P843" i="12" s="1"/>
  <c r="N843" i="12"/>
  <c r="Q843" i="12" s="1"/>
  <c r="L846" i="12"/>
  <c r="M846" i="12"/>
  <c r="P846" i="12" s="1"/>
  <c r="N846" i="12"/>
  <c r="Q846" i="12" s="1"/>
  <c r="L849" i="12"/>
  <c r="M849" i="12"/>
  <c r="P849" i="12" s="1"/>
  <c r="N849" i="12"/>
  <c r="Q849" i="12" s="1"/>
  <c r="L854" i="12"/>
  <c r="M854" i="12"/>
  <c r="P854" i="12" s="1"/>
  <c r="N854" i="12"/>
  <c r="Q854" i="12" s="1"/>
  <c r="L858" i="12"/>
  <c r="M858" i="12"/>
  <c r="P858" i="12" s="1"/>
  <c r="N858" i="12"/>
  <c r="Q858" i="12" s="1"/>
  <c r="L865" i="12"/>
  <c r="M865" i="12"/>
  <c r="P865" i="12" s="1"/>
  <c r="N865" i="12"/>
  <c r="Q865" i="12" s="1"/>
  <c r="L869" i="12"/>
  <c r="M869" i="12"/>
  <c r="P869" i="12" s="1"/>
  <c r="N869" i="12"/>
  <c r="Q869" i="12" s="1"/>
  <c r="L874" i="12"/>
  <c r="M874" i="12"/>
  <c r="P874" i="12" s="1"/>
  <c r="N874" i="12"/>
  <c r="Q874" i="12" s="1"/>
  <c r="L880" i="12"/>
  <c r="M880" i="12"/>
  <c r="P880" i="12" s="1"/>
  <c r="N880" i="12"/>
  <c r="Q880" i="12" s="1"/>
  <c r="L882" i="12"/>
  <c r="M882" i="12"/>
  <c r="P882" i="12" s="1"/>
  <c r="N882" i="12"/>
  <c r="Q882" i="12" s="1"/>
  <c r="L884" i="12"/>
  <c r="M884" i="12"/>
  <c r="P884" i="12" s="1"/>
  <c r="N884" i="12"/>
  <c r="Q884" i="12" s="1"/>
  <c r="L891" i="12"/>
  <c r="M891" i="12"/>
  <c r="P891" i="12" s="1"/>
  <c r="N891" i="12"/>
  <c r="Q891" i="12" s="1"/>
  <c r="L894" i="12"/>
  <c r="M894" i="12"/>
  <c r="P894" i="12" s="1"/>
  <c r="N894" i="12"/>
  <c r="Q894" i="12" s="1"/>
  <c r="L897" i="12"/>
  <c r="M897" i="12"/>
  <c r="P897" i="12" s="1"/>
  <c r="N897" i="12"/>
  <c r="Q897" i="12" s="1"/>
  <c r="L901" i="12"/>
  <c r="M901" i="12"/>
  <c r="P901" i="12" s="1"/>
  <c r="N901" i="12"/>
  <c r="Q901" i="12" s="1"/>
  <c r="L910" i="12"/>
  <c r="M910" i="12"/>
  <c r="P910" i="12" s="1"/>
  <c r="N910" i="12"/>
  <c r="Q910" i="12" s="1"/>
  <c r="L919" i="12"/>
  <c r="M919" i="12"/>
  <c r="P919" i="12" s="1"/>
  <c r="N919" i="12"/>
  <c r="Q919" i="12" s="1"/>
  <c r="L924" i="12"/>
  <c r="M924" i="12"/>
  <c r="P924" i="12" s="1"/>
  <c r="N924" i="12"/>
  <c r="Q924" i="12" s="1"/>
  <c r="L927" i="12"/>
  <c r="M927" i="12"/>
  <c r="P927" i="12" s="1"/>
  <c r="N927" i="12"/>
  <c r="Q927" i="12" s="1"/>
  <c r="L930" i="12"/>
  <c r="M930" i="12"/>
  <c r="P930" i="12" s="1"/>
  <c r="N930" i="12"/>
  <c r="Q930" i="12" s="1"/>
  <c r="L934" i="12"/>
  <c r="M934" i="12"/>
  <c r="P934" i="12" s="1"/>
  <c r="N934" i="12"/>
  <c r="Q934" i="12" s="1"/>
  <c r="L937" i="12"/>
  <c r="M937" i="12"/>
  <c r="P937" i="12" s="1"/>
  <c r="N937" i="12"/>
  <c r="Q937" i="12" s="1"/>
  <c r="L943" i="12"/>
  <c r="M943" i="12"/>
  <c r="P943" i="12" s="1"/>
  <c r="N943" i="12"/>
  <c r="Q943" i="12" s="1"/>
  <c r="L948" i="12"/>
  <c r="M948" i="12"/>
  <c r="P948" i="12" s="1"/>
  <c r="N948" i="12"/>
  <c r="Q948" i="12" s="1"/>
  <c r="L951" i="12"/>
  <c r="M951" i="12"/>
  <c r="P951" i="12" s="1"/>
  <c r="N951" i="12"/>
  <c r="Q951" i="12" s="1"/>
  <c r="L956" i="12"/>
  <c r="M956" i="12"/>
  <c r="P956" i="12" s="1"/>
  <c r="N956" i="12"/>
  <c r="Q956" i="12" s="1"/>
  <c r="L959" i="12"/>
  <c r="M959" i="12"/>
  <c r="P959" i="12" s="1"/>
  <c r="N959" i="12"/>
  <c r="Q959" i="12" s="1"/>
  <c r="L964" i="12"/>
  <c r="M964" i="12"/>
  <c r="P964" i="12" s="1"/>
  <c r="N964" i="12"/>
  <c r="Q964" i="12" s="1"/>
  <c r="L968" i="12"/>
  <c r="M968" i="12"/>
  <c r="P968" i="12" s="1"/>
  <c r="N968" i="12"/>
  <c r="Q968" i="12" s="1"/>
  <c r="L972" i="12"/>
  <c r="M972" i="12"/>
  <c r="P972" i="12" s="1"/>
  <c r="N972" i="12"/>
  <c r="Q972" i="12" s="1"/>
  <c r="L979" i="12"/>
  <c r="M979" i="12"/>
  <c r="P979" i="12" s="1"/>
  <c r="N979" i="12"/>
  <c r="Q979" i="12" s="1"/>
  <c r="L983" i="12"/>
  <c r="M983" i="12"/>
  <c r="P983" i="12" s="1"/>
  <c r="N983" i="12"/>
  <c r="Q983" i="12" s="1"/>
  <c r="L987" i="12"/>
  <c r="M987" i="12"/>
  <c r="P987" i="12" s="1"/>
  <c r="N987" i="12"/>
  <c r="Q987" i="12" s="1"/>
  <c r="L990" i="12"/>
  <c r="M990" i="12"/>
  <c r="P990" i="12" s="1"/>
  <c r="N990" i="12"/>
  <c r="Q990" i="12" s="1"/>
  <c r="L994" i="12"/>
  <c r="M994" i="12"/>
  <c r="P994" i="12" s="1"/>
  <c r="N994" i="12"/>
  <c r="Q994" i="12" s="1"/>
  <c r="L1000" i="12"/>
  <c r="M1000" i="12"/>
  <c r="P1000" i="12" s="1"/>
  <c r="N1000" i="12"/>
  <c r="Q1000" i="12" s="1"/>
  <c r="L1003" i="12"/>
  <c r="M1003" i="12"/>
  <c r="P1003" i="12" s="1"/>
  <c r="N1003" i="12"/>
  <c r="Q1003" i="12" s="1"/>
  <c r="L1006" i="12"/>
  <c r="M1006" i="12"/>
  <c r="P1006" i="12" s="1"/>
  <c r="N1006" i="12"/>
  <c r="Q1006" i="12" s="1"/>
  <c r="L1010" i="12"/>
  <c r="M1010" i="12"/>
  <c r="P1010" i="12" s="1"/>
  <c r="N1010" i="12"/>
  <c r="Q1010" i="12" s="1"/>
  <c r="L1013" i="12"/>
  <c r="M1013" i="12"/>
  <c r="P1013" i="12" s="1"/>
  <c r="N1013" i="12"/>
  <c r="Q1013" i="12" s="1"/>
  <c r="L1018" i="12"/>
  <c r="M1018" i="12"/>
  <c r="P1018" i="12" s="1"/>
  <c r="N1018" i="12"/>
  <c r="Q1018" i="12" s="1"/>
  <c r="L1023" i="12"/>
  <c r="M1023" i="12"/>
  <c r="P1023" i="12" s="1"/>
  <c r="N1023" i="12"/>
  <c r="Q1023" i="12" s="1"/>
  <c r="L1028" i="12"/>
  <c r="M1028" i="12"/>
  <c r="P1028" i="12" s="1"/>
  <c r="N1028" i="12"/>
  <c r="Q1028" i="12" s="1"/>
  <c r="L1032" i="12"/>
  <c r="M1032" i="12"/>
  <c r="P1032" i="12" s="1"/>
  <c r="N1032" i="12"/>
  <c r="Q1032" i="12" s="1"/>
  <c r="L1039" i="12"/>
  <c r="M1039" i="12"/>
  <c r="P1039" i="12" s="1"/>
  <c r="N1039" i="12"/>
  <c r="Q1039" i="12" s="1"/>
  <c r="L1043" i="12"/>
  <c r="M1043" i="12"/>
  <c r="P1043" i="12" s="1"/>
  <c r="N1043" i="12"/>
  <c r="Q1043" i="12" s="1"/>
  <c r="L1047" i="12"/>
  <c r="M1047" i="12"/>
  <c r="P1047" i="12" s="1"/>
  <c r="N1047" i="12"/>
  <c r="Q1047" i="12" s="1"/>
  <c r="L1051" i="12"/>
  <c r="M1051" i="12"/>
  <c r="P1051" i="12" s="1"/>
  <c r="N1051" i="12"/>
  <c r="Q1051" i="12" s="1"/>
  <c r="L1055" i="12"/>
  <c r="M1055" i="12"/>
  <c r="P1055" i="12" s="1"/>
  <c r="N1055" i="12"/>
  <c r="Q1055" i="12" s="1"/>
  <c r="L1059" i="12"/>
  <c r="M1059" i="12"/>
  <c r="P1059" i="12" s="1"/>
  <c r="N1059" i="12"/>
  <c r="Q1059" i="12" s="1"/>
  <c r="L1064" i="12"/>
  <c r="M1064" i="12"/>
  <c r="P1064" i="12" s="1"/>
  <c r="N1064" i="12"/>
  <c r="Q1064" i="12" s="1"/>
  <c r="L1069" i="12"/>
  <c r="M1069" i="12"/>
  <c r="P1069" i="12" s="1"/>
  <c r="N1069" i="12"/>
  <c r="Q1069" i="12" s="1"/>
  <c r="L1074" i="12"/>
  <c r="M1074" i="12"/>
  <c r="P1074" i="12" s="1"/>
  <c r="N1074" i="12"/>
  <c r="Q1074" i="12" s="1"/>
  <c r="L1078" i="12"/>
  <c r="M1078" i="12"/>
  <c r="P1078" i="12" s="1"/>
  <c r="N1078" i="12"/>
  <c r="Q1078" i="12" s="1"/>
  <c r="L1083" i="12"/>
  <c r="M1083" i="12"/>
  <c r="P1083" i="12" s="1"/>
  <c r="N1083" i="12"/>
  <c r="Q1083" i="12" s="1"/>
  <c r="L1088" i="12"/>
  <c r="M1088" i="12"/>
  <c r="P1088" i="12" s="1"/>
  <c r="N1088" i="12"/>
  <c r="Q1088" i="12" s="1"/>
  <c r="L1092" i="12"/>
  <c r="M1092" i="12"/>
  <c r="P1092" i="12" s="1"/>
  <c r="N1092" i="12"/>
  <c r="Q1092" i="12" s="1"/>
  <c r="L1098" i="12"/>
  <c r="M1098" i="12"/>
  <c r="P1098" i="12" s="1"/>
  <c r="N1098" i="12"/>
  <c r="Q1098" i="12" s="1"/>
  <c r="L1104" i="12"/>
  <c r="M1104" i="12"/>
  <c r="P1104" i="12" s="1"/>
  <c r="N1104" i="12"/>
  <c r="Q1104" i="12" s="1"/>
  <c r="L1108" i="12"/>
  <c r="M1108" i="12"/>
  <c r="P1108" i="12" s="1"/>
  <c r="N1108" i="12"/>
  <c r="Q1108" i="12" s="1"/>
  <c r="L1113" i="12"/>
  <c r="M1113" i="12"/>
  <c r="P1113" i="12" s="1"/>
  <c r="N1113" i="12"/>
  <c r="Q1113" i="12" s="1"/>
  <c r="L1116" i="12"/>
  <c r="M1116" i="12"/>
  <c r="P1116" i="12" s="1"/>
  <c r="N1116" i="12"/>
  <c r="Q1116" i="12" s="1"/>
  <c r="L1119" i="12"/>
  <c r="M1119" i="12"/>
  <c r="P1119" i="12" s="1"/>
  <c r="N1119" i="12"/>
  <c r="Q1119" i="12" s="1"/>
  <c r="L1124" i="12"/>
  <c r="M1124" i="12"/>
  <c r="P1124" i="12" s="1"/>
  <c r="N1124" i="12"/>
  <c r="Q1124" i="12" s="1"/>
  <c r="L1129" i="12"/>
  <c r="M1129" i="12"/>
  <c r="P1129" i="12" s="1"/>
  <c r="N1129" i="12"/>
  <c r="Q1129" i="12" s="1"/>
  <c r="L1135" i="12"/>
  <c r="M1135" i="12"/>
  <c r="P1135" i="12" s="1"/>
  <c r="N1135" i="12"/>
  <c r="Q1135" i="12" s="1"/>
  <c r="L1138" i="12"/>
  <c r="M1138" i="12"/>
  <c r="P1138" i="12" s="1"/>
  <c r="N1138" i="12"/>
  <c r="Q1138" i="12" s="1"/>
  <c r="L1141" i="12"/>
  <c r="M1141" i="12"/>
  <c r="P1141" i="12" s="1"/>
  <c r="N1141" i="12"/>
  <c r="Q1141" i="12" s="1"/>
  <c r="L1145" i="12"/>
  <c r="M1145" i="12"/>
  <c r="P1145" i="12" s="1"/>
  <c r="N1145" i="12"/>
  <c r="Q1145" i="12" s="1"/>
  <c r="L1151" i="12"/>
  <c r="M1151" i="12"/>
  <c r="P1151" i="12" s="1"/>
  <c r="N1151" i="12"/>
  <c r="Q1151" i="12" s="1"/>
  <c r="L1158" i="12"/>
  <c r="M1158" i="12"/>
  <c r="P1158" i="12" s="1"/>
  <c r="N1158" i="12"/>
  <c r="Q1158" i="12" s="1"/>
  <c r="L1161" i="12"/>
  <c r="M1161" i="12"/>
  <c r="P1161" i="12" s="1"/>
  <c r="N1161" i="12"/>
  <c r="Q1161" i="12" s="1"/>
  <c r="L1164" i="12"/>
  <c r="M1164" i="12"/>
  <c r="P1164" i="12" s="1"/>
  <c r="N1164" i="12"/>
  <c r="Q1164" i="12" s="1"/>
  <c r="L1169" i="12"/>
  <c r="M1169" i="12"/>
  <c r="P1169" i="12" s="1"/>
  <c r="N1169" i="12"/>
  <c r="Q1169" i="12" s="1"/>
  <c r="L1173" i="12"/>
  <c r="M1173" i="12"/>
  <c r="P1173" i="12" s="1"/>
  <c r="N1173" i="12"/>
  <c r="Q1173" i="12" s="1"/>
  <c r="L1176" i="12"/>
  <c r="M1176" i="12"/>
  <c r="P1176" i="12" s="1"/>
  <c r="N1176" i="12"/>
  <c r="Q1176" i="12" s="1"/>
  <c r="L1181" i="12"/>
  <c r="M1181" i="12"/>
  <c r="P1181" i="12" s="1"/>
  <c r="N1181" i="12"/>
  <c r="Q1181" i="12" s="1"/>
  <c r="L1185" i="12"/>
  <c r="M1185" i="12"/>
  <c r="P1185" i="12" s="1"/>
  <c r="N1185" i="12"/>
  <c r="Q1185" i="12" s="1"/>
  <c r="L1191" i="12"/>
  <c r="M1191" i="12"/>
  <c r="P1191" i="12" s="1"/>
  <c r="N1191" i="12"/>
  <c r="Q1191" i="12" s="1"/>
  <c r="L1195" i="12"/>
  <c r="M1195" i="12"/>
  <c r="P1195" i="12" s="1"/>
  <c r="N1195" i="12"/>
  <c r="Q1195" i="12" s="1"/>
  <c r="L1199" i="12"/>
  <c r="M1199" i="12"/>
  <c r="P1199" i="12" s="1"/>
  <c r="N1199" i="12"/>
  <c r="Q1199" i="12" s="1"/>
  <c r="L1205" i="12"/>
  <c r="M1205" i="12"/>
  <c r="P1205" i="12" s="1"/>
  <c r="N1205" i="12"/>
  <c r="Q1205" i="12" s="1"/>
  <c r="L1209" i="12"/>
  <c r="M1209" i="12"/>
  <c r="P1209" i="12" s="1"/>
  <c r="N1209" i="12"/>
  <c r="Q1209" i="12" s="1"/>
  <c r="L1216" i="12"/>
  <c r="M1216" i="12"/>
  <c r="P1216" i="12" s="1"/>
  <c r="N1216" i="12"/>
  <c r="Q1216" i="12" s="1"/>
  <c r="L1219" i="12"/>
  <c r="M1219" i="12"/>
  <c r="P1219" i="12" s="1"/>
  <c r="N1219" i="12"/>
  <c r="Q1219" i="12" s="1"/>
  <c r="L1225" i="12"/>
  <c r="M1225" i="12"/>
  <c r="P1225" i="12" s="1"/>
  <c r="N1225" i="12"/>
  <c r="Q1225" i="12" s="1"/>
  <c r="L1229" i="12"/>
  <c r="M1229" i="12"/>
  <c r="P1229" i="12" s="1"/>
  <c r="N1229" i="12"/>
  <c r="Q1229" i="12" s="1"/>
  <c r="L1236" i="12"/>
  <c r="M1236" i="12"/>
  <c r="P1236" i="12" s="1"/>
  <c r="N1236" i="12"/>
  <c r="Q1236" i="12" s="1"/>
  <c r="L1240" i="12"/>
  <c r="M1240" i="12"/>
  <c r="P1240" i="12" s="1"/>
  <c r="N1240" i="12"/>
  <c r="Q1240" i="12" s="1"/>
  <c r="L1243" i="12"/>
  <c r="M1243" i="12"/>
  <c r="P1243" i="12" s="1"/>
  <c r="N1243" i="12"/>
  <c r="Q1243" i="12" s="1"/>
  <c r="L1249" i="12"/>
  <c r="M1249" i="12"/>
  <c r="P1249" i="12" s="1"/>
  <c r="N1249" i="12"/>
  <c r="Q1249" i="12" s="1"/>
  <c r="L1252" i="12"/>
  <c r="M1252" i="12"/>
  <c r="P1252" i="12" s="1"/>
  <c r="N1252" i="12"/>
  <c r="Q1252" i="12" s="1"/>
  <c r="L1255" i="12"/>
  <c r="M1255" i="12"/>
  <c r="P1255" i="12" s="1"/>
  <c r="N1255" i="12"/>
  <c r="Q1255" i="12" s="1"/>
  <c r="L1259" i="12"/>
  <c r="M1259" i="12"/>
  <c r="P1259" i="12" s="1"/>
  <c r="N1259" i="12"/>
  <c r="Q1259" i="12" s="1"/>
  <c r="L1266" i="12"/>
  <c r="M1266" i="12"/>
  <c r="P1266" i="12" s="1"/>
  <c r="N1266" i="12"/>
  <c r="Q1266" i="12" s="1"/>
  <c r="L1270" i="12"/>
  <c r="M1270" i="12"/>
  <c r="P1270" i="12" s="1"/>
  <c r="N1270" i="12"/>
  <c r="Q1270" i="12" s="1"/>
  <c r="L1275" i="12"/>
  <c r="M1275" i="12"/>
  <c r="P1275" i="12" s="1"/>
  <c r="N1275" i="12"/>
  <c r="Q1275" i="12" s="1"/>
  <c r="L1280" i="12"/>
  <c r="M1280" i="12"/>
  <c r="P1280" i="12" s="1"/>
  <c r="N1280" i="12"/>
  <c r="Q1280" i="12" s="1"/>
  <c r="L1285" i="12"/>
  <c r="M1285" i="12"/>
  <c r="P1285" i="12" s="1"/>
  <c r="N1285" i="12"/>
  <c r="Q1285" i="12" s="1"/>
  <c r="L1296" i="12"/>
  <c r="M1296" i="12"/>
  <c r="P1296" i="12" s="1"/>
  <c r="N1296" i="12"/>
  <c r="Q1296" i="12" s="1"/>
  <c r="L1301" i="12"/>
  <c r="M1301" i="12"/>
  <c r="P1301" i="12" s="1"/>
  <c r="N1301" i="12"/>
  <c r="Q1301" i="12" s="1"/>
  <c r="L1304" i="12"/>
  <c r="M1304" i="12"/>
  <c r="P1304" i="12" s="1"/>
  <c r="N1304" i="12"/>
  <c r="Q1304" i="12" s="1"/>
  <c r="L1307" i="12"/>
  <c r="M1307" i="12"/>
  <c r="P1307" i="12" s="1"/>
  <c r="N1307" i="12"/>
  <c r="Q1307" i="12" s="1"/>
  <c r="L1311" i="12"/>
  <c r="M1311" i="12"/>
  <c r="P1311" i="12" s="1"/>
  <c r="N1311" i="12"/>
  <c r="Q1311" i="12" s="1"/>
  <c r="L1316" i="12"/>
  <c r="M1316" i="12"/>
  <c r="P1316" i="12" s="1"/>
  <c r="N1316" i="12"/>
  <c r="Q1316" i="12" s="1"/>
  <c r="L1323" i="12"/>
  <c r="M1323" i="12"/>
  <c r="P1323" i="12" s="1"/>
  <c r="N1323" i="12"/>
  <c r="Q1323" i="12" s="1"/>
  <c r="L1325" i="12"/>
  <c r="M1325" i="12"/>
  <c r="P1325" i="12" s="1"/>
  <c r="N1325" i="12"/>
  <c r="Q1325" i="12" s="1"/>
  <c r="L1329" i="12"/>
  <c r="M1329" i="12"/>
  <c r="P1329" i="12" s="1"/>
  <c r="N1329" i="12"/>
  <c r="Q1329" i="12" s="1"/>
  <c r="L1331" i="12"/>
  <c r="M1331" i="12"/>
  <c r="P1331" i="12" s="1"/>
  <c r="N1331" i="12"/>
  <c r="Q1331" i="12" s="1"/>
  <c r="L1335" i="12"/>
  <c r="M1335" i="12"/>
  <c r="P1335" i="12" s="1"/>
  <c r="N1335" i="12"/>
  <c r="Q1335" i="12" s="1"/>
  <c r="L1340" i="12"/>
  <c r="M1340" i="12"/>
  <c r="P1340" i="12" s="1"/>
  <c r="N1340" i="12"/>
  <c r="Q1340" i="12" s="1"/>
  <c r="L1343" i="12"/>
  <c r="M1343" i="12"/>
  <c r="P1343" i="12" s="1"/>
  <c r="N1343" i="12"/>
  <c r="Q1343" i="12" s="1"/>
  <c r="L1346" i="12"/>
  <c r="M1346" i="12"/>
  <c r="P1346" i="12" s="1"/>
  <c r="N1346" i="12"/>
  <c r="Q1346" i="12" s="1"/>
  <c r="L1348" i="12"/>
  <c r="M1348" i="12"/>
  <c r="P1348" i="12" s="1"/>
  <c r="N1348" i="12"/>
  <c r="Q1348" i="12" s="1"/>
  <c r="L1352" i="12"/>
  <c r="M1352" i="12"/>
  <c r="P1352" i="12" s="1"/>
  <c r="N1352" i="12"/>
  <c r="Q1352" i="12" s="1"/>
  <c r="L1354" i="12"/>
  <c r="M1354" i="12"/>
  <c r="P1354" i="12" s="1"/>
  <c r="N1354" i="12"/>
  <c r="Q1354" i="12" s="1"/>
  <c r="L1358" i="12"/>
  <c r="M1358" i="12"/>
  <c r="P1358" i="12" s="1"/>
  <c r="N1358" i="12"/>
  <c r="Q1358" i="12" s="1"/>
  <c r="L1359" i="12"/>
  <c r="M1359" i="12"/>
  <c r="P1359" i="12" s="1"/>
  <c r="N1359" i="12"/>
  <c r="Q1359" i="12" s="1"/>
  <c r="L1362" i="12"/>
  <c r="M1362" i="12"/>
  <c r="P1362" i="12" s="1"/>
  <c r="N1362" i="12"/>
  <c r="Q1362" i="12" s="1"/>
  <c r="L1363" i="12"/>
  <c r="M1363" i="12"/>
  <c r="P1363" i="12" s="1"/>
  <c r="N1363" i="12"/>
  <c r="Q1363" i="12" s="1"/>
  <c r="L1365" i="12"/>
  <c r="M1365" i="12"/>
  <c r="P1365" i="12" s="1"/>
  <c r="N1365" i="12"/>
  <c r="Q1365" i="12" s="1"/>
  <c r="L1366" i="12"/>
  <c r="M1366" i="12"/>
  <c r="P1366" i="12" s="1"/>
  <c r="N1366" i="12"/>
  <c r="Q1366" i="12" s="1"/>
  <c r="L1370" i="12"/>
  <c r="M1370" i="12"/>
  <c r="P1370" i="12" s="1"/>
  <c r="N1370" i="12"/>
  <c r="Q1370" i="12" s="1"/>
  <c r="L1372" i="12"/>
  <c r="M1372" i="12"/>
  <c r="P1372" i="12" s="1"/>
  <c r="N1372" i="12"/>
  <c r="Q1372" i="12" s="1"/>
  <c r="L1375" i="12"/>
  <c r="M1375" i="12"/>
  <c r="P1375" i="12" s="1"/>
  <c r="N1375" i="12"/>
  <c r="Q1375" i="12" s="1"/>
  <c r="L1378" i="12"/>
  <c r="M1378" i="12"/>
  <c r="P1378" i="12" s="1"/>
  <c r="N1378" i="12"/>
  <c r="Q1378" i="12" s="1"/>
  <c r="L1384" i="12"/>
  <c r="M1384" i="12"/>
  <c r="P1384" i="12" s="1"/>
  <c r="N1384" i="12"/>
  <c r="Q1384" i="12" s="1"/>
  <c r="L1386" i="12"/>
  <c r="M1386" i="12"/>
  <c r="P1386" i="12" s="1"/>
  <c r="N1386" i="12"/>
  <c r="Q1386" i="12" s="1"/>
  <c r="L1390" i="12"/>
  <c r="M1390" i="12"/>
  <c r="P1390" i="12" s="1"/>
  <c r="N1390" i="12"/>
  <c r="Q1390" i="12" s="1"/>
  <c r="L1394" i="12"/>
  <c r="M1394" i="12"/>
  <c r="P1394" i="12" s="1"/>
  <c r="N1394" i="12"/>
  <c r="Q1394" i="12" s="1"/>
  <c r="L1398" i="12"/>
  <c r="M1398" i="12"/>
  <c r="P1398" i="12" s="1"/>
  <c r="N1398" i="12"/>
  <c r="Q1398" i="12" s="1"/>
  <c r="L1400" i="12"/>
  <c r="M1400" i="12"/>
  <c r="P1400" i="12" s="1"/>
  <c r="N1400" i="12"/>
  <c r="Q1400" i="12" s="1"/>
  <c r="L1404" i="12"/>
  <c r="M1404" i="12"/>
  <c r="P1404" i="12" s="1"/>
  <c r="N1404" i="12"/>
  <c r="Q1404" i="12" s="1"/>
  <c r="L1408" i="12"/>
  <c r="M1408" i="12"/>
  <c r="P1408" i="12" s="1"/>
  <c r="N1408" i="12"/>
  <c r="Q1408" i="12" s="1"/>
  <c r="L1412" i="12"/>
  <c r="M1412" i="12"/>
  <c r="P1412" i="12" s="1"/>
  <c r="N1412" i="12"/>
  <c r="Q1412" i="12" s="1"/>
  <c r="L1416" i="12"/>
  <c r="M1416" i="12"/>
  <c r="P1416" i="12" s="1"/>
  <c r="N1416" i="12"/>
  <c r="Q1416" i="12" s="1"/>
  <c r="L1420" i="12"/>
  <c r="M1420" i="12"/>
  <c r="P1420" i="12" s="1"/>
  <c r="N1420" i="12"/>
  <c r="Q1420" i="12" s="1"/>
  <c r="L1425" i="12"/>
  <c r="M1425" i="12"/>
  <c r="P1425" i="12" s="1"/>
  <c r="N1425" i="12"/>
  <c r="Q1425" i="12" s="1"/>
  <c r="L1427" i="12"/>
  <c r="M1427" i="12"/>
  <c r="P1427" i="12" s="1"/>
  <c r="N1427" i="12"/>
  <c r="Q1427" i="12" s="1"/>
  <c r="L1429" i="12"/>
  <c r="M1429" i="12"/>
  <c r="P1429" i="12" s="1"/>
  <c r="N1429" i="12"/>
  <c r="Q1429" i="12" s="1"/>
  <c r="L1433" i="12"/>
  <c r="M1433" i="12"/>
  <c r="P1433" i="12" s="1"/>
  <c r="N1433" i="12"/>
  <c r="Q1433" i="12" s="1"/>
  <c r="L1435" i="12"/>
  <c r="M1435" i="12"/>
  <c r="P1435" i="12" s="1"/>
  <c r="N1435" i="12"/>
  <c r="Q1435" i="12" s="1"/>
  <c r="L1437" i="12"/>
  <c r="M1437" i="12"/>
  <c r="P1437" i="12" s="1"/>
  <c r="N1437" i="12"/>
  <c r="Q1437" i="12" s="1"/>
  <c r="L1441" i="12"/>
  <c r="M1441" i="12"/>
  <c r="P1441" i="12" s="1"/>
  <c r="N1441" i="12"/>
  <c r="Q1441" i="12" s="1"/>
  <c r="L1443" i="12"/>
  <c r="M1443" i="12"/>
  <c r="P1443" i="12" s="1"/>
  <c r="N1443" i="12"/>
  <c r="Q1443" i="12" s="1"/>
  <c r="L1447" i="12"/>
  <c r="M1447" i="12"/>
  <c r="P1447" i="12" s="1"/>
  <c r="N1447" i="12"/>
  <c r="Q1447" i="12" s="1"/>
  <c r="L1449" i="12"/>
  <c r="M1449" i="12"/>
  <c r="P1449" i="12" s="1"/>
  <c r="N1449" i="12"/>
  <c r="Q1449" i="12" s="1"/>
  <c r="L1453" i="12"/>
  <c r="M1453" i="12"/>
  <c r="P1453" i="12" s="1"/>
  <c r="N1453" i="12"/>
  <c r="Q1453" i="12" s="1"/>
  <c r="L1455" i="12"/>
  <c r="M1455" i="12"/>
  <c r="P1455" i="12" s="1"/>
  <c r="N1455" i="12"/>
  <c r="Q1455" i="12" s="1"/>
  <c r="L1459" i="12"/>
  <c r="M1459" i="12"/>
  <c r="P1459" i="12" s="1"/>
  <c r="N1459" i="12"/>
  <c r="Q1459" i="12" s="1"/>
  <c r="L1460" i="12"/>
  <c r="M1460" i="12"/>
  <c r="P1460" i="12" s="1"/>
  <c r="N1460" i="12"/>
  <c r="Q1460" i="12" s="1"/>
  <c r="L1463" i="12"/>
  <c r="M1463" i="12"/>
  <c r="P1463" i="12" s="1"/>
  <c r="N1463" i="12"/>
  <c r="Q1463" i="12" s="1"/>
  <c r="L1464" i="12"/>
  <c r="M1464" i="12"/>
  <c r="P1464" i="12" s="1"/>
  <c r="N1464" i="12"/>
  <c r="Q1464" i="12" s="1"/>
  <c r="L1466" i="12"/>
  <c r="M1466" i="12"/>
  <c r="P1466" i="12" s="1"/>
  <c r="N1466" i="12"/>
  <c r="Q1466" i="12" s="1"/>
  <c r="L1467" i="12"/>
  <c r="M1467" i="12"/>
  <c r="P1467" i="12" s="1"/>
  <c r="N1467" i="12"/>
  <c r="Q1467" i="12" s="1"/>
  <c r="L1471" i="12"/>
  <c r="M1471" i="12"/>
  <c r="P1471" i="12" s="1"/>
  <c r="N1471" i="12"/>
  <c r="Q1471" i="12" s="1"/>
  <c r="L1473" i="12"/>
  <c r="M1473" i="12"/>
  <c r="P1473" i="12" s="1"/>
  <c r="N1473" i="12"/>
  <c r="Q1473" i="12" s="1"/>
  <c r="L1477" i="12"/>
  <c r="M1477" i="12"/>
  <c r="P1477" i="12" s="1"/>
  <c r="N1477" i="12"/>
  <c r="Q1477" i="12" s="1"/>
  <c r="L1480" i="12"/>
  <c r="M1480" i="12"/>
  <c r="P1480" i="12" s="1"/>
  <c r="N1480" i="12"/>
  <c r="Q1480" i="12" s="1"/>
  <c r="L1486" i="12"/>
  <c r="M1486" i="12"/>
  <c r="P1486" i="12" s="1"/>
  <c r="N1486" i="12"/>
  <c r="Q1486" i="12" s="1"/>
  <c r="L1489" i="12"/>
  <c r="M1489" i="12"/>
  <c r="P1489" i="12" s="1"/>
  <c r="N1489" i="12"/>
  <c r="Q1489" i="12" s="1"/>
  <c r="L1492" i="12"/>
  <c r="M1492" i="12"/>
  <c r="P1492" i="12" s="1"/>
  <c r="N1492" i="12"/>
  <c r="Q1492" i="12" s="1"/>
  <c r="L1493" i="12"/>
  <c r="M1493" i="12"/>
  <c r="P1493" i="12" s="1"/>
  <c r="N1493" i="12"/>
  <c r="Q1493" i="12" s="1"/>
  <c r="L1496" i="12"/>
  <c r="M1496" i="12"/>
  <c r="P1496" i="12" s="1"/>
  <c r="N1496" i="12"/>
  <c r="Q1496" i="12" s="1"/>
  <c r="L1500" i="12"/>
  <c r="M1500" i="12"/>
  <c r="P1500" i="12" s="1"/>
  <c r="N1500" i="12"/>
  <c r="Q1500" i="12" s="1"/>
  <c r="L1504" i="12"/>
  <c r="M1504" i="12"/>
  <c r="P1504" i="12" s="1"/>
  <c r="N1504" i="12"/>
  <c r="Q1504" i="12" s="1"/>
  <c r="L1508" i="12"/>
  <c r="M1508" i="12"/>
  <c r="P1508" i="12" s="1"/>
  <c r="N1508" i="12"/>
  <c r="Q1508" i="12" s="1"/>
  <c r="L1511" i="12"/>
  <c r="M1511" i="12"/>
  <c r="P1511" i="12" s="1"/>
  <c r="N1511" i="12"/>
  <c r="Q1511" i="12" s="1"/>
  <c r="L1515" i="12"/>
  <c r="M1515" i="12"/>
  <c r="P1515" i="12" s="1"/>
  <c r="N1515" i="12"/>
  <c r="Q1515" i="12" s="1"/>
  <c r="L1518" i="12"/>
  <c r="M1518" i="12"/>
  <c r="P1518" i="12" s="1"/>
  <c r="N1518" i="12"/>
  <c r="Q1518" i="12" s="1"/>
  <c r="L1524" i="12"/>
  <c r="M1524" i="12"/>
  <c r="P1524" i="12" s="1"/>
  <c r="N1524" i="12"/>
  <c r="Q1524" i="12" s="1"/>
  <c r="L1527" i="12"/>
  <c r="M1527" i="12"/>
  <c r="P1527" i="12" s="1"/>
  <c r="N1527" i="12"/>
  <c r="Q1527" i="12" s="1"/>
  <c r="L1530" i="12"/>
  <c r="M1530" i="12"/>
  <c r="P1530" i="12" s="1"/>
  <c r="N1530" i="12"/>
  <c r="Q1530" i="12" s="1"/>
  <c r="L1532" i="12"/>
  <c r="M1532" i="12"/>
  <c r="P1532" i="12" s="1"/>
  <c r="N1532" i="12"/>
  <c r="Q1532" i="12" s="1"/>
  <c r="L1533" i="12"/>
  <c r="M1533" i="12"/>
  <c r="P1533" i="12" s="1"/>
  <c r="N1533" i="12"/>
  <c r="Q1533" i="12" s="1"/>
  <c r="L1536" i="12"/>
  <c r="M1536" i="12"/>
  <c r="P1536" i="12" s="1"/>
  <c r="N1536" i="12"/>
  <c r="Q1536" i="12" s="1"/>
  <c r="L1540" i="12"/>
  <c r="M1540" i="12"/>
  <c r="P1540" i="12" s="1"/>
  <c r="N1540" i="12"/>
  <c r="Q1540" i="12" s="1"/>
  <c r="L1544" i="12"/>
  <c r="M1544" i="12"/>
  <c r="P1544" i="12" s="1"/>
  <c r="N1544" i="12"/>
  <c r="Q1544" i="12" s="1"/>
  <c r="L1547" i="12"/>
  <c r="M1547" i="12"/>
  <c r="P1547" i="12" s="1"/>
  <c r="N1547" i="12"/>
  <c r="Q1547" i="12" s="1"/>
  <c r="L1549" i="12"/>
  <c r="M1549" i="12"/>
  <c r="P1549" i="12" s="1"/>
  <c r="N1549" i="12"/>
  <c r="Q1549" i="12" s="1"/>
  <c r="L1553" i="12"/>
  <c r="M1553" i="12"/>
  <c r="P1553" i="12" s="1"/>
  <c r="N1553" i="12"/>
  <c r="Q1553" i="12" s="1"/>
  <c r="L1555" i="12"/>
  <c r="M1555" i="12"/>
  <c r="P1555" i="12" s="1"/>
  <c r="N1555" i="12"/>
  <c r="Q1555" i="12" s="1"/>
  <c r="L1560" i="12"/>
  <c r="M1560" i="12"/>
  <c r="P1560" i="12" s="1"/>
  <c r="N1560" i="12"/>
  <c r="Q1560" i="12" s="1"/>
  <c r="L1564" i="12"/>
  <c r="M1564" i="12"/>
  <c r="P1564" i="12" s="1"/>
  <c r="N1564" i="12"/>
  <c r="Q1564" i="12" s="1"/>
  <c r="L1568" i="12"/>
  <c r="M1568" i="12"/>
  <c r="P1568" i="12" s="1"/>
  <c r="N1568" i="12"/>
  <c r="Q1568" i="12" s="1"/>
  <c r="L1570" i="12"/>
  <c r="M1570" i="12"/>
  <c r="P1570" i="12" s="1"/>
  <c r="N1570" i="12"/>
  <c r="Q1570" i="12" s="1"/>
  <c r="L1574" i="12"/>
  <c r="M1574" i="12"/>
  <c r="P1574" i="12" s="1"/>
  <c r="N1574" i="12"/>
  <c r="Q1574" i="12" s="1"/>
  <c r="L1579" i="12"/>
  <c r="M1579" i="12"/>
  <c r="P1579" i="12" s="1"/>
  <c r="N1579" i="12"/>
  <c r="Q1579" i="12" s="1"/>
  <c r="L1582" i="12"/>
  <c r="M1582" i="12"/>
  <c r="P1582" i="12" s="1"/>
  <c r="N1582" i="12"/>
  <c r="Q1582" i="12" s="1"/>
  <c r="L1584" i="12"/>
  <c r="M1584" i="12"/>
  <c r="P1584" i="12" s="1"/>
  <c r="N1584" i="12"/>
  <c r="Q1584" i="12" s="1"/>
  <c r="L1586" i="12"/>
  <c r="M1586" i="12"/>
  <c r="P1586" i="12" s="1"/>
  <c r="N1586" i="12"/>
  <c r="Q1586" i="12" s="1"/>
  <c r="L1592" i="12"/>
  <c r="M1592" i="12"/>
  <c r="P1592" i="12" s="1"/>
  <c r="N1592" i="12"/>
  <c r="Q1592" i="12" s="1"/>
  <c r="L1593" i="12"/>
  <c r="M1593" i="12"/>
  <c r="P1593" i="12" s="1"/>
  <c r="N1593" i="12"/>
  <c r="Q1593" i="12" s="1"/>
  <c r="L1597" i="12"/>
  <c r="M1597" i="12"/>
  <c r="P1597" i="12" s="1"/>
  <c r="N1597" i="12"/>
  <c r="Q1597" i="12" s="1"/>
  <c r="L1603" i="12"/>
  <c r="M1603" i="12"/>
  <c r="P1603" i="12" s="1"/>
  <c r="N1603" i="12"/>
  <c r="Q1603" i="12" s="1"/>
  <c r="L1607" i="12"/>
  <c r="M1607" i="12"/>
  <c r="P1607" i="12" s="1"/>
  <c r="N1607" i="12"/>
  <c r="Q1607" i="12" s="1"/>
  <c r="L1608" i="12"/>
  <c r="M1608" i="12"/>
  <c r="P1608" i="12" s="1"/>
  <c r="N1608" i="12"/>
  <c r="Q1608" i="12" s="1"/>
  <c r="L1610" i="12"/>
  <c r="M1610" i="12"/>
  <c r="P1610" i="12" s="1"/>
  <c r="N1610" i="12"/>
  <c r="Q1610" i="12" s="1"/>
  <c r="L1611" i="12"/>
  <c r="M1611" i="12"/>
  <c r="P1611" i="12" s="1"/>
  <c r="N1611" i="12"/>
  <c r="Q1611" i="12" s="1"/>
  <c r="L1612" i="12"/>
  <c r="M1612" i="12"/>
  <c r="P1612" i="12" s="1"/>
  <c r="N1612" i="12"/>
  <c r="Q1612" i="12" s="1"/>
  <c r="L1619" i="12"/>
  <c r="M1619" i="12"/>
  <c r="P1619" i="12" s="1"/>
  <c r="N1619" i="12"/>
  <c r="Q1619" i="12" s="1"/>
  <c r="L1623" i="12"/>
  <c r="M1623" i="12"/>
  <c r="P1623" i="12" s="1"/>
  <c r="N1623" i="12"/>
  <c r="Q1623" i="12" s="1"/>
  <c r="L1627" i="12"/>
  <c r="M1627" i="12"/>
  <c r="P1627" i="12" s="1"/>
  <c r="N1627" i="12"/>
  <c r="Q1627" i="12" s="1"/>
  <c r="L1635" i="12"/>
  <c r="M1635" i="12"/>
  <c r="P1635" i="12" s="1"/>
  <c r="N1635" i="12"/>
  <c r="Q1635" i="12" s="1"/>
  <c r="L1643" i="12"/>
  <c r="M1643" i="12"/>
  <c r="P1643" i="12" s="1"/>
  <c r="N1643" i="12"/>
  <c r="Q1643" i="12" s="1"/>
  <c r="L1649" i="12"/>
  <c r="M1649" i="12"/>
  <c r="P1649" i="12" s="1"/>
  <c r="N1649" i="12"/>
  <c r="Q1649" i="12" s="1"/>
  <c r="L1653" i="12"/>
  <c r="M1653" i="12"/>
  <c r="P1653" i="12" s="1"/>
  <c r="N1653" i="12"/>
  <c r="Q1653" i="12" s="1"/>
  <c r="L1657" i="12"/>
  <c r="M1657" i="12"/>
  <c r="P1657" i="12" s="1"/>
  <c r="N1657" i="12"/>
  <c r="Q1657" i="12" s="1"/>
  <c r="L1661" i="12"/>
  <c r="M1661" i="12"/>
  <c r="P1661" i="12" s="1"/>
  <c r="N1661" i="12"/>
  <c r="Q1661" i="12" s="1"/>
  <c r="L1665" i="12"/>
  <c r="M1665" i="12"/>
  <c r="P1665" i="12" s="1"/>
  <c r="N1665" i="12"/>
  <c r="Q1665" i="12" s="1"/>
  <c r="L1669" i="12"/>
  <c r="M1669" i="12"/>
  <c r="P1669" i="12" s="1"/>
  <c r="N1669" i="12"/>
  <c r="Q1669" i="12" s="1"/>
  <c r="L1673" i="12"/>
  <c r="M1673" i="12"/>
  <c r="P1673" i="12" s="1"/>
  <c r="N1673" i="12"/>
  <c r="Q1673" i="12" s="1"/>
  <c r="L1677" i="12"/>
  <c r="M1677" i="12"/>
  <c r="P1677" i="12" s="1"/>
  <c r="N1677" i="12"/>
  <c r="Q1677" i="12" s="1"/>
  <c r="L1681" i="12"/>
  <c r="M1681" i="12"/>
  <c r="P1681" i="12" s="1"/>
  <c r="N1681" i="12"/>
  <c r="Q1681" i="12" s="1"/>
  <c r="L1685" i="12"/>
  <c r="M1685" i="12"/>
  <c r="P1685" i="12" s="1"/>
  <c r="N1685" i="12"/>
  <c r="Q1685" i="12" s="1"/>
  <c r="L1689" i="12"/>
  <c r="M1689" i="12"/>
  <c r="P1689" i="12" s="1"/>
  <c r="N1689" i="12"/>
  <c r="Q1689" i="12" s="1"/>
  <c r="L1704" i="12"/>
  <c r="M1704" i="12"/>
  <c r="P1704" i="12" s="1"/>
  <c r="N1704" i="12"/>
  <c r="Q1704" i="12" s="1"/>
  <c r="L1709" i="12"/>
  <c r="M1709" i="12"/>
  <c r="P1709" i="12" s="1"/>
  <c r="N1709" i="12"/>
  <c r="Q1709" i="12" s="1"/>
  <c r="L1714" i="12"/>
  <c r="M1714" i="12"/>
  <c r="P1714" i="12" s="1"/>
  <c r="N1714" i="12"/>
  <c r="Q1714" i="12" s="1"/>
  <c r="L1720" i="12"/>
  <c r="M1720" i="12"/>
  <c r="P1720" i="12" s="1"/>
  <c r="N1720" i="12"/>
  <c r="Q1720" i="12" s="1"/>
  <c r="L1723" i="12"/>
  <c r="M1723" i="12"/>
  <c r="P1723" i="12" s="1"/>
  <c r="N1723" i="12"/>
  <c r="Q1723" i="12" s="1"/>
  <c r="L1726" i="12"/>
  <c r="M1726" i="12"/>
  <c r="P1726" i="12" s="1"/>
  <c r="N1726" i="12"/>
  <c r="Q1726" i="12" s="1"/>
  <c r="L1730" i="12"/>
  <c r="M1730" i="12"/>
  <c r="P1730" i="12" s="1"/>
  <c r="N1730" i="12"/>
  <c r="Q1730" i="12" s="1"/>
  <c r="L1733" i="12"/>
  <c r="M1733" i="12"/>
  <c r="P1733" i="12" s="1"/>
  <c r="N1733" i="12"/>
  <c r="Q1733" i="12" s="1"/>
  <c r="L1737" i="12"/>
  <c r="M1737" i="12"/>
  <c r="P1737" i="12" s="1"/>
  <c r="N1737" i="12"/>
  <c r="Q1737" i="12" s="1"/>
  <c r="L1742" i="12"/>
  <c r="M1742" i="12"/>
  <c r="P1742" i="12" s="1"/>
  <c r="N1742" i="12"/>
  <c r="Q1742" i="12" s="1"/>
  <c r="L1747" i="12"/>
  <c r="M1747" i="12"/>
  <c r="P1747" i="12" s="1"/>
  <c r="N1747" i="12"/>
  <c r="Q1747" i="12" s="1"/>
  <c r="L1760" i="12"/>
  <c r="M1760" i="12"/>
  <c r="P1760" i="12" s="1"/>
  <c r="N1760" i="12"/>
  <c r="Q1760" i="12" s="1"/>
  <c r="L1765" i="12"/>
  <c r="M1765" i="12"/>
  <c r="P1765" i="12" s="1"/>
  <c r="N1765" i="12"/>
  <c r="Q1765" i="12" s="1"/>
  <c r="L1770" i="12"/>
  <c r="M1770" i="12"/>
  <c r="P1770" i="12" s="1"/>
  <c r="N1770" i="12"/>
  <c r="Q1770" i="12" s="1"/>
  <c r="L1774" i="12"/>
  <c r="M1774" i="12"/>
  <c r="P1774" i="12" s="1"/>
  <c r="N1774" i="12"/>
  <c r="Q1774" i="12" s="1"/>
  <c r="L1778" i="12"/>
  <c r="M1778" i="12"/>
  <c r="P1778" i="12" s="1"/>
  <c r="N1778" i="12"/>
  <c r="Q1778" i="12" s="1"/>
  <c r="L1790" i="12"/>
  <c r="M1790" i="12"/>
  <c r="P1790" i="12" s="1"/>
  <c r="N1790" i="12"/>
  <c r="Q1790" i="12" s="1"/>
  <c r="L1794" i="12"/>
  <c r="M1794" i="12"/>
  <c r="P1794" i="12" s="1"/>
  <c r="N1794" i="12"/>
  <c r="Q1794" i="12" s="1"/>
  <c r="L1797" i="12"/>
  <c r="M1797" i="12"/>
  <c r="P1797" i="12" s="1"/>
  <c r="N1797" i="12"/>
  <c r="Q1797" i="12" s="1"/>
  <c r="L1801" i="12"/>
  <c r="M1801" i="12"/>
  <c r="P1801" i="12" s="1"/>
  <c r="N1801" i="12"/>
  <c r="Q1801" i="12" s="1"/>
  <c r="L1805" i="12"/>
  <c r="M1805" i="12"/>
  <c r="P1805" i="12" s="1"/>
  <c r="N1805" i="12"/>
  <c r="Q1805" i="12" s="1"/>
  <c r="L1809" i="12"/>
  <c r="M1809" i="12"/>
  <c r="P1809" i="12" s="1"/>
  <c r="N1809" i="12"/>
  <c r="Q1809" i="12" s="1"/>
  <c r="L1819" i="12"/>
  <c r="M1819" i="12"/>
  <c r="P1819" i="12" s="1"/>
  <c r="N1819" i="12"/>
  <c r="Q1819" i="12" s="1"/>
  <c r="L1823" i="12"/>
  <c r="M1823" i="12"/>
  <c r="P1823" i="12" s="1"/>
  <c r="N1823" i="12"/>
  <c r="Q1823" i="12" s="1"/>
  <c r="L1827" i="12"/>
  <c r="M1827" i="12"/>
  <c r="P1827" i="12" s="1"/>
  <c r="N1827" i="12"/>
  <c r="Q1827" i="12" s="1"/>
  <c r="L1830" i="12"/>
  <c r="M1830" i="12"/>
  <c r="P1830" i="12" s="1"/>
  <c r="N1830" i="12"/>
  <c r="Q1830" i="12" s="1"/>
  <c r="L1834" i="12"/>
  <c r="M1834" i="12"/>
  <c r="P1834" i="12" s="1"/>
  <c r="N1834" i="12"/>
  <c r="Q1834" i="12" s="1"/>
  <c r="L1838" i="12"/>
  <c r="M1838" i="12"/>
  <c r="P1838" i="12" s="1"/>
  <c r="N1838" i="12"/>
  <c r="Q1838" i="12" s="1"/>
  <c r="L1842" i="12"/>
  <c r="M1842" i="12"/>
  <c r="P1842" i="12" s="1"/>
  <c r="N1842" i="12"/>
  <c r="Q1842" i="12" s="1"/>
  <c r="L1848" i="12"/>
  <c r="M1848" i="12"/>
  <c r="P1848" i="12" s="1"/>
  <c r="N1848" i="12"/>
  <c r="Q1848" i="12" s="1"/>
  <c r="L1852" i="12"/>
  <c r="M1852" i="12"/>
  <c r="P1852" i="12" s="1"/>
  <c r="N1852" i="12"/>
  <c r="Q1852" i="12" s="1"/>
  <c r="L1857" i="12"/>
  <c r="M1857" i="12"/>
  <c r="P1857" i="12" s="1"/>
  <c r="N1857" i="12"/>
  <c r="Q1857" i="12" s="1"/>
  <c r="L1861" i="12"/>
  <c r="M1861" i="12"/>
  <c r="P1861" i="12" s="1"/>
  <c r="N1861" i="12"/>
  <c r="Q1861" i="12" s="1"/>
  <c r="L1865" i="12"/>
  <c r="M1865" i="12"/>
  <c r="P1865" i="12" s="1"/>
  <c r="N1865" i="12"/>
  <c r="Q1865" i="12" s="1"/>
  <c r="L1869" i="12"/>
  <c r="M1869" i="12"/>
  <c r="P1869" i="12" s="1"/>
  <c r="N1869" i="12"/>
  <c r="Q1869" i="12" s="1"/>
  <c r="L1873" i="12"/>
  <c r="M1873" i="12"/>
  <c r="P1873" i="12" s="1"/>
  <c r="N1873" i="12"/>
  <c r="Q1873" i="12" s="1"/>
  <c r="L1876" i="12"/>
  <c r="M1876" i="12"/>
  <c r="P1876" i="12" s="1"/>
  <c r="N1876" i="12"/>
  <c r="Q1876" i="12" s="1"/>
  <c r="L1882" i="12"/>
  <c r="M1882" i="12"/>
  <c r="P1882" i="12" s="1"/>
  <c r="N1882" i="12"/>
  <c r="Q1882" i="12" s="1"/>
  <c r="L1887" i="12"/>
  <c r="M1887" i="12"/>
  <c r="P1887" i="12" s="1"/>
  <c r="N1887" i="12"/>
  <c r="Q1887" i="12" s="1"/>
  <c r="L1891" i="12"/>
  <c r="M1891" i="12"/>
  <c r="P1891" i="12" s="1"/>
  <c r="N1891" i="12"/>
  <c r="Q1891" i="12" s="1"/>
  <c r="L1894" i="12"/>
  <c r="M1894" i="12"/>
  <c r="P1894" i="12" s="1"/>
  <c r="N1894" i="12"/>
  <c r="Q1894" i="12" s="1"/>
  <c r="L1899" i="12"/>
  <c r="M1899" i="12"/>
  <c r="P1899" i="12" s="1"/>
  <c r="N1899" i="12"/>
  <c r="Q1899" i="12" s="1"/>
  <c r="L1903" i="12"/>
  <c r="M1903" i="12"/>
  <c r="P1903" i="12" s="1"/>
  <c r="N1903" i="12"/>
  <c r="Q1903" i="12" s="1"/>
  <c r="L1906" i="12"/>
  <c r="M1906" i="12"/>
  <c r="P1906" i="12" s="1"/>
  <c r="N1906" i="12"/>
  <c r="Q1906" i="12" s="1"/>
  <c r="L1909" i="12"/>
  <c r="M1909" i="12"/>
  <c r="P1909" i="12" s="1"/>
  <c r="N1909" i="12"/>
  <c r="Q1909" i="12" s="1"/>
  <c r="L1913" i="12"/>
  <c r="M1913" i="12"/>
  <c r="P1913" i="12" s="1"/>
  <c r="N1913" i="12"/>
  <c r="Q1913" i="12" s="1"/>
  <c r="L1915" i="12"/>
  <c r="M1915" i="12"/>
  <c r="P1915" i="12" s="1"/>
  <c r="N1915" i="12"/>
  <c r="Q1915" i="12" s="1"/>
  <c r="L1921" i="12"/>
  <c r="M1921" i="12"/>
  <c r="P1921" i="12" s="1"/>
  <c r="N1921" i="12"/>
  <c r="Q1921" i="12" s="1"/>
  <c r="L1926" i="12"/>
  <c r="M1926" i="12"/>
  <c r="P1926" i="12" s="1"/>
  <c r="N1926" i="12"/>
  <c r="Q1926" i="12" s="1"/>
  <c r="L1930" i="12"/>
  <c r="M1930" i="12"/>
  <c r="P1930" i="12" s="1"/>
  <c r="N1930" i="12"/>
  <c r="Q1930" i="12" s="1"/>
  <c r="L1933" i="12"/>
  <c r="M1933" i="12"/>
  <c r="P1933" i="12" s="1"/>
  <c r="N1933" i="12"/>
  <c r="Q1933" i="12" s="1"/>
  <c r="L1936" i="12"/>
  <c r="M1936" i="12"/>
  <c r="P1936" i="12" s="1"/>
  <c r="N1936" i="12"/>
  <c r="Q1936" i="12" s="1"/>
  <c r="L1942" i="12"/>
  <c r="M1942" i="12"/>
  <c r="P1942" i="12" s="1"/>
  <c r="N1942" i="12"/>
  <c r="Q1942" i="12" s="1"/>
  <c r="L1947" i="12"/>
  <c r="M1947" i="12"/>
  <c r="P1947" i="12" s="1"/>
  <c r="N1947" i="12"/>
  <c r="Q1947" i="12" s="1"/>
  <c r="L1951" i="12"/>
  <c r="M1951" i="12"/>
  <c r="P1951" i="12" s="1"/>
  <c r="N1951" i="12"/>
  <c r="Q1951" i="12" s="1"/>
  <c r="L1954" i="12"/>
  <c r="M1954" i="12"/>
  <c r="P1954" i="12" s="1"/>
  <c r="N1954" i="12"/>
  <c r="Q1954" i="12" s="1"/>
  <c r="L1957" i="12"/>
  <c r="M1957" i="12"/>
  <c r="P1957" i="12" s="1"/>
  <c r="N1957" i="12"/>
  <c r="Q1957" i="12" s="1"/>
  <c r="L1964" i="12"/>
  <c r="M1964" i="12"/>
  <c r="P1964" i="12" s="1"/>
  <c r="N1964" i="12"/>
  <c r="Q1964" i="12" s="1"/>
  <c r="L1969" i="12"/>
  <c r="M1969" i="12"/>
  <c r="P1969" i="12" s="1"/>
  <c r="N1969" i="12"/>
  <c r="Q1969" i="12" s="1"/>
  <c r="L1973" i="12"/>
  <c r="M1973" i="12"/>
  <c r="P1973" i="12" s="1"/>
  <c r="N1973" i="12"/>
  <c r="Q1973" i="12" s="1"/>
  <c r="L1976" i="12"/>
  <c r="M1976" i="12"/>
  <c r="P1976" i="12" s="1"/>
  <c r="N1976" i="12"/>
  <c r="Q1976" i="12" s="1"/>
  <c r="L1979" i="12"/>
  <c r="M1979" i="12"/>
  <c r="P1979" i="12" s="1"/>
  <c r="N1979" i="12"/>
  <c r="Q1979" i="12" s="1"/>
  <c r="L1984" i="12"/>
  <c r="M1984" i="12"/>
  <c r="P1984" i="12" s="1"/>
  <c r="N1984" i="12"/>
  <c r="Q1984" i="12" s="1"/>
  <c r="L1985" i="12"/>
  <c r="M1985" i="12"/>
  <c r="P1985" i="12" s="1"/>
  <c r="N1985" i="12"/>
  <c r="Q1985" i="12" s="1"/>
  <c r="L1986" i="12"/>
  <c r="M1986" i="12"/>
  <c r="P1986" i="12" s="1"/>
  <c r="N1986" i="12"/>
  <c r="Q1986" i="12" s="1"/>
  <c r="L1987" i="12"/>
  <c r="M1987" i="12"/>
  <c r="P1987" i="12" s="1"/>
  <c r="N1987" i="12"/>
  <c r="Q1987" i="12" s="1"/>
  <c r="L1988" i="12"/>
  <c r="M1988" i="12"/>
  <c r="P1988" i="12" s="1"/>
  <c r="N1988" i="12"/>
  <c r="Q1988" i="12" s="1"/>
  <c r="L1989" i="12"/>
  <c r="M1989" i="12"/>
  <c r="P1989" i="12" s="1"/>
  <c r="N1989" i="12"/>
  <c r="Q1989" i="12" s="1"/>
  <c r="L1990" i="12"/>
  <c r="M1990" i="12"/>
  <c r="P1990" i="12" s="1"/>
  <c r="N1990" i="12"/>
  <c r="Q1990" i="12" s="1"/>
  <c r="L1991" i="12"/>
  <c r="M1991" i="12"/>
  <c r="P1991" i="12" s="1"/>
  <c r="N1991" i="12"/>
  <c r="Q1991" i="12" s="1"/>
  <c r="L1992" i="12"/>
  <c r="M1992" i="12"/>
  <c r="P1992" i="12" s="1"/>
  <c r="N1992" i="12"/>
  <c r="Q1992" i="12" s="1"/>
  <c r="L1993" i="12"/>
  <c r="M1993" i="12"/>
  <c r="P1993" i="12" s="1"/>
  <c r="N1993" i="12"/>
  <c r="Q1993" i="12" s="1"/>
  <c r="L1997" i="12"/>
  <c r="M1997" i="12"/>
  <c r="P1997" i="12" s="1"/>
  <c r="N1997" i="12"/>
  <c r="Q1997" i="12" s="1"/>
  <c r="L1998" i="12"/>
  <c r="M1998" i="12"/>
  <c r="P1998" i="12" s="1"/>
  <c r="N1998" i="12"/>
  <c r="Q1998" i="12" s="1"/>
  <c r="L1999" i="12"/>
  <c r="M1999" i="12"/>
  <c r="P1999" i="12" s="1"/>
  <c r="N1999" i="12"/>
  <c r="Q1999" i="12" s="1"/>
  <c r="L2000" i="12"/>
  <c r="M2000" i="12"/>
  <c r="P2000" i="12" s="1"/>
  <c r="N2000" i="12"/>
  <c r="Q2000" i="12" s="1"/>
  <c r="L2001" i="12"/>
  <c r="M2001" i="12"/>
  <c r="P2001" i="12" s="1"/>
  <c r="N2001" i="12"/>
  <c r="Q2001" i="12" s="1"/>
  <c r="L2002" i="12"/>
  <c r="M2002" i="12"/>
  <c r="P2002" i="12" s="1"/>
  <c r="N2002" i="12"/>
  <c r="Q2002" i="12" s="1"/>
  <c r="L2003" i="12"/>
  <c r="M2003" i="12"/>
  <c r="P2003" i="12" s="1"/>
  <c r="N2003" i="12"/>
  <c r="Q2003" i="12" s="1"/>
  <c r="L2004" i="12"/>
  <c r="M2004" i="12"/>
  <c r="P2004" i="12" s="1"/>
  <c r="N2004" i="12"/>
  <c r="Q2004" i="12" s="1"/>
  <c r="L2005" i="12"/>
  <c r="M2005" i="12"/>
  <c r="P2005" i="12" s="1"/>
  <c r="N2005" i="12"/>
  <c r="Q2005" i="12" s="1"/>
  <c r="L2008" i="12"/>
  <c r="M2008" i="12"/>
  <c r="P2008" i="12" s="1"/>
  <c r="N2008" i="12"/>
  <c r="Q2008" i="12" s="1"/>
  <c r="L2009" i="12"/>
  <c r="M2009" i="12"/>
  <c r="P2009" i="12" s="1"/>
  <c r="N2009" i="12"/>
  <c r="Q2009" i="12" s="1"/>
  <c r="L2010" i="12"/>
  <c r="M2010" i="12"/>
  <c r="P2010" i="12" s="1"/>
  <c r="N2010" i="12"/>
  <c r="Q2010" i="12" s="1"/>
  <c r="L2011" i="12"/>
  <c r="M2011" i="12"/>
  <c r="P2011" i="12" s="1"/>
  <c r="N2011" i="12"/>
  <c r="Q2011" i="12" s="1"/>
  <c r="L2012" i="12"/>
  <c r="M2012" i="12"/>
  <c r="P2012" i="12" s="1"/>
  <c r="N2012" i="12"/>
  <c r="Q2012" i="12" s="1"/>
  <c r="L2013" i="12"/>
  <c r="M2013" i="12"/>
  <c r="P2013" i="12" s="1"/>
  <c r="N2013" i="12"/>
  <c r="Q2013" i="12" s="1"/>
  <c r="L2014" i="12"/>
  <c r="M2014" i="12"/>
  <c r="P2014" i="12" s="1"/>
  <c r="N2014" i="12"/>
  <c r="Q2014" i="12" s="1"/>
  <c r="L2015" i="12"/>
  <c r="M2015" i="12"/>
  <c r="P2015" i="12" s="1"/>
  <c r="N2015" i="12"/>
  <c r="Q2015" i="12" s="1"/>
  <c r="L2016" i="12"/>
  <c r="M2016" i="12"/>
  <c r="P2016" i="12" s="1"/>
  <c r="N2016" i="12"/>
  <c r="Q2016" i="12" s="1"/>
  <c r="L2017" i="12"/>
  <c r="M2017" i="12"/>
  <c r="P2017" i="12" s="1"/>
  <c r="N2017" i="12"/>
  <c r="Q2017" i="12" s="1"/>
  <c r="L2020" i="12"/>
  <c r="M2020" i="12"/>
  <c r="P2020" i="12" s="1"/>
  <c r="N2020" i="12"/>
  <c r="Q2020" i="12" s="1"/>
  <c r="L2021" i="12"/>
  <c r="M2021" i="12"/>
  <c r="P2021" i="12" s="1"/>
  <c r="N2021" i="12"/>
  <c r="Q2021" i="12" s="1"/>
  <c r="L2022" i="12"/>
  <c r="M2022" i="12"/>
  <c r="P2022" i="12" s="1"/>
  <c r="N2022" i="12"/>
  <c r="Q2022" i="12" s="1"/>
  <c r="L2023" i="12"/>
  <c r="M2023" i="12"/>
  <c r="P2023" i="12" s="1"/>
  <c r="N2023" i="12"/>
  <c r="Q2023" i="12" s="1"/>
  <c r="L2024" i="12"/>
  <c r="M2024" i="12"/>
  <c r="P2024" i="12" s="1"/>
  <c r="N2024" i="12"/>
  <c r="Q2024" i="12" s="1"/>
  <c r="L2025" i="12"/>
  <c r="M2025" i="12"/>
  <c r="P2025" i="12" s="1"/>
  <c r="N2025" i="12"/>
  <c r="Q2025" i="12" s="1"/>
  <c r="L2026" i="12"/>
  <c r="M2026" i="12"/>
  <c r="P2026" i="12" s="1"/>
  <c r="N2026" i="12"/>
  <c r="Q2026" i="12" s="1"/>
  <c r="L2027" i="12"/>
  <c r="M2027" i="12"/>
  <c r="P2027" i="12" s="1"/>
  <c r="N2027" i="12"/>
  <c r="Q2027" i="12" s="1"/>
  <c r="L2028" i="12"/>
  <c r="M2028" i="12"/>
  <c r="P2028" i="12" s="1"/>
  <c r="N2028" i="12"/>
  <c r="Q2028" i="12" s="1"/>
  <c r="L2029" i="12"/>
  <c r="M2029" i="12"/>
  <c r="P2029" i="12" s="1"/>
  <c r="N2029" i="12"/>
  <c r="Q2029" i="12" s="1"/>
  <c r="L2034" i="12"/>
  <c r="M2034" i="12"/>
  <c r="P2034" i="12" s="1"/>
  <c r="N2034" i="12"/>
  <c r="Q2034" i="12" s="1"/>
  <c r="L2038" i="12"/>
  <c r="M2038" i="12"/>
  <c r="P2038" i="12" s="1"/>
  <c r="N2038" i="12"/>
  <c r="Q2038" i="12" s="1"/>
  <c r="L2041" i="12"/>
  <c r="M2041" i="12"/>
  <c r="P2041" i="12" s="1"/>
  <c r="N2041" i="12"/>
  <c r="Q2041" i="12" s="1"/>
  <c r="L2044" i="12"/>
  <c r="M2044" i="12"/>
  <c r="P2044" i="12" s="1"/>
  <c r="N2044" i="12"/>
  <c r="Q2044" i="12" s="1"/>
  <c r="L2050" i="12"/>
  <c r="M2050" i="12"/>
  <c r="P2050" i="12" s="1"/>
  <c r="N2050" i="12"/>
  <c r="Q2050" i="12" s="1"/>
  <c r="L2055" i="12"/>
  <c r="M2055" i="12"/>
  <c r="P2055" i="12" s="1"/>
  <c r="N2055" i="12"/>
  <c r="Q2055" i="12" s="1"/>
  <c r="L2060" i="12"/>
  <c r="M2060" i="12"/>
  <c r="P2060" i="12" s="1"/>
  <c r="N2060" i="12"/>
  <c r="Q2060" i="12" s="1"/>
  <c r="L2064" i="12"/>
  <c r="M2064" i="12"/>
  <c r="P2064" i="12" s="1"/>
  <c r="N2064" i="12"/>
  <c r="Q2064" i="12" s="1"/>
  <c r="L2070" i="12"/>
  <c r="M2070" i="12"/>
  <c r="P2070" i="12" s="1"/>
  <c r="N2070" i="12"/>
  <c r="Q2070" i="12" s="1"/>
  <c r="L2073" i="12"/>
  <c r="M2073" i="12"/>
  <c r="P2073" i="12" s="1"/>
  <c r="N2073" i="12"/>
  <c r="Q2073" i="12" s="1"/>
  <c r="L2076" i="12"/>
  <c r="M2076" i="12"/>
  <c r="P2076" i="12" s="1"/>
  <c r="N2076" i="12"/>
  <c r="Q2076" i="12" s="1"/>
  <c r="L2077" i="12"/>
  <c r="M2077" i="12"/>
  <c r="P2077" i="12" s="1"/>
  <c r="N2077" i="12"/>
  <c r="Q2077" i="12" s="1"/>
  <c r="K2075" i="12"/>
  <c r="K2074" i="12" s="1"/>
  <c r="J2075" i="12"/>
  <c r="J2074" i="12" s="1"/>
  <c r="I2075" i="12"/>
  <c r="I2074" i="12" s="1"/>
  <c r="K2072" i="12"/>
  <c r="K2071" i="12" s="1"/>
  <c r="J2072" i="12"/>
  <c r="J2071" i="12" s="1"/>
  <c r="I2072" i="12"/>
  <c r="I2071" i="12" s="1"/>
  <c r="K2069" i="12"/>
  <c r="K2068" i="12" s="1"/>
  <c r="J2069" i="12"/>
  <c r="J2068" i="12" s="1"/>
  <c r="I2069" i="12"/>
  <c r="I2068" i="12" s="1"/>
  <c r="K2063" i="12"/>
  <c r="K2062" i="12" s="1"/>
  <c r="K2061" i="12" s="1"/>
  <c r="J2063" i="12"/>
  <c r="J2062" i="12" s="1"/>
  <c r="J2061" i="12" s="1"/>
  <c r="I2063" i="12"/>
  <c r="I2062" i="12" s="1"/>
  <c r="I2061" i="12" s="1"/>
  <c r="K2059" i="12"/>
  <c r="K2058" i="12" s="1"/>
  <c r="K2057" i="12" s="1"/>
  <c r="K2056" i="12" s="1"/>
  <c r="J2059" i="12"/>
  <c r="J2058" i="12" s="1"/>
  <c r="J2057" i="12" s="1"/>
  <c r="J2056" i="12" s="1"/>
  <c r="I2059" i="12"/>
  <c r="I2058" i="12" s="1"/>
  <c r="I2057" i="12" s="1"/>
  <c r="I2056" i="12" s="1"/>
  <c r="K2054" i="12"/>
  <c r="K2053" i="12" s="1"/>
  <c r="K2052" i="12" s="1"/>
  <c r="K2051" i="12" s="1"/>
  <c r="J2054" i="12"/>
  <c r="J2053" i="12" s="1"/>
  <c r="J2052" i="12" s="1"/>
  <c r="J2051" i="12" s="1"/>
  <c r="I2054" i="12"/>
  <c r="I2053" i="12" s="1"/>
  <c r="I2052" i="12" s="1"/>
  <c r="I2051" i="12" s="1"/>
  <c r="K2049" i="12"/>
  <c r="K2048" i="12" s="1"/>
  <c r="K2047" i="12" s="1"/>
  <c r="K2046" i="12" s="1"/>
  <c r="J2049" i="12"/>
  <c r="J2048" i="12" s="1"/>
  <c r="J2047" i="12" s="1"/>
  <c r="J2046" i="12" s="1"/>
  <c r="I2049" i="12"/>
  <c r="I2048" i="12" s="1"/>
  <c r="I2047" i="12" s="1"/>
  <c r="I2046" i="12" s="1"/>
  <c r="K2043" i="12"/>
  <c r="K2042" i="12" s="1"/>
  <c r="J2043" i="12"/>
  <c r="J2042" i="12" s="1"/>
  <c r="I2043" i="12"/>
  <c r="I2042" i="12" s="1"/>
  <c r="K2040" i="12"/>
  <c r="K2039" i="12" s="1"/>
  <c r="J2040" i="12"/>
  <c r="J2039" i="12" s="1"/>
  <c r="I2040" i="12"/>
  <c r="I2039" i="12" s="1"/>
  <c r="K2037" i="12"/>
  <c r="K2036" i="12" s="1"/>
  <c r="J2037" i="12"/>
  <c r="J2036" i="12" s="1"/>
  <c r="I2037" i="12"/>
  <c r="I2036" i="12" s="1"/>
  <c r="K2033" i="12"/>
  <c r="K2032" i="12" s="1"/>
  <c r="K2031" i="12" s="1"/>
  <c r="J2033" i="12"/>
  <c r="J2032" i="12" s="1"/>
  <c r="J2031" i="12" s="1"/>
  <c r="I2033" i="12"/>
  <c r="I2032" i="12" s="1"/>
  <c r="I2031" i="12" s="1"/>
  <c r="K2019" i="12"/>
  <c r="K2018" i="12" s="1"/>
  <c r="J2019" i="12"/>
  <c r="J2018" i="12" s="1"/>
  <c r="I2019" i="12"/>
  <c r="I2018" i="12" s="1"/>
  <c r="K2007" i="12"/>
  <c r="K2006" i="12" s="1"/>
  <c r="J2007" i="12"/>
  <c r="J2006" i="12" s="1"/>
  <c r="I2007" i="12"/>
  <c r="I2006" i="12" s="1"/>
  <c r="K1996" i="12"/>
  <c r="K1995" i="12" s="1"/>
  <c r="J1996" i="12"/>
  <c r="J1995" i="12" s="1"/>
  <c r="I1996" i="12"/>
  <c r="I1995" i="12" s="1"/>
  <c r="K1983" i="12"/>
  <c r="K1982" i="12" s="1"/>
  <c r="K1981" i="12" s="1"/>
  <c r="J1983" i="12"/>
  <c r="J1982" i="12" s="1"/>
  <c r="J1981" i="12" s="1"/>
  <c r="I1983" i="12"/>
  <c r="I1982" i="12" s="1"/>
  <c r="I1981" i="12" s="1"/>
  <c r="K1978" i="12"/>
  <c r="K1977" i="12" s="1"/>
  <c r="J1978" i="12"/>
  <c r="J1977" i="12" s="1"/>
  <c r="I1978" i="12"/>
  <c r="I1977" i="12" s="1"/>
  <c r="K1975" i="12"/>
  <c r="K1974" i="12" s="1"/>
  <c r="J1975" i="12"/>
  <c r="J1974" i="12" s="1"/>
  <c r="I1975" i="12"/>
  <c r="I1974" i="12" s="1"/>
  <c r="K1972" i="12"/>
  <c r="K1971" i="12" s="1"/>
  <c r="J1972" i="12"/>
  <c r="J1971" i="12" s="1"/>
  <c r="I1972" i="12"/>
  <c r="I1971" i="12" s="1"/>
  <c r="K1968" i="12"/>
  <c r="K1967" i="12" s="1"/>
  <c r="K1966" i="12" s="1"/>
  <c r="J1968" i="12"/>
  <c r="J1967" i="12" s="1"/>
  <c r="J1966" i="12" s="1"/>
  <c r="I1968" i="12"/>
  <c r="I1967" i="12" s="1"/>
  <c r="I1966" i="12" s="1"/>
  <c r="K1961" i="12"/>
  <c r="K1960" i="12" s="1"/>
  <c r="K1959" i="12" s="1"/>
  <c r="J1961" i="12"/>
  <c r="J1960" i="12" s="1"/>
  <c r="J1959" i="12" s="1"/>
  <c r="I1961" i="12"/>
  <c r="I1960" i="12" s="1"/>
  <c r="I1959" i="12" s="1"/>
  <c r="K1956" i="12"/>
  <c r="K1955" i="12" s="1"/>
  <c r="J1956" i="12"/>
  <c r="J1955" i="12" s="1"/>
  <c r="I1956" i="12"/>
  <c r="I1955" i="12" s="1"/>
  <c r="K1953" i="12"/>
  <c r="K1952" i="12" s="1"/>
  <c r="J1953" i="12"/>
  <c r="J1952" i="12" s="1"/>
  <c r="I1953" i="12"/>
  <c r="I1952" i="12" s="1"/>
  <c r="K1950" i="12"/>
  <c r="K1949" i="12" s="1"/>
  <c r="J1950" i="12"/>
  <c r="J1949" i="12" s="1"/>
  <c r="I1950" i="12"/>
  <c r="I1949" i="12" s="1"/>
  <c r="K1946" i="12"/>
  <c r="K1945" i="12" s="1"/>
  <c r="K1944" i="12" s="1"/>
  <c r="J1946" i="12"/>
  <c r="J1945" i="12" s="1"/>
  <c r="J1944" i="12" s="1"/>
  <c r="I1946" i="12"/>
  <c r="I1945" i="12" s="1"/>
  <c r="I1944" i="12" s="1"/>
  <c r="K1941" i="12"/>
  <c r="K1940" i="12" s="1"/>
  <c r="K1939" i="12" s="1"/>
  <c r="K1938" i="12" s="1"/>
  <c r="J1941" i="12"/>
  <c r="J1940" i="12" s="1"/>
  <c r="J1939" i="12" s="1"/>
  <c r="J1938" i="12" s="1"/>
  <c r="I1941" i="12"/>
  <c r="I1940" i="12" s="1"/>
  <c r="I1939" i="12" s="1"/>
  <c r="I1938" i="12" s="1"/>
  <c r="K1935" i="12"/>
  <c r="K1934" i="12" s="1"/>
  <c r="J1935" i="12"/>
  <c r="J1934" i="12" s="1"/>
  <c r="I1935" i="12"/>
  <c r="I1934" i="12" s="1"/>
  <c r="K1932" i="12"/>
  <c r="K1931" i="12" s="1"/>
  <c r="J1932" i="12"/>
  <c r="J1931" i="12" s="1"/>
  <c r="I1932" i="12"/>
  <c r="I1931" i="12" s="1"/>
  <c r="K1929" i="12"/>
  <c r="K1928" i="12" s="1"/>
  <c r="J1929" i="12"/>
  <c r="J1928" i="12" s="1"/>
  <c r="I1929" i="12"/>
  <c r="I1928" i="12" s="1"/>
  <c r="K1925" i="12"/>
  <c r="K1924" i="12" s="1"/>
  <c r="K1923" i="12" s="1"/>
  <c r="J1925" i="12"/>
  <c r="J1924" i="12" s="1"/>
  <c r="J1923" i="12" s="1"/>
  <c r="I1925" i="12"/>
  <c r="I1924" i="12" s="1"/>
  <c r="I1923" i="12" s="1"/>
  <c r="K1920" i="12"/>
  <c r="K1919" i="12" s="1"/>
  <c r="K1918" i="12" s="1"/>
  <c r="K1917" i="12" s="1"/>
  <c r="J1920" i="12"/>
  <c r="J1919" i="12" s="1"/>
  <c r="J1918" i="12" s="1"/>
  <c r="J1917" i="12" s="1"/>
  <c r="I1920" i="12"/>
  <c r="I1919" i="12" s="1"/>
  <c r="I1918" i="12" s="1"/>
  <c r="I1917" i="12" s="1"/>
  <c r="K1914" i="12"/>
  <c r="J1914" i="12"/>
  <c r="I1914" i="12"/>
  <c r="K1912" i="12"/>
  <c r="J1912" i="12"/>
  <c r="I1912" i="12"/>
  <c r="K1908" i="12"/>
  <c r="K1907" i="12" s="1"/>
  <c r="J1908" i="12"/>
  <c r="J1907" i="12" s="1"/>
  <c r="I1908" i="12"/>
  <c r="I1907" i="12" s="1"/>
  <c r="K1905" i="12"/>
  <c r="K1904" i="12" s="1"/>
  <c r="J1905" i="12"/>
  <c r="J1904" i="12" s="1"/>
  <c r="I1905" i="12"/>
  <c r="I1904" i="12" s="1"/>
  <c r="K1902" i="12"/>
  <c r="K1901" i="12" s="1"/>
  <c r="J1902" i="12"/>
  <c r="J1901" i="12" s="1"/>
  <c r="I1902" i="12"/>
  <c r="I1901" i="12" s="1"/>
  <c r="K1898" i="12"/>
  <c r="K1897" i="12" s="1"/>
  <c r="K1896" i="12" s="1"/>
  <c r="J1898" i="12"/>
  <c r="J1897" i="12" s="1"/>
  <c r="J1896" i="12" s="1"/>
  <c r="I1898" i="12"/>
  <c r="I1897" i="12" s="1"/>
  <c r="I1896" i="12" s="1"/>
  <c r="K1893" i="12"/>
  <c r="K1892" i="12" s="1"/>
  <c r="J1893" i="12"/>
  <c r="J1892" i="12" s="1"/>
  <c r="I1893" i="12"/>
  <c r="I1892" i="12" s="1"/>
  <c r="K1890" i="12"/>
  <c r="K1889" i="12" s="1"/>
  <c r="J1890" i="12"/>
  <c r="J1889" i="12" s="1"/>
  <c r="I1890" i="12"/>
  <c r="I1889" i="12" s="1"/>
  <c r="K1886" i="12"/>
  <c r="K1885" i="12" s="1"/>
  <c r="K1884" i="12" s="1"/>
  <c r="J1886" i="12"/>
  <c r="J1885" i="12" s="1"/>
  <c r="J1884" i="12" s="1"/>
  <c r="I1886" i="12"/>
  <c r="I1885" i="12" s="1"/>
  <c r="I1884" i="12" s="1"/>
  <c r="K1881" i="12"/>
  <c r="K1880" i="12" s="1"/>
  <c r="K1879" i="12" s="1"/>
  <c r="K1878" i="12" s="1"/>
  <c r="J1881" i="12"/>
  <c r="J1880" i="12" s="1"/>
  <c r="J1879" i="12" s="1"/>
  <c r="J1878" i="12" s="1"/>
  <c r="I1881" i="12"/>
  <c r="I1880" i="12" s="1"/>
  <c r="I1879" i="12" s="1"/>
  <c r="I1878" i="12" s="1"/>
  <c r="K1875" i="12"/>
  <c r="K1874" i="12" s="1"/>
  <c r="J1875" i="12"/>
  <c r="J1874" i="12" s="1"/>
  <c r="I1875" i="12"/>
  <c r="I1874" i="12" s="1"/>
  <c r="K1872" i="12"/>
  <c r="K1871" i="12" s="1"/>
  <c r="J1872" i="12"/>
  <c r="J1871" i="12" s="1"/>
  <c r="I1872" i="12"/>
  <c r="I1871" i="12" s="1"/>
  <c r="K1868" i="12"/>
  <c r="K1867" i="12" s="1"/>
  <c r="K1866" i="12" s="1"/>
  <c r="J1868" i="12"/>
  <c r="J1867" i="12" s="1"/>
  <c r="J1866" i="12" s="1"/>
  <c r="I1868" i="12"/>
  <c r="I1867" i="12" s="1"/>
  <c r="I1866" i="12" s="1"/>
  <c r="K1864" i="12"/>
  <c r="K1863" i="12" s="1"/>
  <c r="K1862" i="12" s="1"/>
  <c r="J1864" i="12"/>
  <c r="J1863" i="12" s="1"/>
  <c r="J1862" i="12" s="1"/>
  <c r="I1864" i="12"/>
  <c r="I1863" i="12" s="1"/>
  <c r="I1862" i="12" s="1"/>
  <c r="K1860" i="12"/>
  <c r="K1859" i="12" s="1"/>
  <c r="K1858" i="12" s="1"/>
  <c r="J1860" i="12"/>
  <c r="J1859" i="12" s="1"/>
  <c r="J1858" i="12" s="1"/>
  <c r="I1860" i="12"/>
  <c r="I1859" i="12" s="1"/>
  <c r="I1858" i="12" s="1"/>
  <c r="K1856" i="12"/>
  <c r="K1855" i="12" s="1"/>
  <c r="K1854" i="12" s="1"/>
  <c r="J1856" i="12"/>
  <c r="J1855" i="12" s="1"/>
  <c r="J1854" i="12" s="1"/>
  <c r="I1856" i="12"/>
  <c r="I1855" i="12" s="1"/>
  <c r="I1854" i="12" s="1"/>
  <c r="K1850" i="12"/>
  <c r="J1850" i="12"/>
  <c r="I1850" i="12"/>
  <c r="K1841" i="12"/>
  <c r="K1840" i="12" s="1"/>
  <c r="K1839" i="12" s="1"/>
  <c r="J1841" i="12"/>
  <c r="J1840" i="12" s="1"/>
  <c r="J1839" i="12" s="1"/>
  <c r="I1841" i="12"/>
  <c r="I1840" i="12" s="1"/>
  <c r="I1839" i="12" s="1"/>
  <c r="K1837" i="12"/>
  <c r="K1836" i="12" s="1"/>
  <c r="K1835" i="12" s="1"/>
  <c r="J1837" i="12"/>
  <c r="J1836" i="12" s="1"/>
  <c r="J1835" i="12" s="1"/>
  <c r="I1837" i="12"/>
  <c r="I1836" i="12" s="1"/>
  <c r="I1835" i="12" s="1"/>
  <c r="K1833" i="12"/>
  <c r="K1832" i="12" s="1"/>
  <c r="K1831" i="12" s="1"/>
  <c r="J1833" i="12"/>
  <c r="J1832" i="12" s="1"/>
  <c r="J1831" i="12" s="1"/>
  <c r="I1833" i="12"/>
  <c r="I1832" i="12" s="1"/>
  <c r="I1831" i="12" s="1"/>
  <c r="K1829" i="12"/>
  <c r="K1828" i="12" s="1"/>
  <c r="J1829" i="12"/>
  <c r="J1828" i="12" s="1"/>
  <c r="I1829" i="12"/>
  <c r="I1828" i="12" s="1"/>
  <c r="K1826" i="12"/>
  <c r="K1825" i="12" s="1"/>
  <c r="J1826" i="12"/>
  <c r="J1825" i="12" s="1"/>
  <c r="I1826" i="12"/>
  <c r="K1822" i="12"/>
  <c r="K1821" i="12" s="1"/>
  <c r="K1820" i="12" s="1"/>
  <c r="J1822" i="12"/>
  <c r="J1821" i="12" s="1"/>
  <c r="J1820" i="12" s="1"/>
  <c r="I1822" i="12"/>
  <c r="I1821" i="12" s="1"/>
  <c r="I1820" i="12" s="1"/>
  <c r="K1818" i="12"/>
  <c r="K1817" i="12" s="1"/>
  <c r="K1816" i="12" s="1"/>
  <c r="J1818" i="12"/>
  <c r="J1817" i="12" s="1"/>
  <c r="J1816" i="12" s="1"/>
  <c r="I1818" i="12"/>
  <c r="I1817" i="12" s="1"/>
  <c r="I1816" i="12" s="1"/>
  <c r="K1808" i="12"/>
  <c r="K1807" i="12" s="1"/>
  <c r="K1806" i="12" s="1"/>
  <c r="J1808" i="12"/>
  <c r="J1807" i="12" s="1"/>
  <c r="J1806" i="12" s="1"/>
  <c r="I1808" i="12"/>
  <c r="I1807" i="12" s="1"/>
  <c r="I1806" i="12" s="1"/>
  <c r="K1804" i="12"/>
  <c r="K1803" i="12" s="1"/>
  <c r="K1802" i="12" s="1"/>
  <c r="J1804" i="12"/>
  <c r="J1803" i="12" s="1"/>
  <c r="J1802" i="12" s="1"/>
  <c r="I1804" i="12"/>
  <c r="I1803" i="12" s="1"/>
  <c r="I1802" i="12" s="1"/>
  <c r="K1800" i="12"/>
  <c r="K1799" i="12" s="1"/>
  <c r="K1798" i="12" s="1"/>
  <c r="J1800" i="12"/>
  <c r="J1799" i="12" s="1"/>
  <c r="J1798" i="12" s="1"/>
  <c r="I1800" i="12"/>
  <c r="I1799" i="12" s="1"/>
  <c r="I1798" i="12" s="1"/>
  <c r="K1796" i="12"/>
  <c r="K1795" i="12" s="1"/>
  <c r="J1796" i="12"/>
  <c r="J1795" i="12" s="1"/>
  <c r="I1796" i="12"/>
  <c r="I1795" i="12" s="1"/>
  <c r="K1793" i="12"/>
  <c r="K1792" i="12" s="1"/>
  <c r="J1793" i="12"/>
  <c r="J1792" i="12" s="1"/>
  <c r="I1793" i="12"/>
  <c r="I1792" i="12" s="1"/>
  <c r="K1789" i="12"/>
  <c r="K1788" i="12" s="1"/>
  <c r="K1787" i="12" s="1"/>
  <c r="J1789" i="12"/>
  <c r="J1788" i="12" s="1"/>
  <c r="J1787" i="12" s="1"/>
  <c r="I1789" i="12"/>
  <c r="I1788" i="12" s="1"/>
  <c r="I1787" i="12" s="1"/>
  <c r="K1777" i="12"/>
  <c r="K1776" i="12" s="1"/>
  <c r="K1775" i="12" s="1"/>
  <c r="J1777" i="12"/>
  <c r="J1776" i="12" s="1"/>
  <c r="J1775" i="12" s="1"/>
  <c r="I1777" i="12"/>
  <c r="I1776" i="12" s="1"/>
  <c r="I1775" i="12" s="1"/>
  <c r="K1773" i="12"/>
  <c r="K1772" i="12" s="1"/>
  <c r="K1771" i="12" s="1"/>
  <c r="J1773" i="12"/>
  <c r="J1772" i="12" s="1"/>
  <c r="J1771" i="12" s="1"/>
  <c r="I1773" i="12"/>
  <c r="I1772" i="12" s="1"/>
  <c r="I1771" i="12" s="1"/>
  <c r="K1769" i="12"/>
  <c r="K1768" i="12" s="1"/>
  <c r="K1767" i="12" s="1"/>
  <c r="J1769" i="12"/>
  <c r="J1768" i="12" s="1"/>
  <c r="J1767" i="12" s="1"/>
  <c r="I1769" i="12"/>
  <c r="I1768" i="12" s="1"/>
  <c r="I1767" i="12" s="1"/>
  <c r="K1764" i="12"/>
  <c r="K1763" i="12" s="1"/>
  <c r="K1762" i="12" s="1"/>
  <c r="J1764" i="12"/>
  <c r="J1763" i="12" s="1"/>
  <c r="J1762" i="12" s="1"/>
  <c r="I1764" i="12"/>
  <c r="I1763" i="12" s="1"/>
  <c r="I1762" i="12" s="1"/>
  <c r="K1758" i="12"/>
  <c r="K1757" i="12" s="1"/>
  <c r="J1758" i="12"/>
  <c r="J1757" i="12" s="1"/>
  <c r="I1758" i="12"/>
  <c r="I1757" i="12" s="1"/>
  <c r="K1753" i="12"/>
  <c r="J1753" i="12"/>
  <c r="I1753" i="12"/>
  <c r="K1749" i="12"/>
  <c r="J1749" i="12"/>
  <c r="I1749" i="12"/>
  <c r="K1745" i="12"/>
  <c r="J1745" i="12"/>
  <c r="I1745" i="12"/>
  <c r="K1741" i="12"/>
  <c r="K1740" i="12" s="1"/>
  <c r="K1739" i="12" s="1"/>
  <c r="K1738" i="12" s="1"/>
  <c r="J1741" i="12"/>
  <c r="J1740" i="12" s="1"/>
  <c r="J1739" i="12" s="1"/>
  <c r="J1738" i="12" s="1"/>
  <c r="I1741" i="12"/>
  <c r="I1740" i="12" s="1"/>
  <c r="I1739" i="12" s="1"/>
  <c r="I1738" i="12" s="1"/>
  <c r="K1736" i="12"/>
  <c r="K1735" i="12" s="1"/>
  <c r="K1734" i="12" s="1"/>
  <c r="J1736" i="12"/>
  <c r="J1735" i="12" s="1"/>
  <c r="J1734" i="12" s="1"/>
  <c r="I1736" i="12"/>
  <c r="I1735" i="12" s="1"/>
  <c r="I1734" i="12" s="1"/>
  <c r="K1732" i="12"/>
  <c r="K1731" i="12" s="1"/>
  <c r="J1732" i="12"/>
  <c r="J1731" i="12" s="1"/>
  <c r="I1732" i="12"/>
  <c r="K1729" i="12"/>
  <c r="K1728" i="12" s="1"/>
  <c r="J1729" i="12"/>
  <c r="J1728" i="12" s="1"/>
  <c r="I1729" i="12"/>
  <c r="K1725" i="12"/>
  <c r="K1724" i="12" s="1"/>
  <c r="J1725" i="12"/>
  <c r="J1724" i="12" s="1"/>
  <c r="I1725" i="12"/>
  <c r="I1724" i="12" s="1"/>
  <c r="K1722" i="12"/>
  <c r="K1721" i="12" s="1"/>
  <c r="J1722" i="12"/>
  <c r="J1721" i="12" s="1"/>
  <c r="I1722" i="12"/>
  <c r="I1721" i="12" s="1"/>
  <c r="K1719" i="12"/>
  <c r="K1718" i="12" s="1"/>
  <c r="J1719" i="12"/>
  <c r="J1718" i="12" s="1"/>
  <c r="I1719" i="12"/>
  <c r="I1718" i="12" s="1"/>
  <c r="K1713" i="12"/>
  <c r="K1712" i="12" s="1"/>
  <c r="K1711" i="12" s="1"/>
  <c r="K1710" i="12" s="1"/>
  <c r="J1713" i="12"/>
  <c r="J1712" i="12" s="1"/>
  <c r="J1711" i="12" s="1"/>
  <c r="J1710" i="12" s="1"/>
  <c r="I1713" i="12"/>
  <c r="K1708" i="12"/>
  <c r="K1707" i="12" s="1"/>
  <c r="K1706" i="12" s="1"/>
  <c r="K1705" i="12" s="1"/>
  <c r="J1708" i="12"/>
  <c r="J1707" i="12" s="1"/>
  <c r="J1706" i="12" s="1"/>
  <c r="J1705" i="12" s="1"/>
  <c r="I1708" i="12"/>
  <c r="K1703" i="12"/>
  <c r="K1702" i="12" s="1"/>
  <c r="K1701" i="12" s="1"/>
  <c r="K1700" i="12" s="1"/>
  <c r="J1703" i="12"/>
  <c r="J1702" i="12" s="1"/>
  <c r="J1701" i="12" s="1"/>
  <c r="J1700" i="12" s="1"/>
  <c r="I1703" i="12"/>
  <c r="K1688" i="12"/>
  <c r="K1687" i="12" s="1"/>
  <c r="K1686" i="12" s="1"/>
  <c r="J1688" i="12"/>
  <c r="J1687" i="12" s="1"/>
  <c r="J1686" i="12" s="1"/>
  <c r="I1688" i="12"/>
  <c r="I1687" i="12" s="1"/>
  <c r="I1686" i="12" s="1"/>
  <c r="K1684" i="12"/>
  <c r="K1683" i="12" s="1"/>
  <c r="K1682" i="12" s="1"/>
  <c r="J1684" i="12"/>
  <c r="J1683" i="12" s="1"/>
  <c r="J1682" i="12" s="1"/>
  <c r="I1684" i="12"/>
  <c r="I1683" i="12" s="1"/>
  <c r="I1682" i="12" s="1"/>
  <c r="K1680" i="12"/>
  <c r="K1679" i="12" s="1"/>
  <c r="K1678" i="12" s="1"/>
  <c r="J1680" i="12"/>
  <c r="J1679" i="12" s="1"/>
  <c r="J1678" i="12" s="1"/>
  <c r="I1680" i="12"/>
  <c r="I1679" i="12" s="1"/>
  <c r="I1678" i="12" s="1"/>
  <c r="K1676" i="12"/>
  <c r="K1675" i="12" s="1"/>
  <c r="K1674" i="12" s="1"/>
  <c r="J1676" i="12"/>
  <c r="J1675" i="12" s="1"/>
  <c r="J1674" i="12" s="1"/>
  <c r="I1676" i="12"/>
  <c r="I1675" i="12" s="1"/>
  <c r="I1674" i="12" s="1"/>
  <c r="K1672" i="12"/>
  <c r="K1671" i="12" s="1"/>
  <c r="K1670" i="12" s="1"/>
  <c r="J1672" i="12"/>
  <c r="J1671" i="12" s="1"/>
  <c r="J1670" i="12" s="1"/>
  <c r="I1672" i="12"/>
  <c r="I1671" i="12" s="1"/>
  <c r="I1670" i="12" s="1"/>
  <c r="K1668" i="12"/>
  <c r="K1667" i="12" s="1"/>
  <c r="K1666" i="12" s="1"/>
  <c r="J1668" i="12"/>
  <c r="J1667" i="12" s="1"/>
  <c r="J1666" i="12" s="1"/>
  <c r="I1668" i="12"/>
  <c r="I1667" i="12" s="1"/>
  <c r="I1666" i="12" s="1"/>
  <c r="K1664" i="12"/>
  <c r="K1663" i="12" s="1"/>
  <c r="K1662" i="12" s="1"/>
  <c r="J1664" i="12"/>
  <c r="J1663" i="12" s="1"/>
  <c r="J1662" i="12" s="1"/>
  <c r="I1664" i="12"/>
  <c r="I1663" i="12" s="1"/>
  <c r="I1662" i="12" s="1"/>
  <c r="K1660" i="12"/>
  <c r="K1659" i="12" s="1"/>
  <c r="K1658" i="12" s="1"/>
  <c r="J1660" i="12"/>
  <c r="J1659" i="12" s="1"/>
  <c r="J1658" i="12" s="1"/>
  <c r="I1660" i="12"/>
  <c r="I1659" i="12" s="1"/>
  <c r="I1658" i="12" s="1"/>
  <c r="K1656" i="12"/>
  <c r="K1655" i="12" s="1"/>
  <c r="K1654" i="12" s="1"/>
  <c r="J1656" i="12"/>
  <c r="J1655" i="12" s="1"/>
  <c r="J1654" i="12" s="1"/>
  <c r="I1656" i="12"/>
  <c r="I1655" i="12" s="1"/>
  <c r="I1654" i="12" s="1"/>
  <c r="K1652" i="12"/>
  <c r="K1651" i="12" s="1"/>
  <c r="K1650" i="12" s="1"/>
  <c r="J1652" i="12"/>
  <c r="J1651" i="12" s="1"/>
  <c r="J1650" i="12" s="1"/>
  <c r="I1652" i="12"/>
  <c r="I1651" i="12" s="1"/>
  <c r="I1650" i="12" s="1"/>
  <c r="K1648" i="12"/>
  <c r="K1647" i="12" s="1"/>
  <c r="K1646" i="12" s="1"/>
  <c r="J1648" i="12"/>
  <c r="J1647" i="12" s="1"/>
  <c r="J1646" i="12" s="1"/>
  <c r="I1648" i="12"/>
  <c r="I1647" i="12" s="1"/>
  <c r="I1646" i="12" s="1"/>
  <c r="K1642" i="12"/>
  <c r="K1641" i="12" s="1"/>
  <c r="K1640" i="12" s="1"/>
  <c r="J1642" i="12"/>
  <c r="J1641" i="12" s="1"/>
  <c r="J1640" i="12" s="1"/>
  <c r="I1642" i="12"/>
  <c r="I1641" i="12" s="1"/>
  <c r="I1640" i="12" s="1"/>
  <c r="K1634" i="12"/>
  <c r="K1633" i="12" s="1"/>
  <c r="K1632" i="12" s="1"/>
  <c r="J1634" i="12"/>
  <c r="J1633" i="12" s="1"/>
  <c r="J1632" i="12" s="1"/>
  <c r="I1634" i="12"/>
  <c r="I1633" i="12" s="1"/>
  <c r="I1632" i="12" s="1"/>
  <c r="K1626" i="12"/>
  <c r="K1625" i="12" s="1"/>
  <c r="K1624" i="12" s="1"/>
  <c r="J1626" i="12"/>
  <c r="J1625" i="12" s="1"/>
  <c r="J1624" i="12" s="1"/>
  <c r="I1626" i="12"/>
  <c r="I1625" i="12" s="1"/>
  <c r="I1624" i="12" s="1"/>
  <c r="K1622" i="12"/>
  <c r="K1621" i="12" s="1"/>
  <c r="K1620" i="12" s="1"/>
  <c r="J1622" i="12"/>
  <c r="J1621" i="12" s="1"/>
  <c r="J1620" i="12" s="1"/>
  <c r="I1622" i="12"/>
  <c r="I1621" i="12" s="1"/>
  <c r="I1620" i="12" s="1"/>
  <c r="K1618" i="12"/>
  <c r="K1617" i="12" s="1"/>
  <c r="K1616" i="12" s="1"/>
  <c r="J1618" i="12"/>
  <c r="J1617" i="12" s="1"/>
  <c r="J1616" i="12" s="1"/>
  <c r="I1618" i="12"/>
  <c r="I1617" i="12" s="1"/>
  <c r="I1616" i="12" s="1"/>
  <c r="K1609" i="12"/>
  <c r="J1609" i="12"/>
  <c r="I1609" i="12"/>
  <c r="K1606" i="12"/>
  <c r="J1606" i="12"/>
  <c r="I1606" i="12"/>
  <c r="K1602" i="12"/>
  <c r="K1601" i="12" s="1"/>
  <c r="K1600" i="12" s="1"/>
  <c r="J1602" i="12"/>
  <c r="J1601" i="12" s="1"/>
  <c r="J1600" i="12" s="1"/>
  <c r="I1602" i="12"/>
  <c r="I1601" i="12" s="1"/>
  <c r="I1600" i="12" s="1"/>
  <c r="K1596" i="12"/>
  <c r="K1595" i="12" s="1"/>
  <c r="K1594" i="12" s="1"/>
  <c r="J1596" i="12"/>
  <c r="J1595" i="12" s="1"/>
  <c r="J1594" i="12" s="1"/>
  <c r="I1596" i="12"/>
  <c r="I1595" i="12" s="1"/>
  <c r="I1594" i="12" s="1"/>
  <c r="K1591" i="12"/>
  <c r="K1590" i="12" s="1"/>
  <c r="K1589" i="12" s="1"/>
  <c r="J1591" i="12"/>
  <c r="J1590" i="12" s="1"/>
  <c r="J1589" i="12" s="1"/>
  <c r="I1591" i="12"/>
  <c r="I1590" i="12" s="1"/>
  <c r="I1589" i="12" s="1"/>
  <c r="K1585" i="12"/>
  <c r="J1585" i="12"/>
  <c r="I1585" i="12"/>
  <c r="K1583" i="12"/>
  <c r="J1583" i="12"/>
  <c r="I1583" i="12"/>
  <c r="K1581" i="12"/>
  <c r="J1581" i="12"/>
  <c r="I1581" i="12"/>
  <c r="K1578" i="12"/>
  <c r="K1577" i="12" s="1"/>
  <c r="J1578" i="12"/>
  <c r="J1577" i="12" s="1"/>
  <c r="I1578" i="12"/>
  <c r="K1573" i="12"/>
  <c r="K1572" i="12" s="1"/>
  <c r="K1571" i="12" s="1"/>
  <c r="J1573" i="12"/>
  <c r="J1572" i="12" s="1"/>
  <c r="J1571" i="12" s="1"/>
  <c r="I1573" i="12"/>
  <c r="I1572" i="12" s="1"/>
  <c r="I1571" i="12" s="1"/>
  <c r="K1569" i="12"/>
  <c r="J1569" i="12"/>
  <c r="I1569" i="12"/>
  <c r="K1567" i="12"/>
  <c r="J1567" i="12"/>
  <c r="I1567" i="12"/>
  <c r="K1563" i="12"/>
  <c r="K1562" i="12" s="1"/>
  <c r="K1561" i="12" s="1"/>
  <c r="J1563" i="12"/>
  <c r="J1562" i="12" s="1"/>
  <c r="J1561" i="12" s="1"/>
  <c r="I1563" i="12"/>
  <c r="I1562" i="12" s="1"/>
  <c r="I1561" i="12" s="1"/>
  <c r="K1559" i="12"/>
  <c r="K1558" i="12" s="1"/>
  <c r="K1557" i="12" s="1"/>
  <c r="J1559" i="12"/>
  <c r="J1558" i="12" s="1"/>
  <c r="J1557" i="12" s="1"/>
  <c r="I1559" i="12"/>
  <c r="I1558" i="12" s="1"/>
  <c r="I1557" i="12" s="1"/>
  <c r="K1554" i="12"/>
  <c r="J1554" i="12"/>
  <c r="I1554" i="12"/>
  <c r="K1552" i="12"/>
  <c r="J1552" i="12"/>
  <c r="I1552" i="12"/>
  <c r="K1548" i="12"/>
  <c r="J1548" i="12"/>
  <c r="I1548" i="12"/>
  <c r="K1546" i="12"/>
  <c r="J1546" i="12"/>
  <c r="I1546" i="12"/>
  <c r="K1543" i="12"/>
  <c r="K1542" i="12" s="1"/>
  <c r="J1543" i="12"/>
  <c r="J1542" i="12" s="1"/>
  <c r="I1543" i="12"/>
  <c r="I1542" i="12" s="1"/>
  <c r="K1539" i="12"/>
  <c r="K1538" i="12" s="1"/>
  <c r="K1537" i="12" s="1"/>
  <c r="J1539" i="12"/>
  <c r="J1538" i="12" s="1"/>
  <c r="J1537" i="12" s="1"/>
  <c r="I1539" i="12"/>
  <c r="K1535" i="12"/>
  <c r="K1534" i="12" s="1"/>
  <c r="J1535" i="12"/>
  <c r="J1534" i="12" s="1"/>
  <c r="I1535" i="12"/>
  <c r="I1534" i="12" s="1"/>
  <c r="K1531" i="12"/>
  <c r="J1531" i="12"/>
  <c r="I1531" i="12"/>
  <c r="K1529" i="12"/>
  <c r="J1529" i="12"/>
  <c r="I1529" i="12"/>
  <c r="K1526" i="12"/>
  <c r="K1525" i="12" s="1"/>
  <c r="J1526" i="12"/>
  <c r="J1525" i="12" s="1"/>
  <c r="I1526" i="12"/>
  <c r="I1525" i="12" s="1"/>
  <c r="K1523" i="12"/>
  <c r="K1522" i="12" s="1"/>
  <c r="J1523" i="12"/>
  <c r="J1522" i="12" s="1"/>
  <c r="I1523" i="12"/>
  <c r="I1522" i="12" s="1"/>
  <c r="K1517" i="12"/>
  <c r="K1516" i="12" s="1"/>
  <c r="J1517" i="12"/>
  <c r="J1516" i="12" s="1"/>
  <c r="I1517" i="12"/>
  <c r="I1516" i="12" s="1"/>
  <c r="K1514" i="12"/>
  <c r="K1513" i="12" s="1"/>
  <c r="J1514" i="12"/>
  <c r="J1513" i="12" s="1"/>
  <c r="I1514" i="12"/>
  <c r="K1510" i="12"/>
  <c r="K1509" i="12" s="1"/>
  <c r="J1510" i="12"/>
  <c r="J1509" i="12" s="1"/>
  <c r="I1510" i="12"/>
  <c r="K1507" i="12"/>
  <c r="K1506" i="12" s="1"/>
  <c r="J1507" i="12"/>
  <c r="J1506" i="12" s="1"/>
  <c r="I1507" i="12"/>
  <c r="K1503" i="12"/>
  <c r="K1502" i="12" s="1"/>
  <c r="K1501" i="12" s="1"/>
  <c r="J1503" i="12"/>
  <c r="J1502" i="12" s="1"/>
  <c r="J1501" i="12" s="1"/>
  <c r="I1503" i="12"/>
  <c r="I1502" i="12" s="1"/>
  <c r="I1501" i="12" s="1"/>
  <c r="K1499" i="12"/>
  <c r="K1498" i="12" s="1"/>
  <c r="K1497" i="12" s="1"/>
  <c r="J1499" i="12"/>
  <c r="J1498" i="12" s="1"/>
  <c r="J1497" i="12" s="1"/>
  <c r="I1499" i="12"/>
  <c r="I1498" i="12" s="1"/>
  <c r="I1497" i="12" s="1"/>
  <c r="K1495" i="12"/>
  <c r="K1494" i="12" s="1"/>
  <c r="J1495" i="12"/>
  <c r="J1494" i="12" s="1"/>
  <c r="I1495" i="12"/>
  <c r="I1494" i="12" s="1"/>
  <c r="K1491" i="12"/>
  <c r="K1490" i="12" s="1"/>
  <c r="J1491" i="12"/>
  <c r="J1490" i="12" s="1"/>
  <c r="I1491" i="12"/>
  <c r="I1490" i="12" s="1"/>
  <c r="K1488" i="12"/>
  <c r="K1487" i="12" s="1"/>
  <c r="J1488" i="12"/>
  <c r="J1487" i="12" s="1"/>
  <c r="I1488" i="12"/>
  <c r="I1487" i="12" s="1"/>
  <c r="K1485" i="12"/>
  <c r="K1484" i="12" s="1"/>
  <c r="J1485" i="12"/>
  <c r="J1484" i="12" s="1"/>
  <c r="I1485" i="12"/>
  <c r="I1484" i="12" s="1"/>
  <c r="K1479" i="12"/>
  <c r="K1478" i="12" s="1"/>
  <c r="J1479" i="12"/>
  <c r="J1478" i="12" s="1"/>
  <c r="I1479" i="12"/>
  <c r="I1478" i="12" s="1"/>
  <c r="K1476" i="12"/>
  <c r="K1475" i="12" s="1"/>
  <c r="J1476" i="12"/>
  <c r="J1475" i="12" s="1"/>
  <c r="I1476" i="12"/>
  <c r="I1475" i="12" s="1"/>
  <c r="K1472" i="12"/>
  <c r="J1472" i="12"/>
  <c r="I1472" i="12"/>
  <c r="K1470" i="12"/>
  <c r="J1470" i="12"/>
  <c r="I1470" i="12"/>
  <c r="K1465" i="12"/>
  <c r="J1465" i="12"/>
  <c r="I1465" i="12"/>
  <c r="K1462" i="12"/>
  <c r="J1462" i="12"/>
  <c r="I1462" i="12"/>
  <c r="K1458" i="12"/>
  <c r="K1457" i="12" s="1"/>
  <c r="J1458" i="12"/>
  <c r="J1457" i="12" s="1"/>
  <c r="I1458" i="12"/>
  <c r="I1457" i="12" s="1"/>
  <c r="K1454" i="12"/>
  <c r="J1454" i="12"/>
  <c r="I1454" i="12"/>
  <c r="K1452" i="12"/>
  <c r="J1452" i="12"/>
  <c r="I1452" i="12"/>
  <c r="K1448" i="12"/>
  <c r="J1448" i="12"/>
  <c r="I1448" i="12"/>
  <c r="K1446" i="12"/>
  <c r="J1446" i="12"/>
  <c r="I1446" i="12"/>
  <c r="K1442" i="12"/>
  <c r="J1442" i="12"/>
  <c r="I1442" i="12"/>
  <c r="K1440" i="12"/>
  <c r="J1440" i="12"/>
  <c r="I1440" i="12"/>
  <c r="K1436" i="12"/>
  <c r="J1436" i="12"/>
  <c r="I1436" i="12"/>
  <c r="K1434" i="12"/>
  <c r="J1434" i="12"/>
  <c r="I1434" i="12"/>
  <c r="K1432" i="12"/>
  <c r="J1432" i="12"/>
  <c r="I1432" i="12"/>
  <c r="K1428" i="12"/>
  <c r="J1428" i="12"/>
  <c r="I1428" i="12"/>
  <c r="K1426" i="12"/>
  <c r="J1426" i="12"/>
  <c r="I1426" i="12"/>
  <c r="K1424" i="12"/>
  <c r="J1424" i="12"/>
  <c r="I1424" i="12"/>
  <c r="K1419" i="12"/>
  <c r="K1418" i="12" s="1"/>
  <c r="K1417" i="12" s="1"/>
  <c r="J1419" i="12"/>
  <c r="J1418" i="12" s="1"/>
  <c r="J1417" i="12" s="1"/>
  <c r="I1419" i="12"/>
  <c r="I1418" i="12" s="1"/>
  <c r="I1417" i="12" s="1"/>
  <c r="K1415" i="12"/>
  <c r="K1414" i="12" s="1"/>
  <c r="K1413" i="12" s="1"/>
  <c r="J1415" i="12"/>
  <c r="J1414" i="12" s="1"/>
  <c r="J1413" i="12" s="1"/>
  <c r="I1415" i="12"/>
  <c r="I1414" i="12" s="1"/>
  <c r="I1413" i="12" s="1"/>
  <c r="K1411" i="12"/>
  <c r="K1410" i="12" s="1"/>
  <c r="K1409" i="12" s="1"/>
  <c r="J1411" i="12"/>
  <c r="J1410" i="12" s="1"/>
  <c r="J1409" i="12" s="1"/>
  <c r="I1411" i="12"/>
  <c r="I1410" i="12" s="1"/>
  <c r="I1409" i="12" s="1"/>
  <c r="K1407" i="12"/>
  <c r="K1406" i="12" s="1"/>
  <c r="K1405" i="12" s="1"/>
  <c r="J1407" i="12"/>
  <c r="J1406" i="12" s="1"/>
  <c r="J1405" i="12" s="1"/>
  <c r="I1407" i="12"/>
  <c r="I1406" i="12" s="1"/>
  <c r="I1405" i="12" s="1"/>
  <c r="K1403" i="12"/>
  <c r="K1402" i="12" s="1"/>
  <c r="K1401" i="12" s="1"/>
  <c r="J1403" i="12"/>
  <c r="J1402" i="12" s="1"/>
  <c r="J1401" i="12" s="1"/>
  <c r="I1403" i="12"/>
  <c r="I1402" i="12" s="1"/>
  <c r="I1401" i="12" s="1"/>
  <c r="K1399" i="12"/>
  <c r="J1399" i="12"/>
  <c r="I1399" i="12"/>
  <c r="K1397" i="12"/>
  <c r="J1397" i="12"/>
  <c r="I1397" i="12"/>
  <c r="K1393" i="12"/>
  <c r="K1392" i="12" s="1"/>
  <c r="K1391" i="12" s="1"/>
  <c r="J1393" i="12"/>
  <c r="J1392" i="12" s="1"/>
  <c r="J1391" i="12" s="1"/>
  <c r="I1393" i="12"/>
  <c r="I1392" i="12" s="1"/>
  <c r="I1391" i="12" s="1"/>
  <c r="K1389" i="12"/>
  <c r="K1388" i="12" s="1"/>
  <c r="K1387" i="12" s="1"/>
  <c r="J1389" i="12"/>
  <c r="J1388" i="12" s="1"/>
  <c r="J1387" i="12" s="1"/>
  <c r="I1389" i="12"/>
  <c r="I1388" i="12" s="1"/>
  <c r="I1387" i="12" s="1"/>
  <c r="K1385" i="12"/>
  <c r="J1385" i="12"/>
  <c r="I1385" i="12"/>
  <c r="K1383" i="12"/>
  <c r="J1383" i="12"/>
  <c r="I1383" i="12"/>
  <c r="K1377" i="12"/>
  <c r="K1376" i="12" s="1"/>
  <c r="J1377" i="12"/>
  <c r="J1376" i="12" s="1"/>
  <c r="I1377" i="12"/>
  <c r="I1376" i="12" s="1"/>
  <c r="K1374" i="12"/>
  <c r="K1373" i="12" s="1"/>
  <c r="J1374" i="12"/>
  <c r="J1373" i="12" s="1"/>
  <c r="I1374" i="12"/>
  <c r="I1373" i="12" s="1"/>
  <c r="K1371" i="12"/>
  <c r="J1371" i="12"/>
  <c r="I1371" i="12"/>
  <c r="K1369" i="12"/>
  <c r="J1369" i="12"/>
  <c r="I1369" i="12"/>
  <c r="K1364" i="12"/>
  <c r="J1364" i="12"/>
  <c r="I1364" i="12"/>
  <c r="K1361" i="12"/>
  <c r="J1361" i="12"/>
  <c r="I1361" i="12"/>
  <c r="K1357" i="12"/>
  <c r="K1356" i="12" s="1"/>
  <c r="J1357" i="12"/>
  <c r="J1356" i="12" s="1"/>
  <c r="I1357" i="12"/>
  <c r="I1356" i="12" s="1"/>
  <c r="K1353" i="12"/>
  <c r="J1353" i="12"/>
  <c r="I1353" i="12"/>
  <c r="K1351" i="12"/>
  <c r="J1351" i="12"/>
  <c r="I1351" i="12"/>
  <c r="K1347" i="12"/>
  <c r="J1347" i="12"/>
  <c r="I1347" i="12"/>
  <c r="K1345" i="12"/>
  <c r="J1345" i="12"/>
  <c r="I1345" i="12"/>
  <c r="K1342" i="12"/>
  <c r="K1341" i="12" s="1"/>
  <c r="J1342" i="12"/>
  <c r="J1341" i="12" s="1"/>
  <c r="I1342" i="12"/>
  <c r="I1341" i="12" s="1"/>
  <c r="K1339" i="12"/>
  <c r="K1338" i="12" s="1"/>
  <c r="J1339" i="12"/>
  <c r="J1338" i="12" s="1"/>
  <c r="I1339" i="12"/>
  <c r="K1334" i="12"/>
  <c r="K1333" i="12" s="1"/>
  <c r="K1332" i="12" s="1"/>
  <c r="J1334" i="12"/>
  <c r="J1333" i="12" s="1"/>
  <c r="J1332" i="12" s="1"/>
  <c r="I1334" i="12"/>
  <c r="I1333" i="12" s="1"/>
  <c r="I1332" i="12" s="1"/>
  <c r="K1330" i="12"/>
  <c r="J1330" i="12"/>
  <c r="I1330" i="12"/>
  <c r="K1328" i="12"/>
  <c r="J1328" i="12"/>
  <c r="I1328" i="12"/>
  <c r="K1324" i="12"/>
  <c r="J1324" i="12"/>
  <c r="I1324" i="12"/>
  <c r="K1322" i="12"/>
  <c r="J1322" i="12"/>
  <c r="I1322" i="12"/>
  <c r="K1315" i="12"/>
  <c r="K1314" i="12" s="1"/>
  <c r="K1313" i="12" s="1"/>
  <c r="K1312" i="12" s="1"/>
  <c r="J1315" i="12"/>
  <c r="J1314" i="12" s="1"/>
  <c r="J1313" i="12" s="1"/>
  <c r="J1312" i="12" s="1"/>
  <c r="I1315" i="12"/>
  <c r="I1314" i="12" s="1"/>
  <c r="I1313" i="12" s="1"/>
  <c r="I1312" i="12" s="1"/>
  <c r="K1310" i="12"/>
  <c r="K1309" i="12" s="1"/>
  <c r="K1308" i="12" s="1"/>
  <c r="J1310" i="12"/>
  <c r="J1309" i="12" s="1"/>
  <c r="J1308" i="12" s="1"/>
  <c r="I1310" i="12"/>
  <c r="I1309" i="12" s="1"/>
  <c r="I1308" i="12" s="1"/>
  <c r="K1306" i="12"/>
  <c r="K1305" i="12" s="1"/>
  <c r="J1306" i="12"/>
  <c r="J1305" i="12" s="1"/>
  <c r="I1306" i="12"/>
  <c r="I1305" i="12" s="1"/>
  <c r="K1303" i="12"/>
  <c r="K1302" i="12" s="1"/>
  <c r="J1303" i="12"/>
  <c r="J1302" i="12" s="1"/>
  <c r="I1303" i="12"/>
  <c r="I1302" i="12" s="1"/>
  <c r="K1300" i="12"/>
  <c r="K1299" i="12" s="1"/>
  <c r="J1300" i="12"/>
  <c r="J1299" i="12" s="1"/>
  <c r="I1300" i="12"/>
  <c r="I1299" i="12" s="1"/>
  <c r="K1295" i="12"/>
  <c r="K1294" i="12" s="1"/>
  <c r="K1293" i="12" s="1"/>
  <c r="K1292" i="12" s="1"/>
  <c r="J1295" i="12"/>
  <c r="J1294" i="12" s="1"/>
  <c r="J1293" i="12" s="1"/>
  <c r="J1292" i="12" s="1"/>
  <c r="I1295" i="12"/>
  <c r="I1294" i="12" s="1"/>
  <c r="I1293" i="12" s="1"/>
  <c r="I1292" i="12" s="1"/>
  <c r="K1284" i="12"/>
  <c r="K1283" i="12" s="1"/>
  <c r="K1282" i="12" s="1"/>
  <c r="K1281" i="12" s="1"/>
  <c r="J1284" i="12"/>
  <c r="J1283" i="12" s="1"/>
  <c r="J1282" i="12" s="1"/>
  <c r="J1281" i="12" s="1"/>
  <c r="I1284" i="12"/>
  <c r="I1283" i="12" s="1"/>
  <c r="I1282" i="12" s="1"/>
  <c r="I1281" i="12" s="1"/>
  <c r="K1279" i="12"/>
  <c r="K1278" i="12" s="1"/>
  <c r="K1277" i="12" s="1"/>
  <c r="K1276" i="12" s="1"/>
  <c r="J1279" i="12"/>
  <c r="J1278" i="12" s="1"/>
  <c r="J1277" i="12" s="1"/>
  <c r="J1276" i="12" s="1"/>
  <c r="I1279" i="12"/>
  <c r="I1278" i="12" s="1"/>
  <c r="I1277" i="12" s="1"/>
  <c r="I1276" i="12" s="1"/>
  <c r="K1274" i="12"/>
  <c r="K1273" i="12" s="1"/>
  <c r="K1272" i="12" s="1"/>
  <c r="K1271" i="12" s="1"/>
  <c r="J1274" i="12"/>
  <c r="J1273" i="12" s="1"/>
  <c r="J1272" i="12" s="1"/>
  <c r="J1271" i="12" s="1"/>
  <c r="I1274" i="12"/>
  <c r="I1273" i="12" s="1"/>
  <c r="I1272" i="12" s="1"/>
  <c r="I1271" i="12" s="1"/>
  <c r="K1269" i="12"/>
  <c r="K1268" i="12" s="1"/>
  <c r="K1267" i="12" s="1"/>
  <c r="J1269" i="12"/>
  <c r="J1268" i="12" s="1"/>
  <c r="J1267" i="12" s="1"/>
  <c r="I1269" i="12"/>
  <c r="I1268" i="12" s="1"/>
  <c r="I1267" i="12" s="1"/>
  <c r="K1265" i="12"/>
  <c r="K1264" i="12" s="1"/>
  <c r="K1263" i="12" s="1"/>
  <c r="J1265" i="12"/>
  <c r="J1264" i="12" s="1"/>
  <c r="J1263" i="12" s="1"/>
  <c r="I1265" i="12"/>
  <c r="I1264" i="12" s="1"/>
  <c r="I1263" i="12" s="1"/>
  <c r="K1258" i="12"/>
  <c r="K1257" i="12" s="1"/>
  <c r="K1256" i="12" s="1"/>
  <c r="J1258" i="12"/>
  <c r="J1257" i="12" s="1"/>
  <c r="J1256" i="12" s="1"/>
  <c r="I1258" i="12"/>
  <c r="K1254" i="12"/>
  <c r="K1253" i="12" s="1"/>
  <c r="J1254" i="12"/>
  <c r="J1253" i="12" s="1"/>
  <c r="I1254" i="12"/>
  <c r="I1253" i="12" s="1"/>
  <c r="K1251" i="12"/>
  <c r="K1250" i="12" s="1"/>
  <c r="J1251" i="12"/>
  <c r="J1250" i="12" s="1"/>
  <c r="I1251" i="12"/>
  <c r="I1250" i="12" s="1"/>
  <c r="K1248" i="12"/>
  <c r="K1247" i="12" s="1"/>
  <c r="J1248" i="12"/>
  <c r="J1247" i="12" s="1"/>
  <c r="I1248" i="12"/>
  <c r="I1247" i="12" s="1"/>
  <c r="K1242" i="12"/>
  <c r="K1241" i="12" s="1"/>
  <c r="J1242" i="12"/>
  <c r="J1241" i="12" s="1"/>
  <c r="I1242" i="12"/>
  <c r="I1241" i="12" s="1"/>
  <c r="K1239" i="12"/>
  <c r="K1238" i="12" s="1"/>
  <c r="J1239" i="12"/>
  <c r="J1238" i="12" s="1"/>
  <c r="I1239" i="12"/>
  <c r="I1238" i="12" s="1"/>
  <c r="K1235" i="12"/>
  <c r="K1234" i="12" s="1"/>
  <c r="K1233" i="12" s="1"/>
  <c r="J1235" i="12"/>
  <c r="J1234" i="12" s="1"/>
  <c r="J1233" i="12" s="1"/>
  <c r="I1235" i="12"/>
  <c r="K1228" i="12"/>
  <c r="K1227" i="12" s="1"/>
  <c r="K1226" i="12" s="1"/>
  <c r="J1228" i="12"/>
  <c r="J1227" i="12" s="1"/>
  <c r="J1226" i="12" s="1"/>
  <c r="I1228" i="12"/>
  <c r="I1227" i="12" s="1"/>
  <c r="I1226" i="12" s="1"/>
  <c r="K1224" i="12"/>
  <c r="K1223" i="12" s="1"/>
  <c r="K1222" i="12" s="1"/>
  <c r="J1224" i="12"/>
  <c r="J1223" i="12" s="1"/>
  <c r="J1222" i="12" s="1"/>
  <c r="I1224" i="12"/>
  <c r="I1223" i="12" s="1"/>
  <c r="I1222" i="12" s="1"/>
  <c r="K1218" i="12"/>
  <c r="K1217" i="12" s="1"/>
  <c r="J1218" i="12"/>
  <c r="J1217" i="12" s="1"/>
  <c r="I1218" i="12"/>
  <c r="I1217" i="12" s="1"/>
  <c r="K1215" i="12"/>
  <c r="K1214" i="12" s="1"/>
  <c r="J1215" i="12"/>
  <c r="J1214" i="12" s="1"/>
  <c r="I1215" i="12"/>
  <c r="I1214" i="12" s="1"/>
  <c r="K1208" i="12"/>
  <c r="K1207" i="12" s="1"/>
  <c r="K1206" i="12" s="1"/>
  <c r="J1208" i="12"/>
  <c r="J1207" i="12" s="1"/>
  <c r="J1206" i="12" s="1"/>
  <c r="I1208" i="12"/>
  <c r="I1207" i="12" s="1"/>
  <c r="I1206" i="12" s="1"/>
  <c r="K1204" i="12"/>
  <c r="K1203" i="12" s="1"/>
  <c r="K1202" i="12" s="1"/>
  <c r="J1204" i="12"/>
  <c r="J1203" i="12" s="1"/>
  <c r="J1202" i="12" s="1"/>
  <c r="I1204" i="12"/>
  <c r="I1203" i="12" s="1"/>
  <c r="I1202" i="12" s="1"/>
  <c r="K1198" i="12"/>
  <c r="K1197" i="12" s="1"/>
  <c r="K1196" i="12" s="1"/>
  <c r="J1198" i="12"/>
  <c r="J1197" i="12" s="1"/>
  <c r="J1196" i="12" s="1"/>
  <c r="I1198" i="12"/>
  <c r="I1197" i="12" s="1"/>
  <c r="I1196" i="12" s="1"/>
  <c r="K1194" i="12"/>
  <c r="K1193" i="12" s="1"/>
  <c r="K1192" i="12" s="1"/>
  <c r="J1194" i="12"/>
  <c r="J1193" i="12" s="1"/>
  <c r="J1192" i="12" s="1"/>
  <c r="I1194" i="12"/>
  <c r="I1193" i="12" s="1"/>
  <c r="I1192" i="12" s="1"/>
  <c r="K1190" i="12"/>
  <c r="K1189" i="12" s="1"/>
  <c r="K1188" i="12" s="1"/>
  <c r="J1190" i="12"/>
  <c r="J1189" i="12" s="1"/>
  <c r="J1188" i="12" s="1"/>
  <c r="I1190" i="12"/>
  <c r="I1189" i="12" s="1"/>
  <c r="I1188" i="12" s="1"/>
  <c r="K1184" i="12"/>
  <c r="K1183" i="12" s="1"/>
  <c r="K1182" i="12" s="1"/>
  <c r="J1184" i="12"/>
  <c r="J1183" i="12" s="1"/>
  <c r="J1182" i="12" s="1"/>
  <c r="I1184" i="12"/>
  <c r="I1183" i="12" s="1"/>
  <c r="I1182" i="12" s="1"/>
  <c r="K1180" i="12"/>
  <c r="K1179" i="12" s="1"/>
  <c r="K1178" i="12" s="1"/>
  <c r="J1180" i="12"/>
  <c r="J1179" i="12" s="1"/>
  <c r="J1178" i="12" s="1"/>
  <c r="I1180" i="12"/>
  <c r="I1179" i="12" s="1"/>
  <c r="I1178" i="12" s="1"/>
  <c r="K1175" i="12"/>
  <c r="K1174" i="12" s="1"/>
  <c r="J1175" i="12"/>
  <c r="J1174" i="12" s="1"/>
  <c r="I1175" i="12"/>
  <c r="K1172" i="12"/>
  <c r="K1171" i="12" s="1"/>
  <c r="J1172" i="12"/>
  <c r="J1171" i="12" s="1"/>
  <c r="I1172" i="12"/>
  <c r="I1171" i="12" s="1"/>
  <c r="K1168" i="12"/>
  <c r="K1167" i="12" s="1"/>
  <c r="K1166" i="12" s="1"/>
  <c r="K1165" i="12" s="1"/>
  <c r="J1168" i="12"/>
  <c r="J1167" i="12" s="1"/>
  <c r="J1166" i="12" s="1"/>
  <c r="J1165" i="12" s="1"/>
  <c r="I1168" i="12"/>
  <c r="I1167" i="12" s="1"/>
  <c r="I1166" i="12" s="1"/>
  <c r="I1165" i="12" s="1"/>
  <c r="K1163" i="12"/>
  <c r="K1162" i="12" s="1"/>
  <c r="J1163" i="12"/>
  <c r="J1162" i="12" s="1"/>
  <c r="I1163" i="12"/>
  <c r="K1160" i="12"/>
  <c r="K1159" i="12" s="1"/>
  <c r="J1160" i="12"/>
  <c r="J1159" i="12" s="1"/>
  <c r="I1160" i="12"/>
  <c r="I1159" i="12" s="1"/>
  <c r="K1157" i="12"/>
  <c r="K1156" i="12" s="1"/>
  <c r="J1157" i="12"/>
  <c r="J1156" i="12" s="1"/>
  <c r="I1157" i="12"/>
  <c r="I1156" i="12" s="1"/>
  <c r="K1150" i="12"/>
  <c r="J1150" i="12"/>
  <c r="I1150" i="12"/>
  <c r="K1149" i="12"/>
  <c r="K1148" i="12" s="1"/>
  <c r="K1147" i="12" s="1"/>
  <c r="K1146" i="12" s="1"/>
  <c r="J1149" i="12"/>
  <c r="J1148" i="12" s="1"/>
  <c r="J1147" i="12" s="1"/>
  <c r="J1146" i="12" s="1"/>
  <c r="I1149" i="12"/>
  <c r="I1148" i="12" s="1"/>
  <c r="I1147" i="12" s="1"/>
  <c r="K1144" i="12"/>
  <c r="K1143" i="12" s="1"/>
  <c r="K1142" i="12" s="1"/>
  <c r="J1144" i="12"/>
  <c r="J1143" i="12" s="1"/>
  <c r="J1142" i="12" s="1"/>
  <c r="I1144" i="12"/>
  <c r="I1143" i="12" s="1"/>
  <c r="I1142" i="12" s="1"/>
  <c r="K1140" i="12"/>
  <c r="K1139" i="12" s="1"/>
  <c r="J1140" i="12"/>
  <c r="J1139" i="12" s="1"/>
  <c r="I1140" i="12"/>
  <c r="I1139" i="12" s="1"/>
  <c r="K1137" i="12"/>
  <c r="K1136" i="12" s="1"/>
  <c r="J1137" i="12"/>
  <c r="J1136" i="12" s="1"/>
  <c r="I1137" i="12"/>
  <c r="I1136" i="12" s="1"/>
  <c r="K1134" i="12"/>
  <c r="K1133" i="12" s="1"/>
  <c r="J1134" i="12"/>
  <c r="J1133" i="12" s="1"/>
  <c r="I1134" i="12"/>
  <c r="I1133" i="12" s="1"/>
  <c r="K1128" i="12"/>
  <c r="K1127" i="12" s="1"/>
  <c r="K1126" i="12" s="1"/>
  <c r="K1125" i="12" s="1"/>
  <c r="J1128" i="12"/>
  <c r="J1127" i="12" s="1"/>
  <c r="J1126" i="12" s="1"/>
  <c r="J1125" i="12" s="1"/>
  <c r="I1128" i="12"/>
  <c r="I1127" i="12" s="1"/>
  <c r="K1123" i="12"/>
  <c r="K1122" i="12" s="1"/>
  <c r="K1121" i="12" s="1"/>
  <c r="K1120" i="12" s="1"/>
  <c r="J1123" i="12"/>
  <c r="J1122" i="12" s="1"/>
  <c r="J1121" i="12" s="1"/>
  <c r="J1120" i="12" s="1"/>
  <c r="I1123" i="12"/>
  <c r="I1122" i="12" s="1"/>
  <c r="I1121" i="12" s="1"/>
  <c r="I1120" i="12" s="1"/>
  <c r="K1118" i="12"/>
  <c r="K1117" i="12" s="1"/>
  <c r="J1118" i="12"/>
  <c r="J1117" i="12" s="1"/>
  <c r="I1118" i="12"/>
  <c r="K1115" i="12"/>
  <c r="K1114" i="12" s="1"/>
  <c r="J1115" i="12"/>
  <c r="J1114" i="12" s="1"/>
  <c r="I1115" i="12"/>
  <c r="K1112" i="12"/>
  <c r="K1111" i="12" s="1"/>
  <c r="J1112" i="12"/>
  <c r="J1111" i="12" s="1"/>
  <c r="I1112" i="12"/>
  <c r="I1111" i="12" s="1"/>
  <c r="K1107" i="12"/>
  <c r="K1106" i="12" s="1"/>
  <c r="K1105" i="12" s="1"/>
  <c r="J1107" i="12"/>
  <c r="J1106" i="12" s="1"/>
  <c r="J1105" i="12" s="1"/>
  <c r="I1107" i="12"/>
  <c r="I1106" i="12" s="1"/>
  <c r="I1105" i="12" s="1"/>
  <c r="K1103" i="12"/>
  <c r="K1102" i="12" s="1"/>
  <c r="K1101" i="12" s="1"/>
  <c r="J1103" i="12"/>
  <c r="J1102" i="12" s="1"/>
  <c r="J1101" i="12" s="1"/>
  <c r="I1103" i="12"/>
  <c r="I1102" i="12" s="1"/>
  <c r="I1101" i="12" s="1"/>
  <c r="K1097" i="12"/>
  <c r="K1096" i="12" s="1"/>
  <c r="K1095" i="12" s="1"/>
  <c r="K1094" i="12" s="1"/>
  <c r="K1093" i="12" s="1"/>
  <c r="J1097" i="12"/>
  <c r="J1096" i="12" s="1"/>
  <c r="J1095" i="12" s="1"/>
  <c r="J1094" i="12" s="1"/>
  <c r="J1093" i="12" s="1"/>
  <c r="I1097" i="12"/>
  <c r="I1096" i="12" s="1"/>
  <c r="I1095" i="12" s="1"/>
  <c r="I1094" i="12" s="1"/>
  <c r="I1093" i="12" s="1"/>
  <c r="K1091" i="12"/>
  <c r="K1090" i="12" s="1"/>
  <c r="K1089" i="12" s="1"/>
  <c r="J1091" i="12"/>
  <c r="J1090" i="12" s="1"/>
  <c r="J1089" i="12" s="1"/>
  <c r="I1091" i="12"/>
  <c r="K1087" i="12"/>
  <c r="K1086" i="12" s="1"/>
  <c r="K1085" i="12" s="1"/>
  <c r="K1084" i="12" s="1"/>
  <c r="J1087" i="12"/>
  <c r="J1086" i="12" s="1"/>
  <c r="J1085" i="12" s="1"/>
  <c r="J1084" i="12" s="1"/>
  <c r="I1087" i="12"/>
  <c r="I1086" i="12" s="1"/>
  <c r="I1085" i="12" s="1"/>
  <c r="I1084" i="12" s="1"/>
  <c r="K1082" i="12"/>
  <c r="K1081" i="12" s="1"/>
  <c r="K1080" i="12" s="1"/>
  <c r="K1079" i="12" s="1"/>
  <c r="J1082" i="12"/>
  <c r="J1081" i="12" s="1"/>
  <c r="J1080" i="12" s="1"/>
  <c r="J1079" i="12" s="1"/>
  <c r="I1082" i="12"/>
  <c r="I1081" i="12" s="1"/>
  <c r="I1080" i="12" s="1"/>
  <c r="I1079" i="12" s="1"/>
  <c r="K1077" i="12"/>
  <c r="K1076" i="12" s="1"/>
  <c r="K1075" i="12" s="1"/>
  <c r="J1077" i="12"/>
  <c r="J1076" i="12" s="1"/>
  <c r="J1075" i="12" s="1"/>
  <c r="I1077" i="12"/>
  <c r="I1076" i="12" s="1"/>
  <c r="I1075" i="12" s="1"/>
  <c r="K1073" i="12"/>
  <c r="K1072" i="12" s="1"/>
  <c r="K1071" i="12" s="1"/>
  <c r="J1073" i="12"/>
  <c r="J1072" i="12" s="1"/>
  <c r="J1071" i="12" s="1"/>
  <c r="I1073" i="12"/>
  <c r="I1072" i="12" s="1"/>
  <c r="I1071" i="12" s="1"/>
  <c r="K1068" i="12"/>
  <c r="K1067" i="12" s="1"/>
  <c r="K1066" i="12" s="1"/>
  <c r="K1065" i="12" s="1"/>
  <c r="J1068" i="12"/>
  <c r="J1067" i="12" s="1"/>
  <c r="J1066" i="12" s="1"/>
  <c r="J1065" i="12" s="1"/>
  <c r="I1068" i="12"/>
  <c r="I1067" i="12" s="1"/>
  <c r="I1066" i="12" s="1"/>
  <c r="I1065" i="12" s="1"/>
  <c r="K1063" i="12"/>
  <c r="K1062" i="12" s="1"/>
  <c r="K1061" i="12" s="1"/>
  <c r="K1060" i="12" s="1"/>
  <c r="J1063" i="12"/>
  <c r="J1062" i="12" s="1"/>
  <c r="J1061" i="12" s="1"/>
  <c r="J1060" i="12" s="1"/>
  <c r="I1063" i="12"/>
  <c r="I1062" i="12" s="1"/>
  <c r="I1061" i="12" s="1"/>
  <c r="I1060" i="12" s="1"/>
  <c r="K1058" i="12"/>
  <c r="K1057" i="12" s="1"/>
  <c r="K1056" i="12" s="1"/>
  <c r="J1058" i="12"/>
  <c r="J1057" i="12" s="1"/>
  <c r="J1056" i="12" s="1"/>
  <c r="I1058" i="12"/>
  <c r="I1057" i="12" s="1"/>
  <c r="I1056" i="12" s="1"/>
  <c r="K1054" i="12"/>
  <c r="K1053" i="12" s="1"/>
  <c r="K1052" i="12" s="1"/>
  <c r="J1054" i="12"/>
  <c r="J1053" i="12" s="1"/>
  <c r="J1052" i="12" s="1"/>
  <c r="I1054" i="12"/>
  <c r="I1053" i="12" s="1"/>
  <c r="I1052" i="12" s="1"/>
  <c r="K1050" i="12"/>
  <c r="K1049" i="12" s="1"/>
  <c r="K1048" i="12" s="1"/>
  <c r="J1050" i="12"/>
  <c r="J1049" i="12" s="1"/>
  <c r="J1048" i="12" s="1"/>
  <c r="I1050" i="12"/>
  <c r="I1049" i="12" s="1"/>
  <c r="I1048" i="12" s="1"/>
  <c r="K1046" i="12"/>
  <c r="K1045" i="12" s="1"/>
  <c r="K1044" i="12" s="1"/>
  <c r="J1046" i="12"/>
  <c r="J1045" i="12" s="1"/>
  <c r="J1044" i="12" s="1"/>
  <c r="I1046" i="12"/>
  <c r="I1045" i="12" s="1"/>
  <c r="I1044" i="12" s="1"/>
  <c r="K1042" i="12"/>
  <c r="K1041" i="12" s="1"/>
  <c r="K1040" i="12" s="1"/>
  <c r="J1042" i="12"/>
  <c r="J1041" i="12" s="1"/>
  <c r="J1040" i="12" s="1"/>
  <c r="I1042" i="12"/>
  <c r="I1041" i="12" s="1"/>
  <c r="I1040" i="12" s="1"/>
  <c r="K1038" i="12"/>
  <c r="K1037" i="12" s="1"/>
  <c r="K1036" i="12" s="1"/>
  <c r="J1038" i="12"/>
  <c r="J1037" i="12" s="1"/>
  <c r="J1036" i="12" s="1"/>
  <c r="I1038" i="12"/>
  <c r="I1037" i="12" s="1"/>
  <c r="I1036" i="12" s="1"/>
  <c r="K1031" i="12"/>
  <c r="K1030" i="12" s="1"/>
  <c r="K1029" i="12" s="1"/>
  <c r="J1031" i="12"/>
  <c r="J1030" i="12" s="1"/>
  <c r="J1029" i="12" s="1"/>
  <c r="I1031" i="12"/>
  <c r="K1027" i="12"/>
  <c r="K1026" i="12" s="1"/>
  <c r="K1025" i="12" s="1"/>
  <c r="J1027" i="12"/>
  <c r="J1026" i="12" s="1"/>
  <c r="J1025" i="12" s="1"/>
  <c r="I1027" i="12"/>
  <c r="I1026" i="12" s="1"/>
  <c r="I1025" i="12" s="1"/>
  <c r="K1022" i="12"/>
  <c r="K1021" i="12" s="1"/>
  <c r="K1020" i="12" s="1"/>
  <c r="K1019" i="12" s="1"/>
  <c r="J1022" i="12"/>
  <c r="J1021" i="12" s="1"/>
  <c r="J1020" i="12" s="1"/>
  <c r="J1019" i="12" s="1"/>
  <c r="I1022" i="12"/>
  <c r="I1021" i="12" s="1"/>
  <c r="I1020" i="12" s="1"/>
  <c r="I1019" i="12" s="1"/>
  <c r="K1017" i="12"/>
  <c r="K1016" i="12" s="1"/>
  <c r="K1015" i="12" s="1"/>
  <c r="J1017" i="12"/>
  <c r="J1016" i="12" s="1"/>
  <c r="J1015" i="12" s="1"/>
  <c r="I1017" i="12"/>
  <c r="I1016" i="12" s="1"/>
  <c r="I1015" i="12" s="1"/>
  <c r="K1012" i="12"/>
  <c r="K1011" i="12" s="1"/>
  <c r="J1012" i="12"/>
  <c r="J1011" i="12" s="1"/>
  <c r="I1012" i="12"/>
  <c r="I1011" i="12" s="1"/>
  <c r="K1009" i="12"/>
  <c r="K1008" i="12" s="1"/>
  <c r="J1009" i="12"/>
  <c r="J1008" i="12" s="1"/>
  <c r="I1009" i="12"/>
  <c r="I1008" i="12" s="1"/>
  <c r="K1005" i="12"/>
  <c r="K1004" i="12" s="1"/>
  <c r="J1005" i="12"/>
  <c r="J1004" i="12" s="1"/>
  <c r="I1005" i="12"/>
  <c r="I1004" i="12" s="1"/>
  <c r="K1002" i="12"/>
  <c r="K1001" i="12" s="1"/>
  <c r="J1002" i="12"/>
  <c r="J1001" i="12" s="1"/>
  <c r="I1002" i="12"/>
  <c r="I1001" i="12" s="1"/>
  <c r="K999" i="12"/>
  <c r="K998" i="12" s="1"/>
  <c r="J999" i="12"/>
  <c r="J998" i="12" s="1"/>
  <c r="I999" i="12"/>
  <c r="I998" i="12" s="1"/>
  <c r="K993" i="12"/>
  <c r="K992" i="12" s="1"/>
  <c r="K991" i="12" s="1"/>
  <c r="J993" i="12"/>
  <c r="J992" i="12" s="1"/>
  <c r="J991" i="12" s="1"/>
  <c r="I993" i="12"/>
  <c r="I992" i="12" s="1"/>
  <c r="I991" i="12" s="1"/>
  <c r="K989" i="12"/>
  <c r="K988" i="12" s="1"/>
  <c r="J989" i="12"/>
  <c r="J988" i="12" s="1"/>
  <c r="I989" i="12"/>
  <c r="I988" i="12" s="1"/>
  <c r="K986" i="12"/>
  <c r="K985" i="12" s="1"/>
  <c r="J986" i="12"/>
  <c r="J985" i="12" s="1"/>
  <c r="I986" i="12"/>
  <c r="I985" i="12" s="1"/>
  <c r="K982" i="12"/>
  <c r="K981" i="12" s="1"/>
  <c r="K980" i="12" s="1"/>
  <c r="J982" i="12"/>
  <c r="J981" i="12" s="1"/>
  <c r="J980" i="12" s="1"/>
  <c r="I982" i="12"/>
  <c r="I981" i="12" s="1"/>
  <c r="I980" i="12" s="1"/>
  <c r="K978" i="12"/>
  <c r="K977" i="12" s="1"/>
  <c r="K976" i="12" s="1"/>
  <c r="J978" i="12"/>
  <c r="J977" i="12" s="1"/>
  <c r="J976" i="12" s="1"/>
  <c r="I978" i="12"/>
  <c r="I977" i="12" s="1"/>
  <c r="I976" i="12" s="1"/>
  <c r="K971" i="12"/>
  <c r="K970" i="12" s="1"/>
  <c r="K969" i="12" s="1"/>
  <c r="J971" i="12"/>
  <c r="J970" i="12" s="1"/>
  <c r="J969" i="12" s="1"/>
  <c r="I971" i="12"/>
  <c r="K967" i="12"/>
  <c r="K966" i="12" s="1"/>
  <c r="K965" i="12" s="1"/>
  <c r="J967" i="12"/>
  <c r="J966" i="12" s="1"/>
  <c r="J965" i="12" s="1"/>
  <c r="I967" i="12"/>
  <c r="K963" i="12"/>
  <c r="K962" i="12" s="1"/>
  <c r="K961" i="12" s="1"/>
  <c r="J963" i="12"/>
  <c r="J962" i="12" s="1"/>
  <c r="J961" i="12" s="1"/>
  <c r="I963" i="12"/>
  <c r="K958" i="12"/>
  <c r="K957" i="12" s="1"/>
  <c r="J958" i="12"/>
  <c r="J957" i="12" s="1"/>
  <c r="I958" i="12"/>
  <c r="K955" i="12"/>
  <c r="K954" i="12" s="1"/>
  <c r="J955" i="12"/>
  <c r="J954" i="12" s="1"/>
  <c r="I955" i="12"/>
  <c r="I954" i="12" s="1"/>
  <c r="K950" i="12"/>
  <c r="K949" i="12" s="1"/>
  <c r="J950" i="12"/>
  <c r="J949" i="12" s="1"/>
  <c r="I950" i="12"/>
  <c r="I949" i="12" s="1"/>
  <c r="K947" i="12"/>
  <c r="K946" i="12" s="1"/>
  <c r="J947" i="12"/>
  <c r="J946" i="12" s="1"/>
  <c r="I947" i="12"/>
  <c r="I946" i="12" s="1"/>
  <c r="K942" i="12"/>
  <c r="K941" i="12" s="1"/>
  <c r="K940" i="12" s="1"/>
  <c r="K939" i="12" s="1"/>
  <c r="J942" i="12"/>
  <c r="J941" i="12" s="1"/>
  <c r="J940" i="12" s="1"/>
  <c r="J939" i="12" s="1"/>
  <c r="I942" i="12"/>
  <c r="I941" i="12" s="1"/>
  <c r="I940" i="12" s="1"/>
  <c r="I939" i="12" s="1"/>
  <c r="K936" i="12"/>
  <c r="K935" i="12" s="1"/>
  <c r="J936" i="12"/>
  <c r="J935" i="12" s="1"/>
  <c r="I936" i="12"/>
  <c r="K933" i="12"/>
  <c r="K932" i="12" s="1"/>
  <c r="J933" i="12"/>
  <c r="J932" i="12" s="1"/>
  <c r="I933" i="12"/>
  <c r="K929" i="12"/>
  <c r="K928" i="12" s="1"/>
  <c r="J929" i="12"/>
  <c r="J928" i="12" s="1"/>
  <c r="I929" i="12"/>
  <c r="I928" i="12" s="1"/>
  <c r="K926" i="12"/>
  <c r="K925" i="12" s="1"/>
  <c r="J926" i="12"/>
  <c r="J925" i="12" s="1"/>
  <c r="I926" i="12"/>
  <c r="I925" i="12" s="1"/>
  <c r="K923" i="12"/>
  <c r="K922" i="12" s="1"/>
  <c r="J923" i="12"/>
  <c r="J922" i="12" s="1"/>
  <c r="I923" i="12"/>
  <c r="K918" i="12"/>
  <c r="K917" i="12" s="1"/>
  <c r="K916" i="12" s="1"/>
  <c r="K915" i="12" s="1"/>
  <c r="J918" i="12"/>
  <c r="J917" i="12" s="1"/>
  <c r="J916" i="12" s="1"/>
  <c r="J915" i="12" s="1"/>
  <c r="I918" i="12"/>
  <c r="I917" i="12" s="1"/>
  <c r="I916" i="12" s="1"/>
  <c r="I915" i="12" s="1"/>
  <c r="K909" i="12"/>
  <c r="K908" i="12" s="1"/>
  <c r="K907" i="12" s="1"/>
  <c r="K906" i="12" s="1"/>
  <c r="J909" i="12"/>
  <c r="J908" i="12" s="1"/>
  <c r="J907" i="12" s="1"/>
  <c r="J906" i="12" s="1"/>
  <c r="I909" i="12"/>
  <c r="I908" i="12" s="1"/>
  <c r="I907" i="12" s="1"/>
  <c r="I906" i="12" s="1"/>
  <c r="K900" i="12"/>
  <c r="K899" i="12" s="1"/>
  <c r="K898" i="12" s="1"/>
  <c r="J900" i="12"/>
  <c r="J899" i="12" s="1"/>
  <c r="J898" i="12" s="1"/>
  <c r="I900" i="12"/>
  <c r="K896" i="12"/>
  <c r="K895" i="12" s="1"/>
  <c r="J896" i="12"/>
  <c r="J895" i="12" s="1"/>
  <c r="I896" i="12"/>
  <c r="I895" i="12" s="1"/>
  <c r="K893" i="12"/>
  <c r="K892" i="12" s="1"/>
  <c r="J893" i="12"/>
  <c r="J892" i="12" s="1"/>
  <c r="I893" i="12"/>
  <c r="I892" i="12" s="1"/>
  <c r="K890" i="12"/>
  <c r="K889" i="12" s="1"/>
  <c r="J890" i="12"/>
  <c r="J889" i="12" s="1"/>
  <c r="I890" i="12"/>
  <c r="I889" i="12" s="1"/>
  <c r="K883" i="12"/>
  <c r="J883" i="12"/>
  <c r="I883" i="12"/>
  <c r="K881" i="12"/>
  <c r="J881" i="12"/>
  <c r="I881" i="12"/>
  <c r="K879" i="12"/>
  <c r="J879" i="12"/>
  <c r="I879" i="12"/>
  <c r="K873" i="12"/>
  <c r="K872" i="12" s="1"/>
  <c r="K871" i="12" s="1"/>
  <c r="K870" i="12" s="1"/>
  <c r="J873" i="12"/>
  <c r="J872" i="12" s="1"/>
  <c r="J871" i="12" s="1"/>
  <c r="J870" i="12" s="1"/>
  <c r="I873" i="12"/>
  <c r="I872" i="12" s="1"/>
  <c r="I871" i="12" s="1"/>
  <c r="I870" i="12" s="1"/>
  <c r="K868" i="12"/>
  <c r="K867" i="12" s="1"/>
  <c r="K866" i="12" s="1"/>
  <c r="J868" i="12"/>
  <c r="J867" i="12" s="1"/>
  <c r="J866" i="12" s="1"/>
  <c r="I868" i="12"/>
  <c r="K864" i="12"/>
  <c r="K863" i="12" s="1"/>
  <c r="K862" i="12" s="1"/>
  <c r="J864" i="12"/>
  <c r="J863" i="12" s="1"/>
  <c r="J862" i="12" s="1"/>
  <c r="I864" i="12"/>
  <c r="I863" i="12" s="1"/>
  <c r="I862" i="12" s="1"/>
  <c r="K857" i="12"/>
  <c r="K856" i="12" s="1"/>
  <c r="K855" i="12" s="1"/>
  <c r="J857" i="12"/>
  <c r="J856" i="12" s="1"/>
  <c r="J855" i="12" s="1"/>
  <c r="I857" i="12"/>
  <c r="I856" i="12" s="1"/>
  <c r="I855" i="12" s="1"/>
  <c r="K853" i="12"/>
  <c r="K852" i="12" s="1"/>
  <c r="K851" i="12" s="1"/>
  <c r="J853" i="12"/>
  <c r="J852" i="12" s="1"/>
  <c r="J851" i="12" s="1"/>
  <c r="I853" i="12"/>
  <c r="I852" i="12" s="1"/>
  <c r="I851" i="12" s="1"/>
  <c r="K848" i="12"/>
  <c r="K847" i="12" s="1"/>
  <c r="J848" i="12"/>
  <c r="J847" i="12" s="1"/>
  <c r="I848" i="12"/>
  <c r="I847" i="12" s="1"/>
  <c r="K845" i="12"/>
  <c r="K844" i="12" s="1"/>
  <c r="J845" i="12"/>
  <c r="J844" i="12" s="1"/>
  <c r="I845" i="12"/>
  <c r="I844" i="12" s="1"/>
  <c r="K842" i="12"/>
  <c r="K841" i="12" s="1"/>
  <c r="J842" i="12"/>
  <c r="J841" i="12" s="1"/>
  <c r="I842" i="12"/>
  <c r="I841" i="12" s="1"/>
  <c r="K837" i="12"/>
  <c r="K836" i="12" s="1"/>
  <c r="K835" i="12" s="1"/>
  <c r="J837" i="12"/>
  <c r="J836" i="12" s="1"/>
  <c r="J835" i="12" s="1"/>
  <c r="I837" i="12"/>
  <c r="I836" i="12" s="1"/>
  <c r="I835" i="12" s="1"/>
  <c r="K833" i="12"/>
  <c r="K832" i="12" s="1"/>
  <c r="K831" i="12" s="1"/>
  <c r="J833" i="12"/>
  <c r="J832" i="12" s="1"/>
  <c r="J831" i="12" s="1"/>
  <c r="I833" i="12"/>
  <c r="I832" i="12" s="1"/>
  <c r="I831" i="12" s="1"/>
  <c r="K829" i="12"/>
  <c r="K828" i="12" s="1"/>
  <c r="K827" i="12" s="1"/>
  <c r="J829" i="12"/>
  <c r="J828" i="12" s="1"/>
  <c r="J827" i="12" s="1"/>
  <c r="I829" i="12"/>
  <c r="I828" i="12" s="1"/>
  <c r="I827" i="12" s="1"/>
  <c r="K825" i="12"/>
  <c r="K824" i="12" s="1"/>
  <c r="K823" i="12" s="1"/>
  <c r="J825" i="12"/>
  <c r="J824" i="12" s="1"/>
  <c r="J823" i="12" s="1"/>
  <c r="I825" i="12"/>
  <c r="I824" i="12" s="1"/>
  <c r="I823" i="12" s="1"/>
  <c r="K821" i="12"/>
  <c r="K820" i="12" s="1"/>
  <c r="K819" i="12" s="1"/>
  <c r="J821" i="12"/>
  <c r="J820" i="12" s="1"/>
  <c r="J819" i="12" s="1"/>
  <c r="I821" i="12"/>
  <c r="I820" i="12" s="1"/>
  <c r="I819" i="12" s="1"/>
  <c r="K817" i="12"/>
  <c r="K816" i="12" s="1"/>
  <c r="K815" i="12" s="1"/>
  <c r="J817" i="12"/>
  <c r="J816" i="12" s="1"/>
  <c r="J815" i="12" s="1"/>
  <c r="I817" i="12"/>
  <c r="I816" i="12" s="1"/>
  <c r="I815" i="12" s="1"/>
  <c r="K811" i="12"/>
  <c r="K810" i="12" s="1"/>
  <c r="J811" i="12"/>
  <c r="J810" i="12" s="1"/>
  <c r="I811" i="12"/>
  <c r="I810" i="12" s="1"/>
  <c r="K808" i="12"/>
  <c r="K807" i="12" s="1"/>
  <c r="J808" i="12"/>
  <c r="J807" i="12" s="1"/>
  <c r="I808" i="12"/>
  <c r="I807" i="12" s="1"/>
  <c r="K803" i="12"/>
  <c r="K802" i="12" s="1"/>
  <c r="K801" i="12" s="1"/>
  <c r="J803" i="12"/>
  <c r="J802" i="12" s="1"/>
  <c r="J801" i="12" s="1"/>
  <c r="I803" i="12"/>
  <c r="I802" i="12" s="1"/>
  <c r="I801" i="12" s="1"/>
  <c r="K799" i="12"/>
  <c r="K798" i="12" s="1"/>
  <c r="K797" i="12" s="1"/>
  <c r="J799" i="12"/>
  <c r="J798" i="12" s="1"/>
  <c r="J797" i="12" s="1"/>
  <c r="I799" i="12"/>
  <c r="I798" i="12" s="1"/>
  <c r="I797" i="12" s="1"/>
  <c r="K792" i="12"/>
  <c r="K791" i="12" s="1"/>
  <c r="J792" i="12"/>
  <c r="J791" i="12" s="1"/>
  <c r="I792" i="12"/>
  <c r="I791" i="12" s="1"/>
  <c r="K789" i="12"/>
  <c r="K788" i="12" s="1"/>
  <c r="K787" i="12" s="1"/>
  <c r="J789" i="12"/>
  <c r="J788" i="12" s="1"/>
  <c r="J787" i="12" s="1"/>
  <c r="I789" i="12"/>
  <c r="I788" i="12" s="1"/>
  <c r="I787" i="12" s="1"/>
  <c r="K784" i="12"/>
  <c r="K783" i="12" s="1"/>
  <c r="J784" i="12"/>
  <c r="J783" i="12" s="1"/>
  <c r="I784" i="12"/>
  <c r="I783" i="12" s="1"/>
  <c r="K781" i="12"/>
  <c r="K780" i="12" s="1"/>
  <c r="J781" i="12"/>
  <c r="J780" i="12" s="1"/>
  <c r="I781" i="12"/>
  <c r="I780" i="12" s="1"/>
  <c r="K778" i="12"/>
  <c r="K777" i="12" s="1"/>
  <c r="J778" i="12"/>
  <c r="J777" i="12" s="1"/>
  <c r="I778" i="12"/>
  <c r="I777" i="12" s="1"/>
  <c r="K773" i="12"/>
  <c r="K772" i="12" s="1"/>
  <c r="K771" i="12" s="1"/>
  <c r="J773" i="12"/>
  <c r="J772" i="12" s="1"/>
  <c r="J771" i="12" s="1"/>
  <c r="I773" i="12"/>
  <c r="I772" i="12" s="1"/>
  <c r="I771" i="12" s="1"/>
  <c r="K767" i="12"/>
  <c r="K766" i="12" s="1"/>
  <c r="K765" i="12" s="1"/>
  <c r="J767" i="12"/>
  <c r="J766" i="12" s="1"/>
  <c r="J765" i="12" s="1"/>
  <c r="I767" i="12"/>
  <c r="I766" i="12" s="1"/>
  <c r="I765" i="12" s="1"/>
  <c r="K763" i="12"/>
  <c r="K762" i="12" s="1"/>
  <c r="K761" i="12" s="1"/>
  <c r="J763" i="12"/>
  <c r="J762" i="12" s="1"/>
  <c r="J761" i="12" s="1"/>
  <c r="I763" i="12"/>
  <c r="I762" i="12" s="1"/>
  <c r="I761" i="12" s="1"/>
  <c r="K759" i="12"/>
  <c r="K758" i="12" s="1"/>
  <c r="K757" i="12" s="1"/>
  <c r="J759" i="12"/>
  <c r="J758" i="12" s="1"/>
  <c r="J757" i="12" s="1"/>
  <c r="I759" i="12"/>
  <c r="I758" i="12" s="1"/>
  <c r="I757" i="12" s="1"/>
  <c r="K754" i="12"/>
  <c r="K753" i="12" s="1"/>
  <c r="K752" i="12" s="1"/>
  <c r="J754" i="12"/>
  <c r="J753" i="12" s="1"/>
  <c r="J752" i="12" s="1"/>
  <c r="I754" i="12"/>
  <c r="I753" i="12" s="1"/>
  <c r="I752" i="12" s="1"/>
  <c r="K750" i="12"/>
  <c r="K749" i="12" s="1"/>
  <c r="K748" i="12" s="1"/>
  <c r="J750" i="12"/>
  <c r="J749" i="12" s="1"/>
  <c r="J748" i="12" s="1"/>
  <c r="I750" i="12"/>
  <c r="I749" i="12" s="1"/>
  <c r="I748" i="12" s="1"/>
  <c r="K746" i="12"/>
  <c r="K745" i="12" s="1"/>
  <c r="K744" i="12" s="1"/>
  <c r="J746" i="12"/>
  <c r="J745" i="12" s="1"/>
  <c r="J744" i="12" s="1"/>
  <c r="I746" i="12"/>
  <c r="I745" i="12" s="1"/>
  <c r="I744" i="12" s="1"/>
  <c r="K741" i="12"/>
  <c r="K740" i="12" s="1"/>
  <c r="K739" i="12" s="1"/>
  <c r="K734" i="12" s="1"/>
  <c r="J741" i="12"/>
  <c r="J740" i="12" s="1"/>
  <c r="J739" i="12" s="1"/>
  <c r="J734" i="12" s="1"/>
  <c r="I741" i="12"/>
  <c r="I740" i="12" s="1"/>
  <c r="I739" i="12" s="1"/>
  <c r="I734" i="12" s="1"/>
  <c r="K732" i="12"/>
  <c r="K731" i="12" s="1"/>
  <c r="K730" i="12" s="1"/>
  <c r="J732" i="12"/>
  <c r="J731" i="12" s="1"/>
  <c r="J730" i="12" s="1"/>
  <c r="I732" i="12"/>
  <c r="I731" i="12" s="1"/>
  <c r="I730" i="12" s="1"/>
  <c r="K728" i="12"/>
  <c r="K727" i="12" s="1"/>
  <c r="K726" i="12" s="1"/>
  <c r="J728" i="12"/>
  <c r="J727" i="12" s="1"/>
  <c r="J726" i="12" s="1"/>
  <c r="I728" i="12"/>
  <c r="K724" i="12"/>
  <c r="K723" i="12" s="1"/>
  <c r="K722" i="12" s="1"/>
  <c r="J724" i="12"/>
  <c r="J723" i="12" s="1"/>
  <c r="J722" i="12" s="1"/>
  <c r="I724" i="12"/>
  <c r="I723" i="12" s="1"/>
  <c r="I722" i="12" s="1"/>
  <c r="K720" i="12"/>
  <c r="K719" i="12" s="1"/>
  <c r="K718" i="12" s="1"/>
  <c r="J720" i="12"/>
  <c r="J719" i="12" s="1"/>
  <c r="J718" i="12" s="1"/>
  <c r="I720" i="12"/>
  <c r="I719" i="12" s="1"/>
  <c r="I718" i="12" s="1"/>
  <c r="K716" i="12"/>
  <c r="K715" i="12" s="1"/>
  <c r="K714" i="12" s="1"/>
  <c r="J716" i="12"/>
  <c r="J715" i="12" s="1"/>
  <c r="J714" i="12" s="1"/>
  <c r="I716" i="12"/>
  <c r="I715" i="12" s="1"/>
  <c r="I714" i="12" s="1"/>
  <c r="K712" i="12"/>
  <c r="K711" i="12" s="1"/>
  <c r="J712" i="12"/>
  <c r="J711" i="12" s="1"/>
  <c r="I712" i="12"/>
  <c r="I711" i="12" s="1"/>
  <c r="K709" i="12"/>
  <c r="K708" i="12" s="1"/>
  <c r="J709" i="12"/>
  <c r="J708" i="12" s="1"/>
  <c r="I709" i="12"/>
  <c r="I708" i="12" s="1"/>
  <c r="K703" i="12"/>
  <c r="K702" i="12" s="1"/>
  <c r="J703" i="12"/>
  <c r="J702" i="12" s="1"/>
  <c r="I703" i="12"/>
  <c r="I702" i="12" s="1"/>
  <c r="K700" i="12"/>
  <c r="K699" i="12" s="1"/>
  <c r="J700" i="12"/>
  <c r="J699" i="12" s="1"/>
  <c r="I700" i="12"/>
  <c r="I699" i="12" s="1"/>
  <c r="K697" i="12"/>
  <c r="K696" i="12" s="1"/>
  <c r="J697" i="12"/>
  <c r="J696" i="12" s="1"/>
  <c r="I697" i="12"/>
  <c r="I696" i="12" s="1"/>
  <c r="K691" i="12"/>
  <c r="K690" i="12" s="1"/>
  <c r="K689" i="12" s="1"/>
  <c r="J691" i="12"/>
  <c r="J690" i="12" s="1"/>
  <c r="J689" i="12" s="1"/>
  <c r="I691" i="12"/>
  <c r="I690" i="12" s="1"/>
  <c r="I689" i="12" s="1"/>
  <c r="K683" i="12"/>
  <c r="K682" i="12" s="1"/>
  <c r="K681" i="12" s="1"/>
  <c r="J683" i="12"/>
  <c r="J682" i="12" s="1"/>
  <c r="J681" i="12" s="1"/>
  <c r="I683" i="12"/>
  <c r="I682" i="12" s="1"/>
  <c r="K679" i="12"/>
  <c r="K678" i="12" s="1"/>
  <c r="K677" i="12" s="1"/>
  <c r="J679" i="12"/>
  <c r="J678" i="12" s="1"/>
  <c r="J677" i="12" s="1"/>
  <c r="I679" i="12"/>
  <c r="I678" i="12" s="1"/>
  <c r="K675" i="12"/>
  <c r="K674" i="12" s="1"/>
  <c r="K673" i="12" s="1"/>
  <c r="J675" i="12"/>
  <c r="J674" i="12" s="1"/>
  <c r="J673" i="12" s="1"/>
  <c r="I675" i="12"/>
  <c r="K666" i="12"/>
  <c r="K665" i="12" s="1"/>
  <c r="K664" i="12" s="1"/>
  <c r="J666" i="12"/>
  <c r="J665" i="12" s="1"/>
  <c r="J664" i="12" s="1"/>
  <c r="I666" i="12"/>
  <c r="I665" i="12" s="1"/>
  <c r="I664" i="12" s="1"/>
  <c r="K662" i="12"/>
  <c r="K661" i="12" s="1"/>
  <c r="K660" i="12" s="1"/>
  <c r="J662" i="12"/>
  <c r="J661" i="12" s="1"/>
  <c r="J660" i="12" s="1"/>
  <c r="I662" i="12"/>
  <c r="I661" i="12" s="1"/>
  <c r="I660" i="12" s="1"/>
  <c r="K658" i="12"/>
  <c r="K657" i="12" s="1"/>
  <c r="K656" i="12" s="1"/>
  <c r="J658" i="12"/>
  <c r="J657" i="12" s="1"/>
  <c r="J656" i="12" s="1"/>
  <c r="I658" i="12"/>
  <c r="I657" i="12" s="1"/>
  <c r="I656" i="12" s="1"/>
  <c r="K654" i="12"/>
  <c r="K653" i="12" s="1"/>
  <c r="K652" i="12" s="1"/>
  <c r="J654" i="12"/>
  <c r="J653" i="12" s="1"/>
  <c r="J652" i="12" s="1"/>
  <c r="I654" i="12"/>
  <c r="I653" i="12" s="1"/>
  <c r="I652" i="12" s="1"/>
  <c r="K650" i="12"/>
  <c r="K649" i="12" s="1"/>
  <c r="K648" i="12" s="1"/>
  <c r="J650" i="12"/>
  <c r="J649" i="12" s="1"/>
  <c r="J648" i="12" s="1"/>
  <c r="I650" i="12"/>
  <c r="I649" i="12" s="1"/>
  <c r="I648" i="12" s="1"/>
  <c r="K646" i="12"/>
  <c r="K645" i="12" s="1"/>
  <c r="K644" i="12" s="1"/>
  <c r="J646" i="12"/>
  <c r="J645" i="12" s="1"/>
  <c r="J644" i="12" s="1"/>
  <c r="I646" i="12"/>
  <c r="K642" i="12"/>
  <c r="K641" i="12" s="1"/>
  <c r="K640" i="12" s="1"/>
  <c r="J642" i="12"/>
  <c r="J641" i="12" s="1"/>
  <c r="J640" i="12" s="1"/>
  <c r="I642" i="12"/>
  <c r="K638" i="12"/>
  <c r="K637" i="12" s="1"/>
  <c r="K636" i="12" s="1"/>
  <c r="J638" i="12"/>
  <c r="J637" i="12" s="1"/>
  <c r="J636" i="12" s="1"/>
  <c r="I638" i="12"/>
  <c r="I637" i="12" s="1"/>
  <c r="I636" i="12" s="1"/>
  <c r="K634" i="12"/>
  <c r="K633" i="12" s="1"/>
  <c r="K632" i="12" s="1"/>
  <c r="J634" i="12"/>
  <c r="J633" i="12" s="1"/>
  <c r="J632" i="12" s="1"/>
  <c r="I634" i="12"/>
  <c r="K630" i="12"/>
  <c r="K629" i="12" s="1"/>
  <c r="K628" i="12" s="1"/>
  <c r="J630" i="12"/>
  <c r="J629" i="12" s="1"/>
  <c r="J628" i="12" s="1"/>
  <c r="I630" i="12"/>
  <c r="I629" i="12" s="1"/>
  <c r="K626" i="12"/>
  <c r="K625" i="12" s="1"/>
  <c r="K624" i="12" s="1"/>
  <c r="J626" i="12"/>
  <c r="J625" i="12" s="1"/>
  <c r="J624" i="12" s="1"/>
  <c r="I626" i="12"/>
  <c r="K618" i="12"/>
  <c r="K617" i="12" s="1"/>
  <c r="K616" i="12" s="1"/>
  <c r="J618" i="12"/>
  <c r="J617" i="12" s="1"/>
  <c r="J616" i="12" s="1"/>
  <c r="I618" i="12"/>
  <c r="I617" i="12" s="1"/>
  <c r="I616" i="12" s="1"/>
  <c r="K612" i="12"/>
  <c r="K611" i="12" s="1"/>
  <c r="K610" i="12" s="1"/>
  <c r="J612" i="12"/>
  <c r="J611" i="12" s="1"/>
  <c r="J610" i="12" s="1"/>
  <c r="I612" i="12"/>
  <c r="K608" i="12"/>
  <c r="K607" i="12" s="1"/>
  <c r="K606" i="12" s="1"/>
  <c r="J608" i="12"/>
  <c r="J607" i="12" s="1"/>
  <c r="J606" i="12" s="1"/>
  <c r="I608" i="12"/>
  <c r="I607" i="12" s="1"/>
  <c r="K604" i="12"/>
  <c r="K603" i="12" s="1"/>
  <c r="K602" i="12" s="1"/>
  <c r="J604" i="12"/>
  <c r="J603" i="12" s="1"/>
  <c r="J602" i="12" s="1"/>
  <c r="I604" i="12"/>
  <c r="K599" i="12"/>
  <c r="K598" i="12" s="1"/>
  <c r="K597" i="12" s="1"/>
  <c r="K596" i="12" s="1"/>
  <c r="J599" i="12"/>
  <c r="J598" i="12" s="1"/>
  <c r="J597" i="12" s="1"/>
  <c r="J596" i="12" s="1"/>
  <c r="I599" i="12"/>
  <c r="K594" i="12"/>
  <c r="K593" i="12" s="1"/>
  <c r="K592" i="12" s="1"/>
  <c r="J594" i="12"/>
  <c r="J593" i="12" s="1"/>
  <c r="J592" i="12" s="1"/>
  <c r="I594" i="12"/>
  <c r="I593" i="12" s="1"/>
  <c r="I592" i="12" s="1"/>
  <c r="K590" i="12"/>
  <c r="K589" i="12" s="1"/>
  <c r="K588" i="12" s="1"/>
  <c r="J590" i="12"/>
  <c r="J589" i="12" s="1"/>
  <c r="J588" i="12" s="1"/>
  <c r="I590" i="12"/>
  <c r="K586" i="12"/>
  <c r="K585" i="12" s="1"/>
  <c r="K584" i="12" s="1"/>
  <c r="J586" i="12"/>
  <c r="J585" i="12" s="1"/>
  <c r="J584" i="12" s="1"/>
  <c r="I586" i="12"/>
  <c r="K582" i="12"/>
  <c r="K581" i="12" s="1"/>
  <c r="K580" i="12" s="1"/>
  <c r="J582" i="12"/>
  <c r="J581" i="12" s="1"/>
  <c r="J580" i="12" s="1"/>
  <c r="I582" i="12"/>
  <c r="K578" i="12"/>
  <c r="K577" i="12" s="1"/>
  <c r="K576" i="12" s="1"/>
  <c r="J578" i="12"/>
  <c r="J577" i="12" s="1"/>
  <c r="J576" i="12" s="1"/>
  <c r="I578" i="12"/>
  <c r="K571" i="12"/>
  <c r="K570" i="12" s="1"/>
  <c r="K569" i="12" s="1"/>
  <c r="J571" i="12"/>
  <c r="J570" i="12" s="1"/>
  <c r="J569" i="12" s="1"/>
  <c r="I571" i="12"/>
  <c r="I570" i="12" s="1"/>
  <c r="I569" i="12" s="1"/>
  <c r="K567" i="12"/>
  <c r="K566" i="12" s="1"/>
  <c r="K565" i="12" s="1"/>
  <c r="J567" i="12"/>
  <c r="J566" i="12" s="1"/>
  <c r="J565" i="12" s="1"/>
  <c r="I567" i="12"/>
  <c r="I566" i="12" s="1"/>
  <c r="I565" i="12" s="1"/>
  <c r="K562" i="12"/>
  <c r="K561" i="12" s="1"/>
  <c r="K560" i="12" s="1"/>
  <c r="J562" i="12"/>
  <c r="J561" i="12" s="1"/>
  <c r="J560" i="12" s="1"/>
  <c r="I562" i="12"/>
  <c r="I561" i="12" s="1"/>
  <c r="I560" i="12" s="1"/>
  <c r="K558" i="12"/>
  <c r="K557" i="12" s="1"/>
  <c r="K556" i="12" s="1"/>
  <c r="J558" i="12"/>
  <c r="J557" i="12" s="1"/>
  <c r="J556" i="12" s="1"/>
  <c r="I558" i="12"/>
  <c r="K551" i="12"/>
  <c r="K550" i="12" s="1"/>
  <c r="K549" i="12" s="1"/>
  <c r="J551" i="12"/>
  <c r="J550" i="12" s="1"/>
  <c r="J549" i="12" s="1"/>
  <c r="I551" i="12"/>
  <c r="I550" i="12" s="1"/>
  <c r="I549" i="12" s="1"/>
  <c r="K547" i="12"/>
  <c r="K546" i="12" s="1"/>
  <c r="J547" i="12"/>
  <c r="J546" i="12" s="1"/>
  <c r="I547" i="12"/>
  <c r="I546" i="12" s="1"/>
  <c r="K544" i="12"/>
  <c r="K543" i="12" s="1"/>
  <c r="J544" i="12"/>
  <c r="J543" i="12" s="1"/>
  <c r="I544" i="12"/>
  <c r="I543" i="12" s="1"/>
  <c r="K539" i="12"/>
  <c r="K538" i="12" s="1"/>
  <c r="K537" i="12" s="1"/>
  <c r="J539" i="12"/>
  <c r="J538" i="12" s="1"/>
  <c r="J537" i="12" s="1"/>
  <c r="I539" i="12"/>
  <c r="I538" i="12" s="1"/>
  <c r="I537" i="12" s="1"/>
  <c r="K535" i="12"/>
  <c r="K534" i="12" s="1"/>
  <c r="K533" i="12" s="1"/>
  <c r="J535" i="12"/>
  <c r="J534" i="12" s="1"/>
  <c r="J533" i="12" s="1"/>
  <c r="I535" i="12"/>
  <c r="I534" i="12" s="1"/>
  <c r="I533" i="12" s="1"/>
  <c r="K529" i="12"/>
  <c r="K528" i="12" s="1"/>
  <c r="J529" i="12"/>
  <c r="J528" i="12" s="1"/>
  <c r="I529" i="12"/>
  <c r="I528" i="12" s="1"/>
  <c r="K526" i="12"/>
  <c r="K525" i="12" s="1"/>
  <c r="J526" i="12"/>
  <c r="J525" i="12" s="1"/>
  <c r="I526" i="12"/>
  <c r="I525" i="12" s="1"/>
  <c r="K520" i="12"/>
  <c r="K519" i="12" s="1"/>
  <c r="K518" i="12" s="1"/>
  <c r="K517" i="12" s="1"/>
  <c r="K516" i="12" s="1"/>
  <c r="J520" i="12"/>
  <c r="J519" i="12" s="1"/>
  <c r="J518" i="12" s="1"/>
  <c r="J517" i="12" s="1"/>
  <c r="J516" i="12" s="1"/>
  <c r="I520" i="12"/>
  <c r="I519" i="12" s="1"/>
  <c r="I518" i="12" s="1"/>
  <c r="I517" i="12" s="1"/>
  <c r="I516" i="12" s="1"/>
  <c r="K513" i="12"/>
  <c r="K512" i="12" s="1"/>
  <c r="J513" i="12"/>
  <c r="J512" i="12" s="1"/>
  <c r="I513" i="12"/>
  <c r="I512" i="12" s="1"/>
  <c r="K510" i="12"/>
  <c r="K509" i="12" s="1"/>
  <c r="J510" i="12"/>
  <c r="J509" i="12" s="1"/>
  <c r="I510" i="12"/>
  <c r="I509" i="12" s="1"/>
  <c r="K507" i="12"/>
  <c r="K506" i="12" s="1"/>
  <c r="J507" i="12"/>
  <c r="J506" i="12" s="1"/>
  <c r="I507" i="12"/>
  <c r="I506" i="12" s="1"/>
  <c r="K504" i="12"/>
  <c r="K503" i="12" s="1"/>
  <c r="J504" i="12"/>
  <c r="J503" i="12" s="1"/>
  <c r="I504" i="12"/>
  <c r="I503" i="12" s="1"/>
  <c r="K501" i="12"/>
  <c r="K500" i="12" s="1"/>
  <c r="J501" i="12"/>
  <c r="J500" i="12" s="1"/>
  <c r="I501" i="12"/>
  <c r="I500" i="12" s="1"/>
  <c r="K496" i="12"/>
  <c r="K495" i="12" s="1"/>
  <c r="K494" i="12" s="1"/>
  <c r="J496" i="12"/>
  <c r="J495" i="12" s="1"/>
  <c r="J494" i="12" s="1"/>
  <c r="I496" i="12"/>
  <c r="I495" i="12" s="1"/>
  <c r="I494" i="12" s="1"/>
  <c r="K492" i="12"/>
  <c r="K491" i="12" s="1"/>
  <c r="J492" i="12"/>
  <c r="J491" i="12" s="1"/>
  <c r="I492" i="12"/>
  <c r="I491" i="12" s="1"/>
  <c r="K489" i="12"/>
  <c r="K488" i="12" s="1"/>
  <c r="J489" i="12"/>
  <c r="J488" i="12" s="1"/>
  <c r="I489" i="12"/>
  <c r="I488" i="12" s="1"/>
  <c r="K485" i="12"/>
  <c r="K484" i="12" s="1"/>
  <c r="J485" i="12"/>
  <c r="J484" i="12" s="1"/>
  <c r="I485" i="12"/>
  <c r="I484" i="12" s="1"/>
  <c r="K482" i="12"/>
  <c r="K481" i="12" s="1"/>
  <c r="J482" i="12"/>
  <c r="J481" i="12" s="1"/>
  <c r="I482" i="12"/>
  <c r="I481" i="12" s="1"/>
  <c r="K478" i="12"/>
  <c r="J478" i="12"/>
  <c r="I478" i="12"/>
  <c r="K476" i="12"/>
  <c r="J476" i="12"/>
  <c r="I476" i="12"/>
  <c r="K470" i="12"/>
  <c r="K469" i="12" s="1"/>
  <c r="K468" i="12" s="1"/>
  <c r="J470" i="12"/>
  <c r="J469" i="12" s="1"/>
  <c r="J468" i="12" s="1"/>
  <c r="I470" i="12"/>
  <c r="I469" i="12" s="1"/>
  <c r="I468" i="12" s="1"/>
  <c r="K466" i="12"/>
  <c r="K465" i="12" s="1"/>
  <c r="K464" i="12" s="1"/>
  <c r="J466" i="12"/>
  <c r="J465" i="12" s="1"/>
  <c r="J464" i="12" s="1"/>
  <c r="I466" i="12"/>
  <c r="I465" i="12" s="1"/>
  <c r="I464" i="12" s="1"/>
  <c r="K462" i="12"/>
  <c r="K461" i="12" s="1"/>
  <c r="K460" i="12" s="1"/>
  <c r="J462" i="12"/>
  <c r="J461" i="12" s="1"/>
  <c r="J460" i="12" s="1"/>
  <c r="I462" i="12"/>
  <c r="I461" i="12" s="1"/>
  <c r="I460" i="12" s="1"/>
  <c r="K456" i="12"/>
  <c r="K455" i="12" s="1"/>
  <c r="J456" i="12"/>
  <c r="J455" i="12" s="1"/>
  <c r="I456" i="12"/>
  <c r="I455" i="12" s="1"/>
  <c r="K453" i="12"/>
  <c r="K452" i="12" s="1"/>
  <c r="J453" i="12"/>
  <c r="J452" i="12" s="1"/>
  <c r="I453" i="12"/>
  <c r="I452" i="12" s="1"/>
  <c r="K448" i="12"/>
  <c r="K447" i="12" s="1"/>
  <c r="K446" i="12" s="1"/>
  <c r="J448" i="12"/>
  <c r="J447" i="12" s="1"/>
  <c r="J446" i="12" s="1"/>
  <c r="I448" i="12"/>
  <c r="I447" i="12" s="1"/>
  <c r="I446" i="12" s="1"/>
  <c r="K444" i="12"/>
  <c r="K443" i="12" s="1"/>
  <c r="K442" i="12" s="1"/>
  <c r="J444" i="12"/>
  <c r="J443" i="12" s="1"/>
  <c r="J442" i="12" s="1"/>
  <c r="I444" i="12"/>
  <c r="I443" i="12" s="1"/>
  <c r="I442" i="12" s="1"/>
  <c r="K438" i="12"/>
  <c r="K437" i="12" s="1"/>
  <c r="J438" i="12"/>
  <c r="J437" i="12" s="1"/>
  <c r="I438" i="12"/>
  <c r="I437" i="12" s="1"/>
  <c r="K435" i="12"/>
  <c r="K434" i="12" s="1"/>
  <c r="J435" i="12"/>
  <c r="J434" i="12" s="1"/>
  <c r="I435" i="12"/>
  <c r="I434" i="12" s="1"/>
  <c r="K431" i="12"/>
  <c r="K430" i="12" s="1"/>
  <c r="J431" i="12"/>
  <c r="J430" i="12" s="1"/>
  <c r="I431" i="12"/>
  <c r="I430" i="12" s="1"/>
  <c r="K428" i="12"/>
  <c r="K427" i="12" s="1"/>
  <c r="J428" i="12"/>
  <c r="J427" i="12" s="1"/>
  <c r="I428" i="12"/>
  <c r="I427" i="12" s="1"/>
  <c r="K422" i="12"/>
  <c r="K421" i="12" s="1"/>
  <c r="K420" i="12" s="1"/>
  <c r="J422" i="12"/>
  <c r="J421" i="12" s="1"/>
  <c r="J420" i="12" s="1"/>
  <c r="I422" i="12"/>
  <c r="I421" i="12" s="1"/>
  <c r="I420" i="12" s="1"/>
  <c r="K418" i="12"/>
  <c r="K417" i="12" s="1"/>
  <c r="K416" i="12" s="1"/>
  <c r="J418" i="12"/>
  <c r="J417" i="12" s="1"/>
  <c r="J416" i="12" s="1"/>
  <c r="I418" i="12"/>
  <c r="I417" i="12" s="1"/>
  <c r="I416" i="12" s="1"/>
  <c r="K414" i="12"/>
  <c r="K413" i="12" s="1"/>
  <c r="K412" i="12" s="1"/>
  <c r="J414" i="12"/>
  <c r="J413" i="12" s="1"/>
  <c r="J412" i="12" s="1"/>
  <c r="I414" i="12"/>
  <c r="I413" i="12" s="1"/>
  <c r="I412" i="12" s="1"/>
  <c r="K410" i="12"/>
  <c r="K409" i="12" s="1"/>
  <c r="K408" i="12" s="1"/>
  <c r="J410" i="12"/>
  <c r="J409" i="12" s="1"/>
  <c r="J408" i="12" s="1"/>
  <c r="I410" i="12"/>
  <c r="I409" i="12" s="1"/>
  <c r="I408" i="12" s="1"/>
  <c r="K404" i="12"/>
  <c r="K403" i="12" s="1"/>
  <c r="K402" i="12" s="1"/>
  <c r="K401" i="12" s="1"/>
  <c r="J404" i="12"/>
  <c r="J403" i="12" s="1"/>
  <c r="J402" i="12" s="1"/>
  <c r="J401" i="12" s="1"/>
  <c r="I404" i="12"/>
  <c r="I403" i="12" s="1"/>
  <c r="I402" i="12" s="1"/>
  <c r="I401" i="12" s="1"/>
  <c r="K398" i="12"/>
  <c r="J398" i="12"/>
  <c r="I398" i="12"/>
  <c r="K396" i="12"/>
  <c r="J396" i="12"/>
  <c r="I396" i="12"/>
  <c r="K393" i="12"/>
  <c r="K392" i="12" s="1"/>
  <c r="J393" i="12"/>
  <c r="J392" i="12" s="1"/>
  <c r="I393" i="12"/>
  <c r="K389" i="12"/>
  <c r="K388" i="12" s="1"/>
  <c r="K387" i="12" s="1"/>
  <c r="J389" i="12"/>
  <c r="J388" i="12" s="1"/>
  <c r="J387" i="12" s="1"/>
  <c r="I389" i="12"/>
  <c r="K385" i="12"/>
  <c r="K384" i="12" s="1"/>
  <c r="J385" i="12"/>
  <c r="J384" i="12" s="1"/>
  <c r="I385" i="12"/>
  <c r="K382" i="12"/>
  <c r="K381" i="12" s="1"/>
  <c r="J382" i="12"/>
  <c r="J381" i="12" s="1"/>
  <c r="I382" i="12"/>
  <c r="K379" i="12"/>
  <c r="K378" i="12" s="1"/>
  <c r="J379" i="12"/>
  <c r="J378" i="12" s="1"/>
  <c r="I379" i="12"/>
  <c r="K374" i="12"/>
  <c r="K373" i="12" s="1"/>
  <c r="K372" i="12" s="1"/>
  <c r="J374" i="12"/>
  <c r="J373" i="12" s="1"/>
  <c r="J372" i="12" s="1"/>
  <c r="I374" i="12"/>
  <c r="K369" i="12"/>
  <c r="K368" i="12" s="1"/>
  <c r="K367" i="12" s="1"/>
  <c r="J369" i="12"/>
  <c r="J368" i="12" s="1"/>
  <c r="J367" i="12" s="1"/>
  <c r="I369" i="12"/>
  <c r="K365" i="12"/>
  <c r="K364" i="12" s="1"/>
  <c r="K363" i="12" s="1"/>
  <c r="J365" i="12"/>
  <c r="J364" i="12" s="1"/>
  <c r="J363" i="12" s="1"/>
  <c r="I365" i="12"/>
  <c r="K361" i="12"/>
  <c r="K360" i="12" s="1"/>
  <c r="K359" i="12" s="1"/>
  <c r="J361" i="12"/>
  <c r="J360" i="12" s="1"/>
  <c r="J359" i="12" s="1"/>
  <c r="I361" i="12"/>
  <c r="K356" i="12"/>
  <c r="J356" i="12"/>
  <c r="I356" i="12"/>
  <c r="K354" i="12"/>
  <c r="J354" i="12"/>
  <c r="I354" i="12"/>
  <c r="K350" i="12"/>
  <c r="J350" i="12"/>
  <c r="I350" i="12"/>
  <c r="K348" i="12"/>
  <c r="J348" i="12"/>
  <c r="I348" i="12"/>
  <c r="K344" i="12"/>
  <c r="J344" i="12"/>
  <c r="I344" i="12"/>
  <c r="K342" i="12"/>
  <c r="J342" i="12"/>
  <c r="I342" i="12"/>
  <c r="K338" i="12"/>
  <c r="K337" i="12" s="1"/>
  <c r="K336" i="12" s="1"/>
  <c r="J338" i="12"/>
  <c r="J337" i="12" s="1"/>
  <c r="J336" i="12" s="1"/>
  <c r="I338" i="12"/>
  <c r="I337" i="12" s="1"/>
  <c r="I336" i="12" s="1"/>
  <c r="K330" i="12"/>
  <c r="J330" i="12"/>
  <c r="I330" i="12"/>
  <c r="K328" i="12"/>
  <c r="J328" i="12"/>
  <c r="I328" i="12"/>
  <c r="K324" i="12"/>
  <c r="J324" i="12"/>
  <c r="I324" i="12"/>
  <c r="K322" i="12"/>
  <c r="J322" i="12"/>
  <c r="I322" i="12"/>
  <c r="K317" i="12"/>
  <c r="K316" i="12" s="1"/>
  <c r="K315" i="12" s="1"/>
  <c r="J317" i="12"/>
  <c r="J316" i="12" s="1"/>
  <c r="J315" i="12" s="1"/>
  <c r="I317" i="12"/>
  <c r="I316" i="12" s="1"/>
  <c r="I315" i="12" s="1"/>
  <c r="K313" i="12"/>
  <c r="K312" i="12" s="1"/>
  <c r="K311" i="12" s="1"/>
  <c r="J313" i="12"/>
  <c r="J312" i="12" s="1"/>
  <c r="J311" i="12" s="1"/>
  <c r="I313" i="12"/>
  <c r="I312" i="12" s="1"/>
  <c r="I311" i="12" s="1"/>
  <c r="K309" i="12"/>
  <c r="K308" i="12" s="1"/>
  <c r="K307" i="12" s="1"/>
  <c r="J309" i="12"/>
  <c r="J308" i="12" s="1"/>
  <c r="J307" i="12" s="1"/>
  <c r="I309" i="12"/>
  <c r="I308" i="12" s="1"/>
  <c r="I307" i="12" s="1"/>
  <c r="K304" i="12"/>
  <c r="K303" i="12" s="1"/>
  <c r="K302" i="12" s="1"/>
  <c r="J304" i="12"/>
  <c r="J303" i="12" s="1"/>
  <c r="J302" i="12" s="1"/>
  <c r="I304" i="12"/>
  <c r="I303" i="12" s="1"/>
  <c r="I302" i="12" s="1"/>
  <c r="K299" i="12"/>
  <c r="J299" i="12"/>
  <c r="I299" i="12"/>
  <c r="K297" i="12"/>
  <c r="J297" i="12"/>
  <c r="I297" i="12"/>
  <c r="K292" i="12"/>
  <c r="K291" i="12" s="1"/>
  <c r="K290" i="12" s="1"/>
  <c r="J292" i="12"/>
  <c r="J291" i="12" s="1"/>
  <c r="J290" i="12" s="1"/>
  <c r="I292" i="12"/>
  <c r="I291" i="12" s="1"/>
  <c r="I290" i="12" s="1"/>
  <c r="K288" i="12"/>
  <c r="K287" i="12" s="1"/>
  <c r="K286" i="12" s="1"/>
  <c r="J288" i="12"/>
  <c r="J287" i="12" s="1"/>
  <c r="J286" i="12" s="1"/>
  <c r="I288" i="12"/>
  <c r="I287" i="12" s="1"/>
  <c r="I286" i="12" s="1"/>
  <c r="K281" i="12"/>
  <c r="K280" i="12" s="1"/>
  <c r="K279" i="12" s="1"/>
  <c r="J281" i="12"/>
  <c r="J280" i="12" s="1"/>
  <c r="J279" i="12" s="1"/>
  <c r="I281" i="12"/>
  <c r="K277" i="12"/>
  <c r="K276" i="12" s="1"/>
  <c r="K275" i="12" s="1"/>
  <c r="J277" i="12"/>
  <c r="J276" i="12" s="1"/>
  <c r="J275" i="12" s="1"/>
  <c r="I277" i="12"/>
  <c r="I276" i="12" s="1"/>
  <c r="K271" i="12"/>
  <c r="K270" i="12" s="1"/>
  <c r="K269" i="12" s="1"/>
  <c r="J271" i="12"/>
  <c r="J270" i="12" s="1"/>
  <c r="J269" i="12" s="1"/>
  <c r="I271" i="12"/>
  <c r="I270" i="12" s="1"/>
  <c r="I269" i="12" s="1"/>
  <c r="K267" i="12"/>
  <c r="K266" i="12" s="1"/>
  <c r="J267" i="12"/>
  <c r="J266" i="12" s="1"/>
  <c r="I267" i="12"/>
  <c r="I266" i="12" s="1"/>
  <c r="K264" i="12"/>
  <c r="K263" i="12" s="1"/>
  <c r="J264" i="12"/>
  <c r="J263" i="12" s="1"/>
  <c r="I264" i="12"/>
  <c r="I263" i="12" s="1"/>
  <c r="K261" i="12"/>
  <c r="K260" i="12" s="1"/>
  <c r="J261" i="12"/>
  <c r="J260" i="12" s="1"/>
  <c r="I261" i="12"/>
  <c r="I260" i="12" s="1"/>
  <c r="K257" i="12"/>
  <c r="K256" i="12" s="1"/>
  <c r="K255" i="12" s="1"/>
  <c r="J257" i="12"/>
  <c r="J256" i="12" s="1"/>
  <c r="J255" i="12" s="1"/>
  <c r="I257" i="12"/>
  <c r="K253" i="12"/>
  <c r="K252" i="12" s="1"/>
  <c r="K251" i="12" s="1"/>
  <c r="J253" i="12"/>
  <c r="J252" i="12" s="1"/>
  <c r="J251" i="12" s="1"/>
  <c r="I253" i="12"/>
  <c r="I252" i="12" s="1"/>
  <c r="I251" i="12" s="1"/>
  <c r="K246" i="12"/>
  <c r="K245" i="12" s="1"/>
  <c r="K244" i="12" s="1"/>
  <c r="J246" i="12"/>
  <c r="J245" i="12" s="1"/>
  <c r="J244" i="12" s="1"/>
  <c r="I246" i="12"/>
  <c r="I245" i="12" s="1"/>
  <c r="I244" i="12" s="1"/>
  <c r="K242" i="12"/>
  <c r="K241" i="12" s="1"/>
  <c r="K240" i="12" s="1"/>
  <c r="J242" i="12"/>
  <c r="J241" i="12" s="1"/>
  <c r="J240" i="12" s="1"/>
  <c r="I242" i="12"/>
  <c r="K238" i="12"/>
  <c r="K237" i="12" s="1"/>
  <c r="K236" i="12" s="1"/>
  <c r="J238" i="12"/>
  <c r="J237" i="12" s="1"/>
  <c r="J236" i="12" s="1"/>
  <c r="I238" i="12"/>
  <c r="I237" i="12" s="1"/>
  <c r="I236" i="12" s="1"/>
  <c r="K234" i="12"/>
  <c r="K233" i="12" s="1"/>
  <c r="K232" i="12" s="1"/>
  <c r="J234" i="12"/>
  <c r="J233" i="12" s="1"/>
  <c r="J232" i="12" s="1"/>
  <c r="I234" i="12"/>
  <c r="I233" i="12" s="1"/>
  <c r="I232" i="12" s="1"/>
  <c r="K228" i="12"/>
  <c r="K227" i="12" s="1"/>
  <c r="K226" i="12" s="1"/>
  <c r="J228" i="12"/>
  <c r="J227" i="12" s="1"/>
  <c r="J226" i="12" s="1"/>
  <c r="I228" i="12"/>
  <c r="I227" i="12" s="1"/>
  <c r="I226" i="12" s="1"/>
  <c r="K224" i="12"/>
  <c r="K223" i="12" s="1"/>
  <c r="K222" i="12" s="1"/>
  <c r="J224" i="12"/>
  <c r="J223" i="12" s="1"/>
  <c r="J222" i="12" s="1"/>
  <c r="I224" i="12"/>
  <c r="K220" i="12"/>
  <c r="K219" i="12" s="1"/>
  <c r="J220" i="12"/>
  <c r="J219" i="12" s="1"/>
  <c r="I220" i="12"/>
  <c r="I219" i="12" s="1"/>
  <c r="K217" i="12"/>
  <c r="K216" i="12" s="1"/>
  <c r="J217" i="12"/>
  <c r="J216" i="12" s="1"/>
  <c r="I217" i="12"/>
  <c r="K213" i="12"/>
  <c r="K212" i="12" s="1"/>
  <c r="K211" i="12" s="1"/>
  <c r="J213" i="12"/>
  <c r="J212" i="12" s="1"/>
  <c r="J211" i="12" s="1"/>
  <c r="I213" i="12"/>
  <c r="K208" i="12"/>
  <c r="K207" i="12" s="1"/>
  <c r="K206" i="12" s="1"/>
  <c r="J208" i="12"/>
  <c r="J207" i="12" s="1"/>
  <c r="J206" i="12" s="1"/>
  <c r="I208" i="12"/>
  <c r="I207" i="12" s="1"/>
  <c r="I206" i="12" s="1"/>
  <c r="K204" i="12"/>
  <c r="K203" i="12" s="1"/>
  <c r="K202" i="12" s="1"/>
  <c r="J204" i="12"/>
  <c r="J203" i="12" s="1"/>
  <c r="J202" i="12" s="1"/>
  <c r="I204" i="12"/>
  <c r="I203" i="12" s="1"/>
  <c r="I202" i="12" s="1"/>
  <c r="K196" i="12"/>
  <c r="J196" i="12"/>
  <c r="I196" i="12"/>
  <c r="K194" i="12"/>
  <c r="J194" i="12"/>
  <c r="I194" i="12"/>
  <c r="K189" i="12"/>
  <c r="K188" i="12" s="1"/>
  <c r="K187" i="12" s="1"/>
  <c r="K186" i="12" s="1"/>
  <c r="J189" i="12"/>
  <c r="J188" i="12" s="1"/>
  <c r="J187" i="12" s="1"/>
  <c r="J186" i="12" s="1"/>
  <c r="I189" i="12"/>
  <c r="I188" i="12" s="1"/>
  <c r="I187" i="12" s="1"/>
  <c r="I186" i="12" s="1"/>
  <c r="K184" i="12"/>
  <c r="K183" i="12" s="1"/>
  <c r="K182" i="12" s="1"/>
  <c r="J184" i="12"/>
  <c r="J183" i="12" s="1"/>
  <c r="J182" i="12" s="1"/>
  <c r="I184" i="12"/>
  <c r="K180" i="12"/>
  <c r="K179" i="12" s="1"/>
  <c r="K178" i="12" s="1"/>
  <c r="J180" i="12"/>
  <c r="J179" i="12" s="1"/>
  <c r="J178" i="12" s="1"/>
  <c r="I180" i="12"/>
  <c r="I179" i="12" s="1"/>
  <c r="I178" i="12" s="1"/>
  <c r="K175" i="12"/>
  <c r="J175" i="12"/>
  <c r="I175" i="12"/>
  <c r="K173" i="12"/>
  <c r="J173" i="12"/>
  <c r="I173" i="12"/>
  <c r="K169" i="12"/>
  <c r="K168" i="12" s="1"/>
  <c r="K167" i="12" s="1"/>
  <c r="J169" i="12"/>
  <c r="J168" i="12" s="1"/>
  <c r="J167" i="12" s="1"/>
  <c r="I169" i="12"/>
  <c r="I168" i="12" s="1"/>
  <c r="I167" i="12" s="1"/>
  <c r="K165" i="12"/>
  <c r="J165" i="12"/>
  <c r="I165" i="12"/>
  <c r="K163" i="12"/>
  <c r="J163" i="12"/>
  <c r="I163" i="12"/>
  <c r="K158" i="12"/>
  <c r="J158" i="12"/>
  <c r="I158" i="12"/>
  <c r="K156" i="12"/>
  <c r="J156" i="12"/>
  <c r="I156" i="12"/>
  <c r="K152" i="12"/>
  <c r="J152" i="12"/>
  <c r="I152" i="12"/>
  <c r="K150" i="12"/>
  <c r="J150" i="12"/>
  <c r="I150" i="12"/>
  <c r="K146" i="12"/>
  <c r="J146" i="12"/>
  <c r="I146" i="12"/>
  <c r="K144" i="12"/>
  <c r="J144" i="12"/>
  <c r="I144" i="12"/>
  <c r="K138" i="12"/>
  <c r="K137" i="12" s="1"/>
  <c r="J138" i="12"/>
  <c r="J137" i="12" s="1"/>
  <c r="I138" i="12"/>
  <c r="I137" i="12" s="1"/>
  <c r="K135" i="12"/>
  <c r="K134" i="12" s="1"/>
  <c r="J135" i="12"/>
  <c r="J134" i="12" s="1"/>
  <c r="I135" i="12"/>
  <c r="I134" i="12" s="1"/>
  <c r="K131" i="12"/>
  <c r="J131" i="12"/>
  <c r="I131" i="12"/>
  <c r="K129" i="12"/>
  <c r="J129" i="12"/>
  <c r="I129" i="12"/>
  <c r="K122" i="12"/>
  <c r="K121" i="12" s="1"/>
  <c r="K120" i="12" s="1"/>
  <c r="J122" i="12"/>
  <c r="J121" i="12" s="1"/>
  <c r="J120" i="12" s="1"/>
  <c r="I122" i="12"/>
  <c r="K118" i="12"/>
  <c r="K117" i="12" s="1"/>
  <c r="K116" i="12" s="1"/>
  <c r="J118" i="12"/>
  <c r="J117" i="12" s="1"/>
  <c r="J116" i="12" s="1"/>
  <c r="I118" i="12"/>
  <c r="K110" i="12"/>
  <c r="J110" i="12"/>
  <c r="I110" i="12"/>
  <c r="K106" i="12"/>
  <c r="J106" i="12"/>
  <c r="I106" i="12"/>
  <c r="K103" i="12"/>
  <c r="K102" i="12" s="1"/>
  <c r="J103" i="12"/>
  <c r="J102" i="12" s="1"/>
  <c r="I103" i="12"/>
  <c r="I102" i="12" s="1"/>
  <c r="K98" i="12"/>
  <c r="J98" i="12"/>
  <c r="I98" i="12"/>
  <c r="K96" i="12"/>
  <c r="J96" i="12"/>
  <c r="I96" i="12"/>
  <c r="K92" i="12"/>
  <c r="J92" i="12"/>
  <c r="I92" i="12"/>
  <c r="K90" i="12"/>
  <c r="J90" i="12"/>
  <c r="I90" i="12"/>
  <c r="K85" i="12"/>
  <c r="K84" i="12" s="1"/>
  <c r="K83" i="12" s="1"/>
  <c r="J85" i="12"/>
  <c r="J84" i="12" s="1"/>
  <c r="J83" i="12" s="1"/>
  <c r="I85" i="12"/>
  <c r="K81" i="12"/>
  <c r="K80" i="12" s="1"/>
  <c r="K79" i="12" s="1"/>
  <c r="J81" i="12"/>
  <c r="J80" i="12" s="1"/>
  <c r="J79" i="12" s="1"/>
  <c r="I81" i="12"/>
  <c r="K77" i="12"/>
  <c r="K76" i="12" s="1"/>
  <c r="K75" i="12" s="1"/>
  <c r="J77" i="12"/>
  <c r="J76" i="12" s="1"/>
  <c r="J75" i="12" s="1"/>
  <c r="I77" i="12"/>
  <c r="K73" i="12"/>
  <c r="K72" i="12" s="1"/>
  <c r="J73" i="12"/>
  <c r="J72" i="12" s="1"/>
  <c r="I73" i="12"/>
  <c r="K70" i="12"/>
  <c r="K69" i="12" s="1"/>
  <c r="J70" i="12"/>
  <c r="J69" i="12" s="1"/>
  <c r="I70" i="12"/>
  <c r="K65" i="12"/>
  <c r="K64" i="12" s="1"/>
  <c r="K63" i="12" s="1"/>
  <c r="J65" i="12"/>
  <c r="J64" i="12" s="1"/>
  <c r="J63" i="12" s="1"/>
  <c r="I65" i="12"/>
  <c r="K61" i="12"/>
  <c r="K60" i="12" s="1"/>
  <c r="J61" i="12"/>
  <c r="J60" i="12" s="1"/>
  <c r="I61" i="12"/>
  <c r="K58" i="12"/>
  <c r="K57" i="12" s="1"/>
  <c r="J58" i="12"/>
  <c r="J57" i="12" s="1"/>
  <c r="I58" i="12"/>
  <c r="K54" i="12"/>
  <c r="K53" i="12" s="1"/>
  <c r="J54" i="12"/>
  <c r="J53" i="12" s="1"/>
  <c r="I54" i="12"/>
  <c r="I53" i="12" s="1"/>
  <c r="K51" i="12"/>
  <c r="K50" i="12" s="1"/>
  <c r="J51" i="12"/>
  <c r="J50" i="12" s="1"/>
  <c r="I51" i="12"/>
  <c r="K44" i="12"/>
  <c r="K43" i="12" s="1"/>
  <c r="K42" i="12" s="1"/>
  <c r="K41" i="12" s="1"/>
  <c r="J44" i="12"/>
  <c r="J43" i="12" s="1"/>
  <c r="J42" i="12" s="1"/>
  <c r="J41" i="12" s="1"/>
  <c r="I44" i="12"/>
  <c r="I43" i="12" s="1"/>
  <c r="I42" i="12" s="1"/>
  <c r="I41" i="12" s="1"/>
  <c r="K39" i="12"/>
  <c r="J39" i="12"/>
  <c r="I39" i="12"/>
  <c r="K37" i="12"/>
  <c r="J37" i="12"/>
  <c r="I37" i="12"/>
  <c r="K34" i="12"/>
  <c r="K33" i="12" s="1"/>
  <c r="J34" i="12"/>
  <c r="J33" i="12" s="1"/>
  <c r="I34" i="12"/>
  <c r="I33" i="12" s="1"/>
  <c r="K29" i="12"/>
  <c r="J29" i="12"/>
  <c r="I29" i="12"/>
  <c r="K26" i="12"/>
  <c r="J26" i="12"/>
  <c r="I26" i="12"/>
  <c r="K23" i="12"/>
  <c r="J23" i="12"/>
  <c r="I23" i="12"/>
  <c r="K19" i="12"/>
  <c r="K18" i="12" s="1"/>
  <c r="J19" i="12"/>
  <c r="J18" i="12" s="1"/>
  <c r="I19" i="12"/>
  <c r="I18" i="12" s="1"/>
  <c r="J672" i="12" l="1"/>
  <c r="J615" i="12" s="1"/>
  <c r="J614" i="12" s="1"/>
  <c r="K672" i="12"/>
  <c r="K615" i="12" s="1"/>
  <c r="K614" i="12" s="1"/>
  <c r="I1615" i="12"/>
  <c r="I1614" i="12" s="1"/>
  <c r="J1615" i="12"/>
  <c r="J1614" i="12" s="1"/>
  <c r="K1615" i="12"/>
  <c r="K1614" i="12" s="1"/>
  <c r="K1645" i="12"/>
  <c r="K1644" i="12" s="1"/>
  <c r="I1645" i="12"/>
  <c r="I1644" i="12" s="1"/>
  <c r="J1645" i="12"/>
  <c r="J1644" i="12" s="1"/>
  <c r="K1843" i="12"/>
  <c r="I1528" i="12"/>
  <c r="I1521" i="12" s="1"/>
  <c r="J1605" i="12"/>
  <c r="J1604" i="12" s="1"/>
  <c r="J1599" i="12" s="1"/>
  <c r="J1598" i="12" s="1"/>
  <c r="J1791" i="12"/>
  <c r="J1566" i="12"/>
  <c r="J1565" i="12" s="1"/>
  <c r="J1556" i="12" s="1"/>
  <c r="J22" i="12"/>
  <c r="J17" i="12" s="1"/>
  <c r="J16" i="12" s="1"/>
  <c r="I1970" i="12"/>
  <c r="I1965" i="12" s="1"/>
  <c r="I1368" i="12"/>
  <c r="I1367" i="12" s="1"/>
  <c r="I1382" i="12"/>
  <c r="I1381" i="12" s="1"/>
  <c r="I1396" i="12"/>
  <c r="I1395" i="12" s="1"/>
  <c r="I36" i="12"/>
  <c r="I32" i="12" s="1"/>
  <c r="I31" i="12" s="1"/>
  <c r="K105" i="12"/>
  <c r="K101" i="12" s="1"/>
  <c r="I162" i="12"/>
  <c r="I161" i="12" s="1"/>
  <c r="K1505" i="12"/>
  <c r="I1344" i="12"/>
  <c r="K1350" i="12"/>
  <c r="K1349" i="12" s="1"/>
  <c r="I1360" i="12"/>
  <c r="I1355" i="12" s="1"/>
  <c r="J1368" i="12"/>
  <c r="J1367" i="12" s="1"/>
  <c r="K1439" i="12"/>
  <c r="K1438" i="12" s="1"/>
  <c r="I1445" i="12"/>
  <c r="I1444" i="12" s="1"/>
  <c r="I1461" i="12"/>
  <c r="I1456" i="12" s="1"/>
  <c r="I1566" i="12"/>
  <c r="I1565" i="12" s="1"/>
  <c r="I1556" i="12" s="1"/>
  <c r="K172" i="12"/>
  <c r="K171" i="12" s="1"/>
  <c r="K296" i="12"/>
  <c r="K295" i="12" s="1"/>
  <c r="K294" i="12" s="1"/>
  <c r="K1321" i="12"/>
  <c r="K1320" i="12" s="1"/>
  <c r="I1327" i="12"/>
  <c r="I1326" i="12" s="1"/>
  <c r="J1551" i="12"/>
  <c r="J1550" i="12" s="1"/>
  <c r="J1545" i="12"/>
  <c r="J1541" i="12" s="1"/>
  <c r="J327" i="12"/>
  <c r="J326" i="12" s="1"/>
  <c r="K347" i="12"/>
  <c r="K346" i="12" s="1"/>
  <c r="K1588" i="12"/>
  <c r="K1587" i="12" s="1"/>
  <c r="J1744" i="12"/>
  <c r="J1743" i="12" s="1"/>
  <c r="J1461" i="12"/>
  <c r="J1456" i="12" s="1"/>
  <c r="K1791" i="12"/>
  <c r="J1994" i="12"/>
  <c r="J1980" i="12" s="1"/>
  <c r="K1431" i="12"/>
  <c r="K1430" i="12" s="1"/>
  <c r="I1469" i="12"/>
  <c r="I1468" i="12" s="1"/>
  <c r="J1474" i="12"/>
  <c r="K1744" i="12"/>
  <c r="K1743" i="12" s="1"/>
  <c r="J149" i="12"/>
  <c r="J148" i="12" s="1"/>
  <c r="I128" i="12"/>
  <c r="I127" i="12" s="1"/>
  <c r="K193" i="12"/>
  <c r="K192" i="12" s="1"/>
  <c r="K191" i="12" s="1"/>
  <c r="K945" i="12"/>
  <c r="K944" i="12" s="1"/>
  <c r="J1155" i="12"/>
  <c r="J1154" i="12" s="1"/>
  <c r="K1237" i="12"/>
  <c r="K1232" i="12" s="1"/>
  <c r="K1231" i="12" s="1"/>
  <c r="K1566" i="12"/>
  <c r="K1565" i="12" s="1"/>
  <c r="K1556" i="12" s="1"/>
  <c r="I1791" i="12"/>
  <c r="J1888" i="12"/>
  <c r="J1883" i="12" s="1"/>
  <c r="J1911" i="12"/>
  <c r="J1910" i="12" s="1"/>
  <c r="J953" i="12"/>
  <c r="J952" i="12" s="1"/>
  <c r="I984" i="12"/>
  <c r="I945" i="12"/>
  <c r="I944" i="12" s="1"/>
  <c r="K953" i="12"/>
  <c r="K952" i="12" s="1"/>
  <c r="J945" i="12"/>
  <c r="J944" i="12" s="1"/>
  <c r="J49" i="12"/>
  <c r="I850" i="12"/>
  <c r="K1070" i="12"/>
  <c r="J499" i="12"/>
  <c r="J498" i="12" s="1"/>
  <c r="K756" i="12"/>
  <c r="K743" i="12" s="1"/>
  <c r="J850" i="12"/>
  <c r="K984" i="12"/>
  <c r="K56" i="12"/>
  <c r="I433" i="12"/>
  <c r="K480" i="12"/>
  <c r="I499" i="12"/>
  <c r="I498" i="12" s="1"/>
  <c r="K524" i="12"/>
  <c r="K523" i="12" s="1"/>
  <c r="K522" i="12" s="1"/>
  <c r="K707" i="12"/>
  <c r="K706" i="12" s="1"/>
  <c r="I806" i="12"/>
  <c r="I805" i="12" s="1"/>
  <c r="J984" i="12"/>
  <c r="K796" i="12"/>
  <c r="J433" i="12"/>
  <c r="I564" i="12"/>
  <c r="K997" i="12"/>
  <c r="K1213" i="12"/>
  <c r="K1212" i="12" s="1"/>
  <c r="K1211" i="12" s="1"/>
  <c r="I1246" i="12"/>
  <c r="I407" i="12"/>
  <c r="I406" i="12" s="1"/>
  <c r="K451" i="12"/>
  <c r="K450" i="12" s="1"/>
  <c r="K441" i="12" s="1"/>
  <c r="I459" i="12"/>
  <c r="I458" i="12" s="1"/>
  <c r="I480" i="12"/>
  <c r="K487" i="12"/>
  <c r="K499" i="12"/>
  <c r="K498" i="12" s="1"/>
  <c r="K786" i="12"/>
  <c r="J133" i="12"/>
  <c r="J695" i="12"/>
  <c r="J694" i="12" s="1"/>
  <c r="J693" i="12" s="1"/>
  <c r="I487" i="12"/>
  <c r="I524" i="12"/>
  <c r="I523" i="12" s="1"/>
  <c r="I522" i="12" s="1"/>
  <c r="I532" i="12"/>
  <c r="J997" i="12"/>
  <c r="I707" i="12"/>
  <c r="K806" i="12"/>
  <c r="K805" i="12" s="1"/>
  <c r="J1007" i="12"/>
  <c r="J975" i="12"/>
  <c r="K285" i="12"/>
  <c r="J259" i="12"/>
  <c r="J250" i="12" s="1"/>
  <c r="J249" i="12" s="1"/>
  <c r="I451" i="12"/>
  <c r="I450" i="12" s="1"/>
  <c r="I441" i="12" s="1"/>
  <c r="I776" i="12"/>
  <c r="I775" i="12" s="1"/>
  <c r="J921" i="12"/>
  <c r="I997" i="12"/>
  <c r="I1187" i="12"/>
  <c r="I1186" i="12" s="1"/>
  <c r="J707" i="12"/>
  <c r="J706" i="12" s="1"/>
  <c r="K341" i="12"/>
  <c r="K340" i="12" s="1"/>
  <c r="I347" i="12"/>
  <c r="I346" i="12" s="1"/>
  <c r="K888" i="12"/>
  <c r="K887" i="12" s="1"/>
  <c r="J1187" i="12"/>
  <c r="J1186" i="12" s="1"/>
  <c r="K564" i="12"/>
  <c r="J451" i="12"/>
  <c r="J450" i="12" s="1"/>
  <c r="J441" i="12" s="1"/>
  <c r="J776" i="12"/>
  <c r="J775" i="12" s="1"/>
  <c r="K433" i="12"/>
  <c r="J128" i="12"/>
  <c r="J127" i="12" s="1"/>
  <c r="I89" i="12"/>
  <c r="I88" i="12" s="1"/>
  <c r="K95" i="12"/>
  <c r="K94" i="12" s="1"/>
  <c r="J115" i="12"/>
  <c r="J306" i="12"/>
  <c r="I341" i="12"/>
  <c r="I340" i="12" s="1"/>
  <c r="K358" i="12"/>
  <c r="J487" i="12"/>
  <c r="I756" i="12"/>
  <c r="I743" i="12" s="1"/>
  <c r="K776" i="12"/>
  <c r="K775" i="12" s="1"/>
  <c r="I786" i="12"/>
  <c r="I796" i="12"/>
  <c r="I1213" i="12"/>
  <c r="I1212" i="12" s="1"/>
  <c r="I1211" i="12" s="1"/>
  <c r="J1213" i="12"/>
  <c r="J1212" i="12" s="1"/>
  <c r="J1211" i="12" s="1"/>
  <c r="J1237" i="12"/>
  <c r="J1232" i="12" s="1"/>
  <c r="J1231" i="12" s="1"/>
  <c r="K1551" i="12"/>
  <c r="K1550" i="12" s="1"/>
  <c r="I1201" i="12"/>
  <c r="I1200" i="12" s="1"/>
  <c r="I1221" i="12"/>
  <c r="I1220" i="12" s="1"/>
  <c r="I1298" i="12"/>
  <c r="I1297" i="12" s="1"/>
  <c r="I1291" i="12" s="1"/>
  <c r="J1423" i="12"/>
  <c r="J1422" i="12" s="1"/>
  <c r="J1431" i="12"/>
  <c r="J1430" i="12" s="1"/>
  <c r="J1469" i="12"/>
  <c r="J1468" i="12" s="1"/>
  <c r="I1948" i="12"/>
  <c r="I1943" i="12" s="1"/>
  <c r="I1937" i="12" s="1"/>
  <c r="J1170" i="12"/>
  <c r="K1344" i="12"/>
  <c r="K1337" i="12" s="1"/>
  <c r="I1350" i="12"/>
  <c r="I1349" i="12" s="1"/>
  <c r="K1360" i="12"/>
  <c r="K1355" i="12" s="1"/>
  <c r="K1382" i="12"/>
  <c r="K1381" i="12" s="1"/>
  <c r="J1396" i="12"/>
  <c r="J1395" i="12" s="1"/>
  <c r="I1439" i="12"/>
  <c r="I1438" i="12" s="1"/>
  <c r="K1445" i="12"/>
  <c r="K1444" i="12" s="1"/>
  <c r="K1469" i="12"/>
  <c r="K1468" i="12" s="1"/>
  <c r="K1528" i="12"/>
  <c r="K1521" i="12" s="1"/>
  <c r="I1588" i="12"/>
  <c r="I1587" i="12" s="1"/>
  <c r="I1605" i="12"/>
  <c r="I1604" i="12" s="1"/>
  <c r="I1599" i="12" s="1"/>
  <c r="I1598" i="12" s="1"/>
  <c r="J1717" i="12"/>
  <c r="J1727" i="12"/>
  <c r="J532" i="12"/>
  <c r="J806" i="12"/>
  <c r="J805" i="12" s="1"/>
  <c r="K840" i="12"/>
  <c r="K839" i="12" s="1"/>
  <c r="K850" i="12"/>
  <c r="K1024" i="12"/>
  <c r="K1014" i="12" s="1"/>
  <c r="I1321" i="12"/>
  <c r="I1320" i="12" s="1"/>
  <c r="K1327" i="12"/>
  <c r="K1326" i="12" s="1"/>
  <c r="K1396" i="12"/>
  <c r="K1395" i="12" s="1"/>
  <c r="K1461" i="12"/>
  <c r="K1456" i="12" s="1"/>
  <c r="K1545" i="12"/>
  <c r="K1541" i="12" s="1"/>
  <c r="J1588" i="12"/>
  <c r="J1587" i="12" s="1"/>
  <c r="I1744" i="12"/>
  <c r="I1743" i="12" s="1"/>
  <c r="I1888" i="12"/>
  <c r="I1883" i="12" s="1"/>
  <c r="J1900" i="12"/>
  <c r="K1911" i="12"/>
  <c r="K1910" i="12" s="1"/>
  <c r="I2045" i="12"/>
  <c r="I814" i="12"/>
  <c r="J459" i="12"/>
  <c r="J458" i="12" s="1"/>
  <c r="K542" i="12"/>
  <c r="K541" i="12" s="1"/>
  <c r="J36" i="12"/>
  <c r="J32" i="12" s="1"/>
  <c r="J31" i="12" s="1"/>
  <c r="J68" i="12"/>
  <c r="J67" i="12" s="1"/>
  <c r="J89" i="12"/>
  <c r="J88" i="12" s="1"/>
  <c r="J162" i="12"/>
  <c r="J161" i="12" s="1"/>
  <c r="K36" i="12"/>
  <c r="K32" i="12" s="1"/>
  <c r="K31" i="12" s="1"/>
  <c r="K89" i="12"/>
  <c r="K88" i="12" s="1"/>
  <c r="J143" i="12"/>
  <c r="J142" i="12" s="1"/>
  <c r="J155" i="12"/>
  <c r="J154" i="12" s="1"/>
  <c r="K162" i="12"/>
  <c r="K161" i="12" s="1"/>
  <c r="J426" i="12"/>
  <c r="I22" i="12"/>
  <c r="I17" i="12" s="1"/>
  <c r="I16" i="12" s="1"/>
  <c r="J95" i="12"/>
  <c r="J94" i="12" s="1"/>
  <c r="K143" i="12"/>
  <c r="K142" i="12" s="1"/>
  <c r="I149" i="12"/>
  <c r="I148" i="12" s="1"/>
  <c r="J193" i="12"/>
  <c r="J192" i="12" s="1"/>
  <c r="J191" i="12" s="1"/>
  <c r="K231" i="12"/>
  <c r="K230" i="12" s="1"/>
  <c r="K259" i="12"/>
  <c r="K250" i="12" s="1"/>
  <c r="K249" i="12" s="1"/>
  <c r="I285" i="12"/>
  <c r="J296" i="12"/>
  <c r="J295" i="12" s="1"/>
  <c r="J294" i="12" s="1"/>
  <c r="I306" i="12"/>
  <c r="K327" i="12"/>
  <c r="K326" i="12" s="1"/>
  <c r="K377" i="12"/>
  <c r="K376" i="12" s="1"/>
  <c r="J524" i="12"/>
  <c r="J523" i="12" s="1"/>
  <c r="J522" i="12" s="1"/>
  <c r="J1221" i="12"/>
  <c r="J1220" i="12" s="1"/>
  <c r="J1246" i="12"/>
  <c r="J1245" i="12" s="1"/>
  <c r="J1244" i="12" s="1"/>
  <c r="J1298" i="12"/>
  <c r="J1297" i="12" s="1"/>
  <c r="J1291" i="12" s="1"/>
  <c r="J1360" i="12"/>
  <c r="J1355" i="12" s="1"/>
  <c r="K1900" i="12"/>
  <c r="K1927" i="12"/>
  <c r="K1922" i="12" s="1"/>
  <c r="K1916" i="12" s="1"/>
  <c r="I2035" i="12"/>
  <c r="I2030" i="12" s="1"/>
  <c r="J840" i="12"/>
  <c r="J839" i="12" s="1"/>
  <c r="J480" i="12"/>
  <c r="J274" i="12"/>
  <c r="J273" i="12" s="1"/>
  <c r="K306" i="12"/>
  <c r="I426" i="12"/>
  <c r="K459" i="12"/>
  <c r="K458" i="12" s="1"/>
  <c r="I475" i="12"/>
  <c r="I474" i="12" s="1"/>
  <c r="I542" i="12"/>
  <c r="I541" i="12" s="1"/>
  <c r="J542" i="12"/>
  <c r="J541" i="12" s="1"/>
  <c r="I695" i="12"/>
  <c r="I694" i="12" s="1"/>
  <c r="I693" i="12" s="1"/>
  <c r="I878" i="12"/>
  <c r="I877" i="12" s="1"/>
  <c r="I876" i="12" s="1"/>
  <c r="I875" i="12" s="1"/>
  <c r="J1110" i="12"/>
  <c r="J1109" i="12" s="1"/>
  <c r="K1474" i="12"/>
  <c r="K1895" i="12"/>
  <c r="K133" i="12"/>
  <c r="K22" i="12"/>
  <c r="K17" i="12" s="1"/>
  <c r="K16" i="12" s="1"/>
  <c r="I105" i="12"/>
  <c r="I101" i="12" s="1"/>
  <c r="K128" i="12"/>
  <c r="K127" i="12" s="1"/>
  <c r="I143" i="12"/>
  <c r="I142" i="12" s="1"/>
  <c r="K149" i="12"/>
  <c r="K148" i="12" s="1"/>
  <c r="J341" i="12"/>
  <c r="J340" i="12" s="1"/>
  <c r="J407" i="12"/>
  <c r="J406" i="12" s="1"/>
  <c r="I95" i="12"/>
  <c r="I94" i="12" s="1"/>
  <c r="J105" i="12"/>
  <c r="J101" i="12" s="1"/>
  <c r="J177" i="12"/>
  <c r="I193" i="12"/>
  <c r="I192" i="12" s="1"/>
  <c r="I191" i="12" s="1"/>
  <c r="J475" i="12"/>
  <c r="J474" i="12" s="1"/>
  <c r="I674" i="12"/>
  <c r="I673" i="12" s="1"/>
  <c r="K1007" i="12"/>
  <c r="K1187" i="12"/>
  <c r="K1186" i="12" s="1"/>
  <c r="J1201" i="12"/>
  <c r="J1200" i="12" s="1"/>
  <c r="I1712" i="12"/>
  <c r="I1711" i="12" s="1"/>
  <c r="I1717" i="12"/>
  <c r="K2045" i="12"/>
  <c r="J814" i="12"/>
  <c r="I840" i="12"/>
  <c r="I839" i="12" s="1"/>
  <c r="K861" i="12"/>
  <c r="K860" i="12" s="1"/>
  <c r="J878" i="12"/>
  <c r="J877" i="12" s="1"/>
  <c r="J876" i="12" s="1"/>
  <c r="J875" i="12" s="1"/>
  <c r="K878" i="12"/>
  <c r="K877" i="12" s="1"/>
  <c r="K876" i="12" s="1"/>
  <c r="K875" i="12" s="1"/>
  <c r="I1100" i="12"/>
  <c r="I1132" i="12"/>
  <c r="I1131" i="12" s="1"/>
  <c r="I1130" i="12" s="1"/>
  <c r="K1155" i="12"/>
  <c r="K1154" i="12" s="1"/>
  <c r="K1201" i="12"/>
  <c r="K1200" i="12" s="1"/>
  <c r="K1221" i="12"/>
  <c r="K1220" i="12" s="1"/>
  <c r="K1451" i="12"/>
  <c r="K1450" i="12" s="1"/>
  <c r="J1483" i="12"/>
  <c r="J1580" i="12"/>
  <c r="J1576" i="12" s="1"/>
  <c r="J1575" i="12" s="1"/>
  <c r="K1605" i="12"/>
  <c r="K1604" i="12" s="1"/>
  <c r="K1599" i="12" s="1"/>
  <c r="K1598" i="12" s="1"/>
  <c r="J1843" i="12"/>
  <c r="J1870" i="12"/>
  <c r="K1970" i="12"/>
  <c r="K1965" i="12" s="1"/>
  <c r="I1070" i="12"/>
  <c r="K1132" i="12"/>
  <c r="K1131" i="12" s="1"/>
  <c r="K1130" i="12" s="1"/>
  <c r="I1262" i="12"/>
  <c r="I1261" i="12" s="1"/>
  <c r="J1321" i="12"/>
  <c r="J1320" i="12" s="1"/>
  <c r="J1327" i="12"/>
  <c r="J1326" i="12" s="1"/>
  <c r="J1382" i="12"/>
  <c r="J1381" i="12" s="1"/>
  <c r="K1423" i="12"/>
  <c r="K1422" i="12" s="1"/>
  <c r="I1423" i="12"/>
  <c r="I1422" i="12" s="1"/>
  <c r="J1927" i="12"/>
  <c r="J1922" i="12" s="1"/>
  <c r="J1916" i="12" s="1"/>
  <c r="K1948" i="12"/>
  <c r="K1943" i="12" s="1"/>
  <c r="K1937" i="12" s="1"/>
  <c r="I975" i="12"/>
  <c r="I1237" i="12"/>
  <c r="I1474" i="12"/>
  <c r="I1843" i="12"/>
  <c r="J2067" i="12"/>
  <c r="J2066" i="12" s="1"/>
  <c r="J2065" i="12" s="1"/>
  <c r="I57" i="12"/>
  <c r="I60" i="12"/>
  <c r="I76" i="12"/>
  <c r="I172" i="12"/>
  <c r="K215" i="12"/>
  <c r="K201" i="12" s="1"/>
  <c r="K200" i="12" s="1"/>
  <c r="I241" i="12"/>
  <c r="I256" i="12"/>
  <c r="I321" i="12"/>
  <c r="K68" i="12"/>
  <c r="K67" i="12" s="1"/>
  <c r="I183" i="12"/>
  <c r="I212" i="12"/>
  <c r="I216" i="12"/>
  <c r="I215" i="12" s="1"/>
  <c r="I275" i="12"/>
  <c r="I280" i="12"/>
  <c r="I327" i="12"/>
  <c r="I364" i="12"/>
  <c r="I373" i="12"/>
  <c r="I378" i="12"/>
  <c r="I384" i="12"/>
  <c r="I581" i="12"/>
  <c r="I611" i="12"/>
  <c r="K921" i="12"/>
  <c r="I932" i="12"/>
  <c r="I1162" i="12"/>
  <c r="I1338" i="12"/>
  <c r="I64" i="12"/>
  <c r="I69" i="12"/>
  <c r="I80" i="12"/>
  <c r="I84" i="12"/>
  <c r="I155" i="12"/>
  <c r="J347" i="12"/>
  <c r="J346" i="12" s="1"/>
  <c r="J353" i="12"/>
  <c r="J352" i="12" s="1"/>
  <c r="K353" i="12"/>
  <c r="K352" i="12" s="1"/>
  <c r="K395" i="12"/>
  <c r="K391" i="12" s="1"/>
  <c r="I557" i="12"/>
  <c r="I577" i="12"/>
  <c r="J601" i="12"/>
  <c r="I606" i="12"/>
  <c r="I633" i="12"/>
  <c r="I899" i="12"/>
  <c r="I957" i="12"/>
  <c r="I966" i="12"/>
  <c r="I970" i="12"/>
  <c r="I1090" i="12"/>
  <c r="K1110" i="12"/>
  <c r="K1109" i="12" s="1"/>
  <c r="I1234" i="12"/>
  <c r="I1451" i="12"/>
  <c r="I1513" i="12"/>
  <c r="I1538" i="12"/>
  <c r="I1580" i="12"/>
  <c r="K1580" i="12"/>
  <c r="K1576" i="12" s="1"/>
  <c r="K1575" i="12" s="1"/>
  <c r="J1699" i="12"/>
  <c r="J1698" i="12" s="1"/>
  <c r="I1707" i="12"/>
  <c r="I1728" i="12"/>
  <c r="I72" i="12"/>
  <c r="I598" i="12"/>
  <c r="I603" i="12"/>
  <c r="I625" i="12"/>
  <c r="I628" i="12"/>
  <c r="I677" i="12"/>
  <c r="I681" i="12"/>
  <c r="I727" i="12"/>
  <c r="J861" i="12"/>
  <c r="J860" i="12" s="1"/>
  <c r="I922" i="12"/>
  <c r="I1030" i="12"/>
  <c r="I1126" i="12"/>
  <c r="I1257" i="12"/>
  <c r="I1506" i="12"/>
  <c r="I1509" i="12"/>
  <c r="I1731" i="12"/>
  <c r="I50" i="12"/>
  <c r="J56" i="12"/>
  <c r="I117" i="12"/>
  <c r="I121" i="12"/>
  <c r="K155" i="12"/>
  <c r="K154" i="12" s="1"/>
  <c r="J172" i="12"/>
  <c r="J171" i="12" s="1"/>
  <c r="I223" i="12"/>
  <c r="I296" i="12"/>
  <c r="J321" i="12"/>
  <c r="J320" i="12" s="1"/>
  <c r="I353" i="12"/>
  <c r="I360" i="12"/>
  <c r="I368" i="12"/>
  <c r="I381" i="12"/>
  <c r="I388" i="12"/>
  <c r="I392" i="12"/>
  <c r="I395" i="12"/>
  <c r="J395" i="12"/>
  <c r="J391" i="12" s="1"/>
  <c r="J555" i="12"/>
  <c r="K575" i="12"/>
  <c r="I585" i="12"/>
  <c r="I589" i="12"/>
  <c r="I641" i="12"/>
  <c r="I645" i="12"/>
  <c r="I867" i="12"/>
  <c r="I935" i="12"/>
  <c r="I1114" i="12"/>
  <c r="I1117" i="12"/>
  <c r="I1146" i="12"/>
  <c r="K1170" i="12"/>
  <c r="I1174" i="12"/>
  <c r="J1512" i="12"/>
  <c r="I1577" i="12"/>
  <c r="I1702" i="12"/>
  <c r="K1699" i="12"/>
  <c r="K1698" i="12" s="1"/>
  <c r="K1727" i="12"/>
  <c r="I1825" i="12"/>
  <c r="J931" i="12"/>
  <c r="I962" i="12"/>
  <c r="J1824" i="12"/>
  <c r="K49" i="12"/>
  <c r="K177" i="12"/>
  <c r="J231" i="12"/>
  <c r="J230" i="12" s="1"/>
  <c r="K274" i="12"/>
  <c r="K273" i="12" s="1"/>
  <c r="J285" i="12"/>
  <c r="J377" i="12"/>
  <c r="J376" i="12" s="1"/>
  <c r="K426" i="12"/>
  <c r="K115" i="12"/>
  <c r="I133" i="12"/>
  <c r="J215" i="12"/>
  <c r="J201" i="12" s="1"/>
  <c r="J200" i="12" s="1"/>
  <c r="I259" i="12"/>
  <c r="J358" i="12"/>
  <c r="K407" i="12"/>
  <c r="K406" i="12" s="1"/>
  <c r="K532" i="12"/>
  <c r="K555" i="12"/>
  <c r="J564" i="12"/>
  <c r="K601" i="12"/>
  <c r="K695" i="12"/>
  <c r="K694" i="12" s="1"/>
  <c r="K693" i="12" s="1"/>
  <c r="J796" i="12"/>
  <c r="K1100" i="12"/>
  <c r="J960" i="12"/>
  <c r="J575" i="12"/>
  <c r="K814" i="12"/>
  <c r="J888" i="12"/>
  <c r="J887" i="12" s="1"/>
  <c r="I1035" i="12"/>
  <c r="K321" i="12"/>
  <c r="K320" i="12" s="1"/>
  <c r="K475" i="12"/>
  <c r="K474" i="12" s="1"/>
  <c r="J756" i="12"/>
  <c r="J743" i="12" s="1"/>
  <c r="J786" i="12"/>
  <c r="K931" i="12"/>
  <c r="K960" i="12"/>
  <c r="I1007" i="12"/>
  <c r="J1035" i="12"/>
  <c r="J1132" i="12"/>
  <c r="J1131" i="12" s="1"/>
  <c r="J1130" i="12" s="1"/>
  <c r="K1177" i="12"/>
  <c r="J1262" i="12"/>
  <c r="J1261" i="12" s="1"/>
  <c r="I888" i="12"/>
  <c r="K975" i="12"/>
  <c r="J1024" i="12"/>
  <c r="J1014" i="12" s="1"/>
  <c r="J1070" i="12"/>
  <c r="J1100" i="12"/>
  <c r="I1177" i="12"/>
  <c r="K1035" i="12"/>
  <c r="J1177" i="12"/>
  <c r="K1262" i="12"/>
  <c r="K1261" i="12" s="1"/>
  <c r="K1298" i="12"/>
  <c r="K1297" i="12" s="1"/>
  <c r="K1291" i="12" s="1"/>
  <c r="K1246" i="12"/>
  <c r="K1245" i="12" s="1"/>
  <c r="K1244" i="12" s="1"/>
  <c r="K1368" i="12"/>
  <c r="K1367" i="12" s="1"/>
  <c r="I1431" i="12"/>
  <c r="I1430" i="12" s="1"/>
  <c r="J1439" i="12"/>
  <c r="J1438" i="12" s="1"/>
  <c r="J1445" i="12"/>
  <c r="J1444" i="12" s="1"/>
  <c r="J1451" i="12"/>
  <c r="J1450" i="12" s="1"/>
  <c r="K1512" i="12"/>
  <c r="J1528" i="12"/>
  <c r="J1521" i="12" s="1"/>
  <c r="K1717" i="12"/>
  <c r="J1344" i="12"/>
  <c r="J1337" i="12" s="1"/>
  <c r="J1350" i="12"/>
  <c r="J1349" i="12" s="1"/>
  <c r="K1483" i="12"/>
  <c r="J1505" i="12"/>
  <c r="I1545" i="12"/>
  <c r="I1483" i="12"/>
  <c r="I1551" i="12"/>
  <c r="I1550" i="12" s="1"/>
  <c r="I1927" i="12"/>
  <c r="I1922" i="12" s="1"/>
  <c r="I1916" i="12" s="1"/>
  <c r="I1870" i="12"/>
  <c r="I1911" i="12"/>
  <c r="I1910" i="12" s="1"/>
  <c r="J1948" i="12"/>
  <c r="J1943" i="12" s="1"/>
  <c r="J1937" i="12" s="1"/>
  <c r="K1994" i="12"/>
  <c r="K1980" i="12" s="1"/>
  <c r="J2045" i="12"/>
  <c r="K1824" i="12"/>
  <c r="K1870" i="12"/>
  <c r="K1888" i="12"/>
  <c r="K1883" i="12" s="1"/>
  <c r="I1900" i="12"/>
  <c r="J1970" i="12"/>
  <c r="J1965" i="12" s="1"/>
  <c r="I1994" i="12"/>
  <c r="I1980" i="12" s="1"/>
  <c r="K2035" i="12"/>
  <c r="K2030" i="12" s="1"/>
  <c r="K2067" i="12"/>
  <c r="K2066" i="12" s="1"/>
  <c r="K2065" i="12" s="1"/>
  <c r="J2035" i="12"/>
  <c r="J2030" i="12" s="1"/>
  <c r="I2067" i="12"/>
  <c r="I2066" i="12" s="1"/>
  <c r="I2065" i="12" s="1"/>
  <c r="J319" i="12" l="1"/>
  <c r="J284" i="12" s="1"/>
  <c r="K319" i="12"/>
  <c r="K284" i="12" s="1"/>
  <c r="I672" i="12"/>
  <c r="J1766" i="12"/>
  <c r="K1766" i="12"/>
  <c r="J160" i="12"/>
  <c r="K1380" i="12"/>
  <c r="I87" i="12"/>
  <c r="J1380" i="12"/>
  <c r="I1337" i="12"/>
  <c r="I1336" i="12" s="1"/>
  <c r="J1895" i="12"/>
  <c r="J1877" i="12" s="1"/>
  <c r="I1319" i="12"/>
  <c r="I1958" i="12"/>
  <c r="J48" i="12"/>
  <c r="I974" i="12"/>
  <c r="K1319" i="12"/>
  <c r="I1380" i="12"/>
  <c r="J974" i="12"/>
  <c r="K87" i="12"/>
  <c r="K1877" i="12"/>
  <c r="I1613" i="12"/>
  <c r="K160" i="12"/>
  <c r="I126" i="12"/>
  <c r="I125" i="12" s="1"/>
  <c r="I15" i="12"/>
  <c r="K1613" i="12"/>
  <c r="J938" i="12"/>
  <c r="K48" i="12"/>
  <c r="K47" i="12" s="1"/>
  <c r="K1034" i="12"/>
  <c r="K938" i="12"/>
  <c r="K813" i="12"/>
  <c r="K531" i="12"/>
  <c r="K515" i="12" s="1"/>
  <c r="J859" i="12"/>
  <c r="K770" i="12"/>
  <c r="J920" i="12"/>
  <c r="J886" i="12" s="1"/>
  <c r="J885" i="12" s="1"/>
  <c r="K554" i="12"/>
  <c r="K553" i="12" s="1"/>
  <c r="K371" i="12"/>
  <c r="K1210" i="12"/>
  <c r="I1727" i="12"/>
  <c r="I1716" i="12" s="1"/>
  <c r="J141" i="12"/>
  <c r="I1895" i="12"/>
  <c r="I1877" i="12" s="1"/>
  <c r="J1520" i="12"/>
  <c r="J1519" i="12" s="1"/>
  <c r="J574" i="12"/>
  <c r="J573" i="12" s="1"/>
  <c r="K141" i="12"/>
  <c r="K1520" i="12"/>
  <c r="K1519" i="12" s="1"/>
  <c r="I425" i="12"/>
  <c r="I424" i="12" s="1"/>
  <c r="I400" i="12" s="1"/>
  <c r="J15" i="12"/>
  <c r="I473" i="12"/>
  <c r="I472" i="12" s="1"/>
  <c r="I440" i="12" s="1"/>
  <c r="J425" i="12"/>
  <c r="J424" i="12" s="1"/>
  <c r="J400" i="12" s="1"/>
  <c r="J1153" i="12"/>
  <c r="J1152" i="12" s="1"/>
  <c r="K1421" i="12"/>
  <c r="J1230" i="12"/>
  <c r="J1482" i="12"/>
  <c r="J1481" i="12" s="1"/>
  <c r="J473" i="12"/>
  <c r="J472" i="12" s="1"/>
  <c r="J440" i="12" s="1"/>
  <c r="K126" i="12"/>
  <c r="K125" i="12" s="1"/>
  <c r="I813" i="12"/>
  <c r="J996" i="12"/>
  <c r="J995" i="12" s="1"/>
  <c r="K920" i="12"/>
  <c r="K886" i="12" s="1"/>
  <c r="K574" i="12"/>
  <c r="K573" i="12" s="1"/>
  <c r="K100" i="12"/>
  <c r="J1099" i="12"/>
  <c r="K473" i="12"/>
  <c r="K472" i="12" s="1"/>
  <c r="K440" i="12" s="1"/>
  <c r="I770" i="12"/>
  <c r="K705" i="12"/>
  <c r="K996" i="12"/>
  <c r="K995" i="12" s="1"/>
  <c r="J1210" i="12"/>
  <c r="K974" i="12"/>
  <c r="I996" i="12"/>
  <c r="I995" i="12" s="1"/>
  <c r="K425" i="12"/>
  <c r="K424" i="12" s="1"/>
  <c r="K400" i="12" s="1"/>
  <c r="J100" i="12"/>
  <c r="I531" i="12"/>
  <c r="I515" i="12" s="1"/>
  <c r="J126" i="12"/>
  <c r="J125" i="12" s="1"/>
  <c r="J531" i="12"/>
  <c r="J515" i="12" s="1"/>
  <c r="J248" i="12"/>
  <c r="J770" i="12"/>
  <c r="J813" i="12"/>
  <c r="I1260" i="12"/>
  <c r="K1153" i="12"/>
  <c r="K1152" i="12" s="1"/>
  <c r="K1336" i="12"/>
  <c r="J1034" i="12"/>
  <c r="J1716" i="12"/>
  <c r="I1210" i="12"/>
  <c r="K1958" i="12"/>
  <c r="J1613" i="12"/>
  <c r="K1099" i="12"/>
  <c r="K15" i="12"/>
  <c r="J1319" i="12"/>
  <c r="J1421" i="12"/>
  <c r="K1230" i="12"/>
  <c r="J371" i="12"/>
  <c r="J87" i="12"/>
  <c r="J1958" i="12"/>
  <c r="K1716" i="12"/>
  <c r="I1110" i="12"/>
  <c r="I1109" i="12" s="1"/>
  <c r="K859" i="12"/>
  <c r="I1701" i="12"/>
  <c r="I866" i="12"/>
  <c r="I49" i="12"/>
  <c r="I1710" i="12"/>
  <c r="I1576" i="12"/>
  <c r="I1512" i="12"/>
  <c r="I969" i="12"/>
  <c r="I576" i="12"/>
  <c r="I83" i="12"/>
  <c r="I377" i="12"/>
  <c r="I372" i="12"/>
  <c r="I279" i="12"/>
  <c r="I274" i="12" s="1"/>
  <c r="I182" i="12"/>
  <c r="I255" i="12"/>
  <c r="I75" i="12"/>
  <c r="I56" i="12"/>
  <c r="I961" i="12"/>
  <c r="I1170" i="12"/>
  <c r="I644" i="12"/>
  <c r="I588" i="12"/>
  <c r="I391" i="12"/>
  <c r="I367" i="12"/>
  <c r="I295" i="12"/>
  <c r="I116" i="12"/>
  <c r="I1505" i="12"/>
  <c r="I1125" i="12"/>
  <c r="I726" i="12"/>
  <c r="I624" i="12"/>
  <c r="I597" i="12"/>
  <c r="I1706" i="12"/>
  <c r="I1450" i="12"/>
  <c r="I1421" i="12" s="1"/>
  <c r="I1089" i="12"/>
  <c r="I965" i="12"/>
  <c r="I898" i="12"/>
  <c r="I887" i="12" s="1"/>
  <c r="I154" i="12"/>
  <c r="I79" i="12"/>
  <c r="I931" i="12"/>
  <c r="I610" i="12"/>
  <c r="I363" i="12"/>
  <c r="J554" i="12"/>
  <c r="J553" i="12" s="1"/>
  <c r="I387" i="12"/>
  <c r="I359" i="12"/>
  <c r="I1824" i="12"/>
  <c r="I1766" i="12" s="1"/>
  <c r="I1256" i="12"/>
  <c r="I921" i="12"/>
  <c r="I1537" i="12"/>
  <c r="I556" i="12"/>
  <c r="I68" i="12"/>
  <c r="I580" i="12"/>
  <c r="I326" i="12"/>
  <c r="I211" i="12"/>
  <c r="I320" i="12"/>
  <c r="I240" i="12"/>
  <c r="I171" i="12"/>
  <c r="I1541" i="12"/>
  <c r="J705" i="12"/>
  <c r="I640" i="12"/>
  <c r="I584" i="12"/>
  <c r="I352" i="12"/>
  <c r="I222" i="12"/>
  <c r="I120" i="12"/>
  <c r="I1029" i="12"/>
  <c r="I602" i="12"/>
  <c r="I1233" i="12"/>
  <c r="I953" i="12"/>
  <c r="I632" i="12"/>
  <c r="I63" i="12"/>
  <c r="I1155" i="12"/>
  <c r="J1336" i="12"/>
  <c r="J1260" i="12"/>
  <c r="K248" i="12"/>
  <c r="K1482" i="12"/>
  <c r="K1481" i="12" s="1"/>
  <c r="K1260" i="12"/>
  <c r="J973" i="12" l="1"/>
  <c r="I319" i="12"/>
  <c r="I615" i="12"/>
  <c r="J140" i="12"/>
  <c r="K1379" i="12"/>
  <c r="J1379" i="12"/>
  <c r="J47" i="12"/>
  <c r="J46" i="12" s="1"/>
  <c r="K1715" i="12"/>
  <c r="K1318" i="12"/>
  <c r="K140" i="12"/>
  <c r="K124" i="12" s="1"/>
  <c r="K1033" i="12"/>
  <c r="K283" i="12"/>
  <c r="K885" i="12"/>
  <c r="K769" i="12"/>
  <c r="J1318" i="12"/>
  <c r="J1033" i="12"/>
  <c r="J1715" i="12"/>
  <c r="K973" i="12"/>
  <c r="I769" i="12"/>
  <c r="J124" i="12"/>
  <c r="J283" i="12"/>
  <c r="K46" i="12"/>
  <c r="I201" i="12"/>
  <c r="I200" i="12" s="1"/>
  <c r="J769" i="12"/>
  <c r="I1482" i="12"/>
  <c r="I1481" i="12" s="1"/>
  <c r="I1715" i="12"/>
  <c r="I1520" i="12"/>
  <c r="I1154" i="12"/>
  <c r="I1232" i="12"/>
  <c r="I1024" i="12"/>
  <c r="I555" i="12"/>
  <c r="I141" i="12"/>
  <c r="I596" i="12"/>
  <c r="I294" i="12"/>
  <c r="I960" i="12"/>
  <c r="I177" i="12"/>
  <c r="I1575" i="12"/>
  <c r="I48" i="12"/>
  <c r="I273" i="12"/>
  <c r="I920" i="12"/>
  <c r="I575" i="12"/>
  <c r="I861" i="12"/>
  <c r="I1099" i="12"/>
  <c r="I601" i="12"/>
  <c r="I1245" i="12"/>
  <c r="I358" i="12"/>
  <c r="I1705" i="12"/>
  <c r="I115" i="12"/>
  <c r="I250" i="12"/>
  <c r="I376" i="12"/>
  <c r="I1034" i="12"/>
  <c r="I952" i="12"/>
  <c r="I160" i="12"/>
  <c r="I1379" i="12"/>
  <c r="I231" i="12"/>
  <c r="I67" i="12"/>
  <c r="I706" i="12"/>
  <c r="I1700" i="12"/>
  <c r="I1318" i="12"/>
  <c r="G175" i="12"/>
  <c r="M175" i="12" s="1"/>
  <c r="P175" i="12" s="1"/>
  <c r="H175" i="12"/>
  <c r="N175" i="12" s="1"/>
  <c r="Q175" i="12" s="1"/>
  <c r="R175" i="12"/>
  <c r="F175" i="12"/>
  <c r="L175" i="12" s="1"/>
  <c r="K1317" i="12" l="1"/>
  <c r="K2078" i="12" s="1"/>
  <c r="J1317" i="12"/>
  <c r="J2078" i="12" s="1"/>
  <c r="I705" i="12"/>
  <c r="I1244" i="12"/>
  <c r="I140" i="12"/>
  <c r="I1014" i="12"/>
  <c r="I230" i="12"/>
  <c r="I100" i="12"/>
  <c r="I574" i="12"/>
  <c r="I284" i="12"/>
  <c r="I1153" i="12"/>
  <c r="I886" i="12"/>
  <c r="I249" i="12"/>
  <c r="I614" i="12"/>
  <c r="I860" i="12"/>
  <c r="I47" i="12"/>
  <c r="I371" i="12"/>
  <c r="I938" i="12"/>
  <c r="I554" i="12"/>
  <c r="I1231" i="12"/>
  <c r="I1699" i="12"/>
  <c r="I1033" i="12"/>
  <c r="I1519" i="12"/>
  <c r="G2049" i="12"/>
  <c r="M2049" i="12" s="1"/>
  <c r="P2049" i="12" s="1"/>
  <c r="H2049" i="12"/>
  <c r="N2049" i="12" s="1"/>
  <c r="Q2049" i="12" s="1"/>
  <c r="R2049" i="12"/>
  <c r="F2049" i="12"/>
  <c r="L2049" i="12" s="1"/>
  <c r="G1764" i="12"/>
  <c r="M1764" i="12" s="1"/>
  <c r="P1764" i="12" s="1"/>
  <c r="H1764" i="12"/>
  <c r="N1764" i="12" s="1"/>
  <c r="Q1764" i="12" s="1"/>
  <c r="R1764" i="12"/>
  <c r="F1764" i="12"/>
  <c r="L1764" i="12" s="1"/>
  <c r="G1660" i="12"/>
  <c r="M1660" i="12" s="1"/>
  <c r="P1660" i="12" s="1"/>
  <c r="H1660" i="12"/>
  <c r="N1660" i="12" s="1"/>
  <c r="Q1660" i="12" s="1"/>
  <c r="R1660" i="12"/>
  <c r="F1660" i="12"/>
  <c r="L1660" i="12" s="1"/>
  <c r="G1485" i="12"/>
  <c r="M1485" i="12" s="1"/>
  <c r="P1485" i="12" s="1"/>
  <c r="H1485" i="12"/>
  <c r="N1485" i="12" s="1"/>
  <c r="Q1485" i="12" s="1"/>
  <c r="R1485" i="12"/>
  <c r="F1485" i="12"/>
  <c r="L1485" i="12" s="1"/>
  <c r="G1488" i="12"/>
  <c r="M1488" i="12" s="1"/>
  <c r="P1488" i="12" s="1"/>
  <c r="H1488" i="12"/>
  <c r="N1488" i="12" s="1"/>
  <c r="Q1488" i="12" s="1"/>
  <c r="R1488" i="12"/>
  <c r="F1488" i="12"/>
  <c r="L1488" i="12" s="1"/>
  <c r="G1495" i="12"/>
  <c r="M1495" i="12" s="1"/>
  <c r="P1495" i="12" s="1"/>
  <c r="H1495" i="12"/>
  <c r="N1495" i="12" s="1"/>
  <c r="Q1495" i="12" s="1"/>
  <c r="R1495" i="12"/>
  <c r="F1495" i="12"/>
  <c r="L1495" i="12" s="1"/>
  <c r="G1499" i="12"/>
  <c r="M1499" i="12" s="1"/>
  <c r="P1499" i="12" s="1"/>
  <c r="H1499" i="12"/>
  <c r="N1499" i="12" s="1"/>
  <c r="Q1499" i="12" s="1"/>
  <c r="R1499" i="12"/>
  <c r="F1499" i="12"/>
  <c r="L1499" i="12" s="1"/>
  <c r="G1573" i="12"/>
  <c r="M1573" i="12" s="1"/>
  <c r="P1573" i="12" s="1"/>
  <c r="H1573" i="12"/>
  <c r="N1573" i="12" s="1"/>
  <c r="Q1573" i="12" s="1"/>
  <c r="R1573" i="12"/>
  <c r="F1573" i="12"/>
  <c r="L1573" i="12" s="1"/>
  <c r="G1017" i="12"/>
  <c r="M1017" i="12" s="1"/>
  <c r="P1017" i="12" s="1"/>
  <c r="H1017" i="12"/>
  <c r="N1017" i="12" s="1"/>
  <c r="Q1017" i="12" s="1"/>
  <c r="R1017" i="12"/>
  <c r="F1017" i="12"/>
  <c r="L1017" i="12" s="1"/>
  <c r="G825" i="12"/>
  <c r="M825" i="12" s="1"/>
  <c r="P825" i="12" s="1"/>
  <c r="H825" i="12"/>
  <c r="N825" i="12" s="1"/>
  <c r="Q825" i="12" s="1"/>
  <c r="R825" i="12"/>
  <c r="F825" i="12"/>
  <c r="L825" i="12" s="1"/>
  <c r="G833" i="12"/>
  <c r="M833" i="12" s="1"/>
  <c r="P833" i="12" s="1"/>
  <c r="H833" i="12"/>
  <c r="N833" i="12" s="1"/>
  <c r="Q833" i="12" s="1"/>
  <c r="R833" i="12"/>
  <c r="F833" i="12"/>
  <c r="L833" i="12" s="1"/>
  <c r="G562" i="12"/>
  <c r="M562" i="12" s="1"/>
  <c r="P562" i="12" s="1"/>
  <c r="H562" i="12"/>
  <c r="N562" i="12" s="1"/>
  <c r="Q562" i="12" s="1"/>
  <c r="R562" i="12"/>
  <c r="F562" i="12"/>
  <c r="L562" i="12" s="1"/>
  <c r="G462" i="12"/>
  <c r="M462" i="12" s="1"/>
  <c r="P462" i="12" s="1"/>
  <c r="H462" i="12"/>
  <c r="N462" i="12" s="1"/>
  <c r="Q462" i="12" s="1"/>
  <c r="R462" i="12"/>
  <c r="F462" i="12"/>
  <c r="L462" i="12" s="1"/>
  <c r="G292" i="12"/>
  <c r="M292" i="12" s="1"/>
  <c r="P292" i="12" s="1"/>
  <c r="H292" i="12"/>
  <c r="N292" i="12" s="1"/>
  <c r="Q292" i="12" s="1"/>
  <c r="R292" i="12"/>
  <c r="F292" i="12"/>
  <c r="L292" i="12" s="1"/>
  <c r="G297" i="12"/>
  <c r="M297" i="12" s="1"/>
  <c r="P297" i="12" s="1"/>
  <c r="H297" i="12"/>
  <c r="N297" i="12" s="1"/>
  <c r="Q297" i="12" s="1"/>
  <c r="R297" i="12"/>
  <c r="F297" i="12"/>
  <c r="L297" i="12" s="1"/>
  <c r="G299" i="12"/>
  <c r="M299" i="12" s="1"/>
  <c r="P299" i="12" s="1"/>
  <c r="H299" i="12"/>
  <c r="N299" i="12" s="1"/>
  <c r="Q299" i="12" s="1"/>
  <c r="R299" i="12"/>
  <c r="F299" i="12"/>
  <c r="L299" i="12" s="1"/>
  <c r="G322" i="12"/>
  <c r="M322" i="12" s="1"/>
  <c r="P322" i="12" s="1"/>
  <c r="H322" i="12"/>
  <c r="N322" i="12" s="1"/>
  <c r="Q322" i="12" s="1"/>
  <c r="R322" i="12"/>
  <c r="F322" i="12"/>
  <c r="L322" i="12" s="1"/>
  <c r="G324" i="12"/>
  <c r="M324" i="12" s="1"/>
  <c r="P324" i="12" s="1"/>
  <c r="H324" i="12"/>
  <c r="N324" i="12" s="1"/>
  <c r="Q324" i="12" s="1"/>
  <c r="R324" i="12"/>
  <c r="F324" i="12"/>
  <c r="L324" i="12" s="1"/>
  <c r="G328" i="12"/>
  <c r="M328" i="12" s="1"/>
  <c r="P328" i="12" s="1"/>
  <c r="H328" i="12"/>
  <c r="N328" i="12" s="1"/>
  <c r="Q328" i="12" s="1"/>
  <c r="R328" i="12"/>
  <c r="F328" i="12"/>
  <c r="L328" i="12" s="1"/>
  <c r="G330" i="12"/>
  <c r="M330" i="12" s="1"/>
  <c r="P330" i="12" s="1"/>
  <c r="H330" i="12"/>
  <c r="N330" i="12" s="1"/>
  <c r="Q330" i="12" s="1"/>
  <c r="R330" i="12"/>
  <c r="F330" i="12"/>
  <c r="L330" i="12" s="1"/>
  <c r="G106" i="12"/>
  <c r="M106" i="12" s="1"/>
  <c r="P106" i="12" s="1"/>
  <c r="H106" i="12"/>
  <c r="N106" i="12" s="1"/>
  <c r="Q106" i="12" s="1"/>
  <c r="R106" i="12"/>
  <c r="F106" i="12"/>
  <c r="L106" i="12" s="1"/>
  <c r="G110" i="12"/>
  <c r="M110" i="12" s="1"/>
  <c r="P110" i="12" s="1"/>
  <c r="H110" i="12"/>
  <c r="N110" i="12" s="1"/>
  <c r="Q110" i="12" s="1"/>
  <c r="R110" i="12"/>
  <c r="F110" i="12"/>
  <c r="L110" i="12" s="1"/>
  <c r="G26" i="12"/>
  <c r="M26" i="12" s="1"/>
  <c r="P26" i="12" s="1"/>
  <c r="H26" i="12"/>
  <c r="N26" i="12" s="1"/>
  <c r="Q26" i="12" s="1"/>
  <c r="R26" i="12"/>
  <c r="F26" i="12"/>
  <c r="L26" i="12" s="1"/>
  <c r="I1152" i="12" l="1"/>
  <c r="I573" i="12"/>
  <c r="I124" i="12"/>
  <c r="I1698" i="12"/>
  <c r="I859" i="12"/>
  <c r="I248" i="12"/>
  <c r="I553" i="12"/>
  <c r="I283" i="12"/>
  <c r="I973" i="12"/>
  <c r="I1317" i="12"/>
  <c r="I1230" i="12"/>
  <c r="I46" i="12"/>
  <c r="I885" i="12"/>
  <c r="G1826" i="12"/>
  <c r="H1826" i="12"/>
  <c r="R1826" i="12"/>
  <c r="R1825" i="12" s="1"/>
  <c r="F1826" i="12"/>
  <c r="R1829" i="12"/>
  <c r="R1828" i="12" s="1"/>
  <c r="H1829" i="12"/>
  <c r="G1829" i="12"/>
  <c r="F1829" i="12"/>
  <c r="R1777" i="12"/>
  <c r="R1776" i="12" s="1"/>
  <c r="R1775" i="12" s="1"/>
  <c r="H1777" i="12"/>
  <c r="G1777" i="12"/>
  <c r="F1777" i="12"/>
  <c r="R1773" i="12"/>
  <c r="R1772" i="12" s="1"/>
  <c r="R1771" i="12" s="1"/>
  <c r="H1773" i="12"/>
  <c r="G1773" i="12"/>
  <c r="F1773" i="12"/>
  <c r="R1769" i="12"/>
  <c r="R1768" i="12" s="1"/>
  <c r="R1767" i="12" s="1"/>
  <c r="H1769" i="12"/>
  <c r="G1769" i="12"/>
  <c r="F1769" i="12"/>
  <c r="G1729" i="12"/>
  <c r="H1729" i="12"/>
  <c r="R1729" i="12"/>
  <c r="R1728" i="12" s="1"/>
  <c r="G1732" i="12"/>
  <c r="H1732" i="12"/>
  <c r="R1732" i="12"/>
  <c r="R1731" i="12" s="1"/>
  <c r="F1729" i="12"/>
  <c r="F1732" i="12"/>
  <c r="H1768" i="12" l="1"/>
  <c r="N1769" i="12"/>
  <c r="Q1769" i="12" s="1"/>
  <c r="H1772" i="12"/>
  <c r="N1773" i="12"/>
  <c r="Q1773" i="12" s="1"/>
  <c r="H1776" i="12"/>
  <c r="N1777" i="12"/>
  <c r="Q1777" i="12" s="1"/>
  <c r="H1828" i="12"/>
  <c r="N1828" i="12" s="1"/>
  <c r="Q1828" i="12" s="1"/>
  <c r="N1829" i="12"/>
  <c r="Q1829" i="12" s="1"/>
  <c r="F1776" i="12"/>
  <c r="L1777" i="12"/>
  <c r="F1828" i="12"/>
  <c r="L1828" i="12" s="1"/>
  <c r="L1829" i="12"/>
  <c r="F1825" i="12"/>
  <c r="L1825" i="12" s="1"/>
  <c r="L1826" i="12"/>
  <c r="F1731" i="12"/>
  <c r="L1731" i="12" s="1"/>
  <c r="L1732" i="12"/>
  <c r="F1768" i="12"/>
  <c r="L1769" i="12"/>
  <c r="F1772" i="12"/>
  <c r="L1773" i="12"/>
  <c r="F1728" i="12"/>
  <c r="L1728" i="12" s="1"/>
  <c r="L1729" i="12"/>
  <c r="G1768" i="12"/>
  <c r="M1769" i="12"/>
  <c r="P1769" i="12" s="1"/>
  <c r="G1772" i="12"/>
  <c r="M1773" i="12"/>
  <c r="P1773" i="12" s="1"/>
  <c r="G1776" i="12"/>
  <c r="M1777" i="12"/>
  <c r="P1777" i="12" s="1"/>
  <c r="G1828" i="12"/>
  <c r="M1828" i="12" s="1"/>
  <c r="P1828" i="12" s="1"/>
  <c r="M1829" i="12"/>
  <c r="P1829" i="12" s="1"/>
  <c r="H1825" i="12"/>
  <c r="N1825" i="12" s="1"/>
  <c r="Q1825" i="12" s="1"/>
  <c r="N1826" i="12"/>
  <c r="Q1826" i="12" s="1"/>
  <c r="H1731" i="12"/>
  <c r="N1731" i="12" s="1"/>
  <c r="Q1731" i="12" s="1"/>
  <c r="N1732" i="12"/>
  <c r="Q1732" i="12" s="1"/>
  <c r="I2078" i="12"/>
  <c r="H1728" i="12"/>
  <c r="N1728" i="12" s="1"/>
  <c r="Q1728" i="12" s="1"/>
  <c r="N1729" i="12"/>
  <c r="Q1729" i="12" s="1"/>
  <c r="G1825" i="12"/>
  <c r="M1825" i="12" s="1"/>
  <c r="P1825" i="12" s="1"/>
  <c r="M1826" i="12"/>
  <c r="P1826" i="12" s="1"/>
  <c r="G1728" i="12"/>
  <c r="M1728" i="12" s="1"/>
  <c r="P1728" i="12" s="1"/>
  <c r="M1729" i="12"/>
  <c r="P1729" i="12" s="1"/>
  <c r="G1731" i="12"/>
  <c r="M1731" i="12" s="1"/>
  <c r="P1731" i="12" s="1"/>
  <c r="M1732" i="12"/>
  <c r="P1732" i="12" s="1"/>
  <c r="R1824" i="12"/>
  <c r="R1727" i="12"/>
  <c r="G1703" i="12"/>
  <c r="H1703" i="12"/>
  <c r="R1703" i="12"/>
  <c r="R1702" i="12" s="1"/>
  <c r="R1701" i="12" s="1"/>
  <c r="R1700" i="12" s="1"/>
  <c r="G1708" i="12"/>
  <c r="H1708" i="12"/>
  <c r="R1708" i="12"/>
  <c r="R1707" i="12" s="1"/>
  <c r="R1706" i="12" s="1"/>
  <c r="R1705" i="12" s="1"/>
  <c r="G1713" i="12"/>
  <c r="H1713" i="12"/>
  <c r="R1713" i="12"/>
  <c r="R1712" i="12" s="1"/>
  <c r="R1711" i="12" s="1"/>
  <c r="R1710" i="12" s="1"/>
  <c r="F1713" i="12"/>
  <c r="F1708" i="12"/>
  <c r="F1703" i="12"/>
  <c r="R1684" i="12"/>
  <c r="R1683" i="12" s="1"/>
  <c r="R1682" i="12" s="1"/>
  <c r="H1684" i="12"/>
  <c r="G1684" i="12"/>
  <c r="F1684" i="12"/>
  <c r="G1578" i="12"/>
  <c r="H1578" i="12"/>
  <c r="R1578" i="12"/>
  <c r="R1577" i="12" s="1"/>
  <c r="G1581" i="12"/>
  <c r="M1581" i="12" s="1"/>
  <c r="P1581" i="12" s="1"/>
  <c r="H1581" i="12"/>
  <c r="N1581" i="12" s="1"/>
  <c r="Q1581" i="12" s="1"/>
  <c r="R1581" i="12"/>
  <c r="G1583" i="12"/>
  <c r="M1583" i="12" s="1"/>
  <c r="P1583" i="12" s="1"/>
  <c r="H1583" i="12"/>
  <c r="N1583" i="12" s="1"/>
  <c r="Q1583" i="12" s="1"/>
  <c r="R1583" i="12"/>
  <c r="G1585" i="12"/>
  <c r="M1585" i="12" s="1"/>
  <c r="P1585" i="12" s="1"/>
  <c r="H1585" i="12"/>
  <c r="N1585" i="12" s="1"/>
  <c r="Q1585" i="12" s="1"/>
  <c r="R1585" i="12"/>
  <c r="F1578" i="12"/>
  <c r="F1581" i="12"/>
  <c r="L1581" i="12" s="1"/>
  <c r="F1583" i="12"/>
  <c r="L1583" i="12" s="1"/>
  <c r="F1585" i="12"/>
  <c r="L1585" i="12" s="1"/>
  <c r="R1554" i="12"/>
  <c r="H1554" i="12"/>
  <c r="N1554" i="12" s="1"/>
  <c r="Q1554" i="12" s="1"/>
  <c r="G1554" i="12"/>
  <c r="M1554" i="12" s="1"/>
  <c r="P1554" i="12" s="1"/>
  <c r="F1554" i="12"/>
  <c r="L1554" i="12" s="1"/>
  <c r="R1552" i="12"/>
  <c r="H1552" i="12"/>
  <c r="N1552" i="12" s="1"/>
  <c r="Q1552" i="12" s="1"/>
  <c r="G1552" i="12"/>
  <c r="M1552" i="12" s="1"/>
  <c r="P1552" i="12" s="1"/>
  <c r="F1552" i="12"/>
  <c r="L1552" i="12" s="1"/>
  <c r="G1543" i="12"/>
  <c r="H1543" i="12"/>
  <c r="R1543" i="12"/>
  <c r="R1542" i="12" s="1"/>
  <c r="G1546" i="12"/>
  <c r="M1546" i="12" s="1"/>
  <c r="P1546" i="12" s="1"/>
  <c r="H1546" i="12"/>
  <c r="N1546" i="12" s="1"/>
  <c r="Q1546" i="12" s="1"/>
  <c r="R1546" i="12"/>
  <c r="G1548" i="12"/>
  <c r="M1548" i="12" s="1"/>
  <c r="P1548" i="12" s="1"/>
  <c r="H1548" i="12"/>
  <c r="N1548" i="12" s="1"/>
  <c r="Q1548" i="12" s="1"/>
  <c r="R1548" i="12"/>
  <c r="F1543" i="12"/>
  <c r="F1546" i="12"/>
  <c r="L1546" i="12" s="1"/>
  <c r="F1548" i="12"/>
  <c r="L1548" i="12" s="1"/>
  <c r="G1539" i="12"/>
  <c r="H1539" i="12"/>
  <c r="R1539" i="12"/>
  <c r="R1538" i="12" s="1"/>
  <c r="R1537" i="12" s="1"/>
  <c r="F1539" i="12"/>
  <c r="G1531" i="12"/>
  <c r="M1531" i="12" s="1"/>
  <c r="P1531" i="12" s="1"/>
  <c r="H1531" i="12"/>
  <c r="N1531" i="12" s="1"/>
  <c r="Q1531" i="12" s="1"/>
  <c r="R1531" i="12"/>
  <c r="F1531" i="12"/>
  <c r="L1531" i="12" s="1"/>
  <c r="G1507" i="12"/>
  <c r="H1507" i="12"/>
  <c r="R1507" i="12"/>
  <c r="R1506" i="12" s="1"/>
  <c r="G1510" i="12"/>
  <c r="H1510" i="12"/>
  <c r="R1510" i="12"/>
  <c r="R1509" i="12" s="1"/>
  <c r="G1514" i="12"/>
  <c r="H1514" i="12"/>
  <c r="R1514" i="12"/>
  <c r="R1513" i="12" s="1"/>
  <c r="G1517" i="12"/>
  <c r="H1517" i="12"/>
  <c r="R1517" i="12"/>
  <c r="R1516" i="12" s="1"/>
  <c r="F1507" i="12"/>
  <c r="F1510" i="12"/>
  <c r="F1514" i="12"/>
  <c r="F1517" i="12"/>
  <c r="G1470" i="12"/>
  <c r="M1470" i="12" s="1"/>
  <c r="P1470" i="12" s="1"/>
  <c r="H1470" i="12"/>
  <c r="N1470" i="12" s="1"/>
  <c r="Q1470" i="12" s="1"/>
  <c r="R1470" i="12"/>
  <c r="G1472" i="12"/>
  <c r="M1472" i="12" s="1"/>
  <c r="P1472" i="12" s="1"/>
  <c r="H1472" i="12"/>
  <c r="N1472" i="12" s="1"/>
  <c r="Q1472" i="12" s="1"/>
  <c r="R1472" i="12"/>
  <c r="F1470" i="12"/>
  <c r="L1470" i="12" s="1"/>
  <c r="F1472" i="12"/>
  <c r="L1472" i="12" s="1"/>
  <c r="G1458" i="12"/>
  <c r="H1458" i="12"/>
  <c r="R1458" i="12"/>
  <c r="R1457" i="12" s="1"/>
  <c r="F1458" i="12"/>
  <c r="G1454" i="12"/>
  <c r="M1454" i="12" s="1"/>
  <c r="P1454" i="12" s="1"/>
  <c r="H1454" i="12"/>
  <c r="N1454" i="12" s="1"/>
  <c r="Q1454" i="12" s="1"/>
  <c r="R1454" i="12"/>
  <c r="F1454" i="12"/>
  <c r="L1454" i="12" s="1"/>
  <c r="R1419" i="12"/>
  <c r="R1418" i="12" s="1"/>
  <c r="R1417" i="12" s="1"/>
  <c r="H1419" i="12"/>
  <c r="G1419" i="12"/>
  <c r="F1419" i="12"/>
  <c r="G1369" i="12"/>
  <c r="M1369" i="12" s="1"/>
  <c r="P1369" i="12" s="1"/>
  <c r="H1369" i="12"/>
  <c r="N1369" i="12" s="1"/>
  <c r="Q1369" i="12" s="1"/>
  <c r="R1369" i="12"/>
  <c r="F1369" i="12"/>
  <c r="L1369" i="12" s="1"/>
  <c r="G1357" i="12"/>
  <c r="H1357" i="12"/>
  <c r="R1357" i="12"/>
  <c r="R1356" i="12" s="1"/>
  <c r="F1357" i="12"/>
  <c r="G1339" i="12"/>
  <c r="H1339" i="12"/>
  <c r="R1339" i="12"/>
  <c r="R1338" i="12" s="1"/>
  <c r="F1339" i="12"/>
  <c r="G1258" i="12"/>
  <c r="H1258" i="12"/>
  <c r="R1258" i="12"/>
  <c r="R1257" i="12" s="1"/>
  <c r="R1256" i="12" s="1"/>
  <c r="F1258" i="12"/>
  <c r="G1235" i="12"/>
  <c r="H1235" i="12"/>
  <c r="R1235" i="12"/>
  <c r="R1234" i="12" s="1"/>
  <c r="R1233" i="12" s="1"/>
  <c r="F1235" i="12"/>
  <c r="G1175" i="12"/>
  <c r="H1175" i="12"/>
  <c r="R1175" i="12"/>
  <c r="R1174" i="12" s="1"/>
  <c r="F1175" i="12"/>
  <c r="G1157" i="12"/>
  <c r="H1157" i="12"/>
  <c r="R1157" i="12"/>
  <c r="R1156" i="12" s="1"/>
  <c r="G1160" i="12"/>
  <c r="H1160" i="12"/>
  <c r="R1160" i="12"/>
  <c r="R1159" i="12" s="1"/>
  <c r="G1163" i="12"/>
  <c r="H1163" i="12"/>
  <c r="R1163" i="12"/>
  <c r="R1162" i="12" s="1"/>
  <c r="F1157" i="12"/>
  <c r="F1160" i="12"/>
  <c r="F1163" i="12"/>
  <c r="F1727" i="12" l="1"/>
  <c r="L1727" i="12" s="1"/>
  <c r="F1824" i="12"/>
  <c r="L1824" i="12" s="1"/>
  <c r="F1162" i="12"/>
  <c r="L1162" i="12" s="1"/>
  <c r="L1163" i="12"/>
  <c r="F1234" i="12"/>
  <c r="L1235" i="12"/>
  <c r="F1338" i="12"/>
  <c r="L1338" i="12" s="1"/>
  <c r="L1339" i="12"/>
  <c r="F1418" i="12"/>
  <c r="L1419" i="12"/>
  <c r="F1506" i="12"/>
  <c r="L1506" i="12" s="1"/>
  <c r="L1507" i="12"/>
  <c r="F1577" i="12"/>
  <c r="L1577" i="12" s="1"/>
  <c r="L1578" i="12"/>
  <c r="H1824" i="12"/>
  <c r="N1824" i="12" s="1"/>
  <c r="Q1824" i="12" s="1"/>
  <c r="F1775" i="12"/>
  <c r="L1775" i="12" s="1"/>
  <c r="L1776" i="12"/>
  <c r="F1683" i="12"/>
  <c r="L1684" i="12"/>
  <c r="F1702" i="12"/>
  <c r="L1703" i="12"/>
  <c r="G1771" i="12"/>
  <c r="M1771" i="12" s="1"/>
  <c r="P1771" i="12" s="1"/>
  <c r="M1772" i="12"/>
  <c r="P1772" i="12" s="1"/>
  <c r="F1767" i="12"/>
  <c r="L1767" i="12" s="1"/>
  <c r="L1768" i="12"/>
  <c r="H1771" i="12"/>
  <c r="N1771" i="12" s="1"/>
  <c r="Q1771" i="12" s="1"/>
  <c r="N1772" i="12"/>
  <c r="Q1772" i="12" s="1"/>
  <c r="F1174" i="12"/>
  <c r="L1174" i="12" s="1"/>
  <c r="L1175" i="12"/>
  <c r="F1356" i="12"/>
  <c r="L1356" i="12" s="1"/>
  <c r="L1357" i="12"/>
  <c r="F1516" i="12"/>
  <c r="L1516" i="12" s="1"/>
  <c r="L1517" i="12"/>
  <c r="F1538" i="12"/>
  <c r="L1539" i="12"/>
  <c r="F1513" i="12"/>
  <c r="L1513" i="12" s="1"/>
  <c r="L1514" i="12"/>
  <c r="G1683" i="12"/>
  <c r="M1684" i="12"/>
  <c r="P1684" i="12" s="1"/>
  <c r="F1707" i="12"/>
  <c r="L1708" i="12"/>
  <c r="G1727" i="12"/>
  <c r="M1727" i="12" s="1"/>
  <c r="P1727" i="12" s="1"/>
  <c r="F1257" i="12"/>
  <c r="L1258" i="12"/>
  <c r="F1457" i="12"/>
  <c r="L1457" i="12" s="1"/>
  <c r="L1458" i="12"/>
  <c r="F1159" i="12"/>
  <c r="L1159" i="12" s="1"/>
  <c r="L1160" i="12"/>
  <c r="G1418" i="12"/>
  <c r="M1419" i="12"/>
  <c r="P1419" i="12" s="1"/>
  <c r="F1156" i="12"/>
  <c r="L1156" i="12" s="1"/>
  <c r="L1157" i="12"/>
  <c r="H1418" i="12"/>
  <c r="N1419" i="12"/>
  <c r="Q1419" i="12" s="1"/>
  <c r="F1509" i="12"/>
  <c r="L1509" i="12" s="1"/>
  <c r="L1510" i="12"/>
  <c r="F1542" i="12"/>
  <c r="L1542" i="12" s="1"/>
  <c r="L1543" i="12"/>
  <c r="H1683" i="12"/>
  <c r="N1684" i="12"/>
  <c r="Q1684" i="12" s="1"/>
  <c r="F1712" i="12"/>
  <c r="L1713" i="12"/>
  <c r="G1824" i="12"/>
  <c r="M1824" i="12" s="1"/>
  <c r="P1824" i="12" s="1"/>
  <c r="G1775" i="12"/>
  <c r="M1775" i="12" s="1"/>
  <c r="P1775" i="12" s="1"/>
  <c r="M1776" i="12"/>
  <c r="P1776" i="12" s="1"/>
  <c r="G1767" i="12"/>
  <c r="M1767" i="12" s="1"/>
  <c r="P1767" i="12" s="1"/>
  <c r="M1768" i="12"/>
  <c r="P1768" i="12" s="1"/>
  <c r="F1771" i="12"/>
  <c r="L1771" i="12" s="1"/>
  <c r="L1772" i="12"/>
  <c r="H1775" i="12"/>
  <c r="N1775" i="12" s="1"/>
  <c r="Q1775" i="12" s="1"/>
  <c r="N1776" i="12"/>
  <c r="Q1776" i="12" s="1"/>
  <c r="H1767" i="12"/>
  <c r="N1767" i="12" s="1"/>
  <c r="Q1767" i="12" s="1"/>
  <c r="N1768" i="12"/>
  <c r="Q1768" i="12" s="1"/>
  <c r="H1159" i="12"/>
  <c r="N1159" i="12" s="1"/>
  <c r="Q1159" i="12" s="1"/>
  <c r="N1160" i="12"/>
  <c r="Q1160" i="12" s="1"/>
  <c r="H1156" i="12"/>
  <c r="N1156" i="12" s="1"/>
  <c r="Q1156" i="12" s="1"/>
  <c r="N1157" i="12"/>
  <c r="Q1157" i="12" s="1"/>
  <c r="H1174" i="12"/>
  <c r="N1174" i="12" s="1"/>
  <c r="Q1174" i="12" s="1"/>
  <c r="N1175" i="12"/>
  <c r="Q1175" i="12" s="1"/>
  <c r="H1234" i="12"/>
  <c r="N1235" i="12"/>
  <c r="Q1235" i="12" s="1"/>
  <c r="H1257" i="12"/>
  <c r="N1258" i="12"/>
  <c r="Q1258" i="12" s="1"/>
  <c r="H1338" i="12"/>
  <c r="N1338" i="12" s="1"/>
  <c r="Q1338" i="12" s="1"/>
  <c r="N1339" i="12"/>
  <c r="Q1339" i="12" s="1"/>
  <c r="H1356" i="12"/>
  <c r="N1356" i="12" s="1"/>
  <c r="Q1356" i="12" s="1"/>
  <c r="N1357" i="12"/>
  <c r="Q1357" i="12" s="1"/>
  <c r="H1457" i="12"/>
  <c r="N1457" i="12" s="1"/>
  <c r="Q1457" i="12" s="1"/>
  <c r="N1458" i="12"/>
  <c r="Q1458" i="12" s="1"/>
  <c r="G1516" i="12"/>
  <c r="M1516" i="12" s="1"/>
  <c r="P1516" i="12" s="1"/>
  <c r="M1517" i="12"/>
  <c r="P1517" i="12" s="1"/>
  <c r="H1506" i="12"/>
  <c r="N1506" i="12" s="1"/>
  <c r="Q1506" i="12" s="1"/>
  <c r="N1507" i="12"/>
  <c r="Q1507" i="12" s="1"/>
  <c r="H1538" i="12"/>
  <c r="N1539" i="12"/>
  <c r="Q1539" i="12" s="1"/>
  <c r="H1542" i="12"/>
  <c r="N1542" i="12" s="1"/>
  <c r="Q1542" i="12" s="1"/>
  <c r="N1543" i="12"/>
  <c r="Q1543" i="12" s="1"/>
  <c r="H1577" i="12"/>
  <c r="N1577" i="12" s="1"/>
  <c r="Q1577" i="12" s="1"/>
  <c r="N1578" i="12"/>
  <c r="Q1578" i="12" s="1"/>
  <c r="H1702" i="12"/>
  <c r="N1703" i="12"/>
  <c r="Q1703" i="12" s="1"/>
  <c r="H1727" i="12"/>
  <c r="N1727" i="12" s="1"/>
  <c r="Q1727" i="12" s="1"/>
  <c r="G1338" i="12"/>
  <c r="M1338" i="12" s="1"/>
  <c r="P1338" i="12" s="1"/>
  <c r="M1339" i="12"/>
  <c r="P1339" i="12" s="1"/>
  <c r="G1542" i="12"/>
  <c r="M1542" i="12" s="1"/>
  <c r="P1542" i="12" s="1"/>
  <c r="M1543" i="12"/>
  <c r="P1543" i="12" s="1"/>
  <c r="G1577" i="12"/>
  <c r="M1577" i="12" s="1"/>
  <c r="P1577" i="12" s="1"/>
  <c r="M1578" i="12"/>
  <c r="P1578" i="12" s="1"/>
  <c r="H1707" i="12"/>
  <c r="N1708" i="12"/>
  <c r="Q1708" i="12" s="1"/>
  <c r="G1702" i="12"/>
  <c r="M1703" i="12"/>
  <c r="P1703" i="12" s="1"/>
  <c r="G1174" i="12"/>
  <c r="M1174" i="12" s="1"/>
  <c r="P1174" i="12" s="1"/>
  <c r="M1175" i="12"/>
  <c r="P1175" i="12" s="1"/>
  <c r="G1356" i="12"/>
  <c r="M1356" i="12" s="1"/>
  <c r="P1356" i="12" s="1"/>
  <c r="M1357" i="12"/>
  <c r="P1357" i="12" s="1"/>
  <c r="G1457" i="12"/>
  <c r="M1457" i="12" s="1"/>
  <c r="P1457" i="12" s="1"/>
  <c r="M1458" i="12"/>
  <c r="P1458" i="12" s="1"/>
  <c r="H1509" i="12"/>
  <c r="N1509" i="12" s="1"/>
  <c r="Q1509" i="12" s="1"/>
  <c r="N1510" i="12"/>
  <c r="Q1510" i="12" s="1"/>
  <c r="G1506" i="12"/>
  <c r="M1506" i="12" s="1"/>
  <c r="P1506" i="12" s="1"/>
  <c r="M1507" i="12"/>
  <c r="P1507" i="12" s="1"/>
  <c r="G1538" i="12"/>
  <c r="M1539" i="12"/>
  <c r="P1539" i="12" s="1"/>
  <c r="H1162" i="12"/>
  <c r="N1162" i="12" s="1"/>
  <c r="Q1162" i="12" s="1"/>
  <c r="N1163" i="12"/>
  <c r="Q1163" i="12" s="1"/>
  <c r="G1159" i="12"/>
  <c r="M1159" i="12" s="1"/>
  <c r="P1159" i="12" s="1"/>
  <c r="M1160" i="12"/>
  <c r="P1160" i="12" s="1"/>
  <c r="H1513" i="12"/>
  <c r="N1513" i="12" s="1"/>
  <c r="Q1513" i="12" s="1"/>
  <c r="N1514" i="12"/>
  <c r="Q1514" i="12" s="1"/>
  <c r="G1509" i="12"/>
  <c r="M1509" i="12" s="1"/>
  <c r="P1509" i="12" s="1"/>
  <c r="M1510" i="12"/>
  <c r="P1510" i="12" s="1"/>
  <c r="H1712" i="12"/>
  <c r="N1713" i="12"/>
  <c r="Q1713" i="12" s="1"/>
  <c r="G1707" i="12"/>
  <c r="M1708" i="12"/>
  <c r="P1708" i="12" s="1"/>
  <c r="G1156" i="12"/>
  <c r="M1156" i="12" s="1"/>
  <c r="P1156" i="12" s="1"/>
  <c r="M1157" i="12"/>
  <c r="P1157" i="12" s="1"/>
  <c r="G1234" i="12"/>
  <c r="M1235" i="12"/>
  <c r="P1235" i="12" s="1"/>
  <c r="G1257" i="12"/>
  <c r="M1258" i="12"/>
  <c r="P1258" i="12" s="1"/>
  <c r="G1162" i="12"/>
  <c r="M1162" i="12" s="1"/>
  <c r="P1162" i="12" s="1"/>
  <c r="M1163" i="12"/>
  <c r="P1163" i="12" s="1"/>
  <c r="H1516" i="12"/>
  <c r="N1516" i="12" s="1"/>
  <c r="Q1516" i="12" s="1"/>
  <c r="N1517" i="12"/>
  <c r="Q1517" i="12" s="1"/>
  <c r="G1513" i="12"/>
  <c r="M1513" i="12" s="1"/>
  <c r="P1513" i="12" s="1"/>
  <c r="M1514" i="12"/>
  <c r="P1514" i="12" s="1"/>
  <c r="G1712" i="12"/>
  <c r="M1713" i="12"/>
  <c r="P1713" i="12" s="1"/>
  <c r="R1551" i="12"/>
  <c r="R1550" i="12" s="1"/>
  <c r="G1551" i="12"/>
  <c r="R1545" i="12"/>
  <c r="R1541" i="12" s="1"/>
  <c r="G1469" i="12"/>
  <c r="F1545" i="12"/>
  <c r="H1545" i="12"/>
  <c r="H1580" i="12"/>
  <c r="G1580" i="12"/>
  <c r="R1699" i="12"/>
  <c r="R1698" i="12" s="1"/>
  <c r="H1551" i="12"/>
  <c r="R1505" i="12"/>
  <c r="R1580" i="12"/>
  <c r="R1576" i="12" s="1"/>
  <c r="R1575" i="12" s="1"/>
  <c r="F1469" i="12"/>
  <c r="R1469" i="12"/>
  <c r="R1468" i="12" s="1"/>
  <c r="F1580" i="12"/>
  <c r="F1551" i="12"/>
  <c r="G1545" i="12"/>
  <c r="F1512" i="12"/>
  <c r="L1512" i="12" s="1"/>
  <c r="R1512" i="12"/>
  <c r="H1469" i="12"/>
  <c r="R1155" i="12"/>
  <c r="R1154" i="12" s="1"/>
  <c r="F1505" i="12" l="1"/>
  <c r="L1505" i="12" s="1"/>
  <c r="F1155" i="12"/>
  <c r="L1155" i="12" s="1"/>
  <c r="G1512" i="12"/>
  <c r="M1512" i="12" s="1"/>
  <c r="P1512" i="12" s="1"/>
  <c r="G1505" i="12"/>
  <c r="M1505" i="12" s="1"/>
  <c r="P1505" i="12" s="1"/>
  <c r="H1512" i="12"/>
  <c r="N1512" i="12" s="1"/>
  <c r="Q1512" i="12" s="1"/>
  <c r="H1550" i="12"/>
  <c r="N1550" i="12" s="1"/>
  <c r="Q1550" i="12" s="1"/>
  <c r="N1551" i="12"/>
  <c r="Q1551" i="12" s="1"/>
  <c r="F1711" i="12"/>
  <c r="L1712" i="12"/>
  <c r="H1417" i="12"/>
  <c r="N1417" i="12" s="1"/>
  <c r="Q1417" i="12" s="1"/>
  <c r="N1418" i="12"/>
  <c r="Q1418" i="12" s="1"/>
  <c r="G1417" i="12"/>
  <c r="M1417" i="12" s="1"/>
  <c r="P1417" i="12" s="1"/>
  <c r="M1418" i="12"/>
  <c r="P1418" i="12" s="1"/>
  <c r="F1682" i="12"/>
  <c r="L1682" i="12" s="1"/>
  <c r="L1683" i="12"/>
  <c r="G1550" i="12"/>
  <c r="M1550" i="12" s="1"/>
  <c r="P1550" i="12" s="1"/>
  <c r="M1551" i="12"/>
  <c r="P1551" i="12" s="1"/>
  <c r="F1706" i="12"/>
  <c r="L1707" i="12"/>
  <c r="F1417" i="12"/>
  <c r="L1417" i="12" s="1"/>
  <c r="L1418" i="12"/>
  <c r="F1233" i="12"/>
  <c r="L1233" i="12" s="1"/>
  <c r="L1234" i="12"/>
  <c r="F1468" i="12"/>
  <c r="L1468" i="12" s="1"/>
  <c r="L1469" i="12"/>
  <c r="F1541" i="12"/>
  <c r="L1541" i="12" s="1"/>
  <c r="L1545" i="12"/>
  <c r="H1682" i="12"/>
  <c r="N1682" i="12" s="1"/>
  <c r="Q1682" i="12" s="1"/>
  <c r="N1683" i="12"/>
  <c r="Q1683" i="12" s="1"/>
  <c r="F1256" i="12"/>
  <c r="L1256" i="12" s="1"/>
  <c r="L1257" i="12"/>
  <c r="F1701" i="12"/>
  <c r="L1702" i="12"/>
  <c r="F1154" i="12"/>
  <c r="L1154" i="12" s="1"/>
  <c r="F1550" i="12"/>
  <c r="L1550" i="12" s="1"/>
  <c r="L1551" i="12"/>
  <c r="G1155" i="12"/>
  <c r="G1154" i="12" s="1"/>
  <c r="M1154" i="12" s="1"/>
  <c r="P1154" i="12" s="1"/>
  <c r="F1576" i="12"/>
  <c r="L1580" i="12"/>
  <c r="G1682" i="12"/>
  <c r="M1682" i="12" s="1"/>
  <c r="P1682" i="12" s="1"/>
  <c r="M1683" i="12"/>
  <c r="P1683" i="12" s="1"/>
  <c r="F1537" i="12"/>
  <c r="L1537" i="12" s="1"/>
  <c r="L1538" i="12"/>
  <c r="H1505" i="12"/>
  <c r="N1505" i="12" s="1"/>
  <c r="Q1505" i="12" s="1"/>
  <c r="H1468" i="12"/>
  <c r="N1468" i="12" s="1"/>
  <c r="Q1468" i="12" s="1"/>
  <c r="N1469" i="12"/>
  <c r="Q1469" i="12" s="1"/>
  <c r="G1541" i="12"/>
  <c r="M1541" i="12" s="1"/>
  <c r="P1541" i="12" s="1"/>
  <c r="M1545" i="12"/>
  <c r="P1545" i="12" s="1"/>
  <c r="H1576" i="12"/>
  <c r="N1580" i="12"/>
  <c r="Q1580" i="12" s="1"/>
  <c r="G1711" i="12"/>
  <c r="M1712" i="12"/>
  <c r="P1712" i="12" s="1"/>
  <c r="G1256" i="12"/>
  <c r="M1256" i="12" s="1"/>
  <c r="P1256" i="12" s="1"/>
  <c r="M1257" i="12"/>
  <c r="P1257" i="12" s="1"/>
  <c r="H1711" i="12"/>
  <c r="N1712" i="12"/>
  <c r="Q1712" i="12" s="1"/>
  <c r="H1706" i="12"/>
  <c r="N1707" i="12"/>
  <c r="Q1707" i="12" s="1"/>
  <c r="H1541" i="12"/>
  <c r="N1541" i="12" s="1"/>
  <c r="Q1541" i="12" s="1"/>
  <c r="N1545" i="12"/>
  <c r="Q1545" i="12" s="1"/>
  <c r="H1701" i="12"/>
  <c r="N1702" i="12"/>
  <c r="Q1702" i="12" s="1"/>
  <c r="G1233" i="12"/>
  <c r="M1233" i="12" s="1"/>
  <c r="P1233" i="12" s="1"/>
  <c r="M1234" i="12"/>
  <c r="P1234" i="12" s="1"/>
  <c r="G1706" i="12"/>
  <c r="M1707" i="12"/>
  <c r="P1707" i="12" s="1"/>
  <c r="G1537" i="12"/>
  <c r="M1537" i="12" s="1"/>
  <c r="P1537" i="12" s="1"/>
  <c r="M1538" i="12"/>
  <c r="P1538" i="12" s="1"/>
  <c r="G1701" i="12"/>
  <c r="M1702" i="12"/>
  <c r="P1702" i="12" s="1"/>
  <c r="H1233" i="12"/>
  <c r="N1233" i="12" s="1"/>
  <c r="Q1233" i="12" s="1"/>
  <c r="N1234" i="12"/>
  <c r="Q1234" i="12" s="1"/>
  <c r="H1155" i="12"/>
  <c r="G1576" i="12"/>
  <c r="M1580" i="12"/>
  <c r="P1580" i="12" s="1"/>
  <c r="G1468" i="12"/>
  <c r="M1468" i="12" s="1"/>
  <c r="P1468" i="12" s="1"/>
  <c r="M1469" i="12"/>
  <c r="P1469" i="12" s="1"/>
  <c r="H1537" i="12"/>
  <c r="N1537" i="12" s="1"/>
  <c r="Q1537" i="12" s="1"/>
  <c r="N1538" i="12"/>
  <c r="Q1538" i="12" s="1"/>
  <c r="H1256" i="12"/>
  <c r="N1256" i="12" s="1"/>
  <c r="Q1256" i="12" s="1"/>
  <c r="N1257" i="12"/>
  <c r="Q1257" i="12" s="1"/>
  <c r="G1149" i="12"/>
  <c r="H1149" i="12"/>
  <c r="R1149" i="12"/>
  <c r="R1148" i="12" s="1"/>
  <c r="R1147" i="12" s="1"/>
  <c r="R1146" i="12" s="1"/>
  <c r="G1150" i="12"/>
  <c r="M1150" i="12" s="1"/>
  <c r="P1150" i="12" s="1"/>
  <c r="H1150" i="12"/>
  <c r="N1150" i="12" s="1"/>
  <c r="Q1150" i="12" s="1"/>
  <c r="R1150" i="12"/>
  <c r="F1149" i="12"/>
  <c r="F1150" i="12"/>
  <c r="L1150" i="12" s="1"/>
  <c r="G1128" i="12"/>
  <c r="H1128" i="12"/>
  <c r="R1128" i="12"/>
  <c r="R1127" i="12" s="1"/>
  <c r="R1126" i="12" s="1"/>
  <c r="R1125" i="12" s="1"/>
  <c r="F1128" i="12"/>
  <c r="G1112" i="12"/>
  <c r="H1112" i="12"/>
  <c r="R1112" i="12"/>
  <c r="R1111" i="12" s="1"/>
  <c r="G1115" i="12"/>
  <c r="H1115" i="12"/>
  <c r="R1115" i="12"/>
  <c r="R1114" i="12" s="1"/>
  <c r="G1118" i="12"/>
  <c r="H1118" i="12"/>
  <c r="R1118" i="12"/>
  <c r="R1117" i="12" s="1"/>
  <c r="F1112" i="12"/>
  <c r="F1115" i="12"/>
  <c r="F1118" i="12"/>
  <c r="G1091" i="12"/>
  <c r="H1091" i="12"/>
  <c r="R1091" i="12"/>
  <c r="R1090" i="12" s="1"/>
  <c r="R1089" i="12" s="1"/>
  <c r="F1091" i="12"/>
  <c r="M1155" i="12" l="1"/>
  <c r="P1155" i="12" s="1"/>
  <c r="F1090" i="12"/>
  <c r="L1091" i="12"/>
  <c r="F1127" i="12"/>
  <c r="L1128" i="12"/>
  <c r="F1700" i="12"/>
  <c r="L1701" i="12"/>
  <c r="F1710" i="12"/>
  <c r="L1710" i="12" s="1"/>
  <c r="L1711" i="12"/>
  <c r="F1575" i="12"/>
  <c r="L1575" i="12" s="1"/>
  <c r="L1576" i="12"/>
  <c r="F1117" i="12"/>
  <c r="L1117" i="12" s="1"/>
  <c r="L1118" i="12"/>
  <c r="F1114" i="12"/>
  <c r="L1114" i="12" s="1"/>
  <c r="L1115" i="12"/>
  <c r="F1148" i="12"/>
  <c r="L1149" i="12"/>
  <c r="F1111" i="12"/>
  <c r="L1111" i="12" s="1"/>
  <c r="L1112" i="12"/>
  <c r="F1705" i="12"/>
  <c r="L1705" i="12" s="1"/>
  <c r="L1706" i="12"/>
  <c r="H1117" i="12"/>
  <c r="N1117" i="12" s="1"/>
  <c r="Q1117" i="12" s="1"/>
  <c r="N1118" i="12"/>
  <c r="Q1118" i="12" s="1"/>
  <c r="G1114" i="12"/>
  <c r="M1114" i="12" s="1"/>
  <c r="P1114" i="12" s="1"/>
  <c r="M1115" i="12"/>
  <c r="P1115" i="12" s="1"/>
  <c r="H1710" i="12"/>
  <c r="N1710" i="12" s="1"/>
  <c r="Q1710" i="12" s="1"/>
  <c r="N1711" i="12"/>
  <c r="Q1711" i="12" s="1"/>
  <c r="G1710" i="12"/>
  <c r="M1710" i="12" s="1"/>
  <c r="P1710" i="12" s="1"/>
  <c r="M1711" i="12"/>
  <c r="P1711" i="12" s="1"/>
  <c r="H1111" i="12"/>
  <c r="N1111" i="12" s="1"/>
  <c r="Q1111" i="12" s="1"/>
  <c r="N1112" i="12"/>
  <c r="Q1112" i="12" s="1"/>
  <c r="H1148" i="12"/>
  <c r="N1149" i="12"/>
  <c r="Q1149" i="12" s="1"/>
  <c r="H1154" i="12"/>
  <c r="N1154" i="12" s="1"/>
  <c r="Q1154" i="12" s="1"/>
  <c r="N1155" i="12"/>
  <c r="Q1155" i="12" s="1"/>
  <c r="G1700" i="12"/>
  <c r="M1701" i="12"/>
  <c r="P1701" i="12" s="1"/>
  <c r="G1705" i="12"/>
  <c r="M1705" i="12" s="1"/>
  <c r="P1705" i="12" s="1"/>
  <c r="M1706" i="12"/>
  <c r="P1706" i="12" s="1"/>
  <c r="H1700" i="12"/>
  <c r="N1701" i="12"/>
  <c r="Q1701" i="12" s="1"/>
  <c r="H1705" i="12"/>
  <c r="N1705" i="12" s="1"/>
  <c r="Q1705" i="12" s="1"/>
  <c r="N1706" i="12"/>
  <c r="Q1706" i="12" s="1"/>
  <c r="H1575" i="12"/>
  <c r="N1575" i="12" s="1"/>
  <c r="Q1575" i="12" s="1"/>
  <c r="N1576" i="12"/>
  <c r="Q1576" i="12" s="1"/>
  <c r="G1117" i="12"/>
  <c r="M1117" i="12" s="1"/>
  <c r="P1117" i="12" s="1"/>
  <c r="M1118" i="12"/>
  <c r="P1118" i="12" s="1"/>
  <c r="H1090" i="12"/>
  <c r="N1091" i="12"/>
  <c r="Q1091" i="12" s="1"/>
  <c r="H1127" i="12"/>
  <c r="N1128" i="12"/>
  <c r="Q1128" i="12" s="1"/>
  <c r="G1090" i="12"/>
  <c r="M1091" i="12"/>
  <c r="P1091" i="12" s="1"/>
  <c r="H1114" i="12"/>
  <c r="N1114" i="12" s="1"/>
  <c r="Q1114" i="12" s="1"/>
  <c r="N1115" i="12"/>
  <c r="Q1115" i="12" s="1"/>
  <c r="G1111" i="12"/>
  <c r="M1111" i="12" s="1"/>
  <c r="P1111" i="12" s="1"/>
  <c r="M1112" i="12"/>
  <c r="P1112" i="12" s="1"/>
  <c r="G1127" i="12"/>
  <c r="M1128" i="12"/>
  <c r="P1128" i="12" s="1"/>
  <c r="G1148" i="12"/>
  <c r="M1149" i="12"/>
  <c r="P1149" i="12" s="1"/>
  <c r="G1575" i="12"/>
  <c r="M1575" i="12" s="1"/>
  <c r="P1575" i="12" s="1"/>
  <c r="M1576" i="12"/>
  <c r="P1576" i="12" s="1"/>
  <c r="R1110" i="12"/>
  <c r="R1109" i="12" s="1"/>
  <c r="G1031" i="12"/>
  <c r="H1031" i="12"/>
  <c r="R1031" i="12"/>
  <c r="R1030" i="12" s="1"/>
  <c r="R1029" i="12" s="1"/>
  <c r="F1031" i="12"/>
  <c r="G963" i="12"/>
  <c r="H963" i="12"/>
  <c r="R963" i="12"/>
  <c r="R962" i="12" s="1"/>
  <c r="R961" i="12" s="1"/>
  <c r="G967" i="12"/>
  <c r="H967" i="12"/>
  <c r="R967" i="12"/>
  <c r="R966" i="12" s="1"/>
  <c r="R965" i="12" s="1"/>
  <c r="G971" i="12"/>
  <c r="H971" i="12"/>
  <c r="R971" i="12"/>
  <c r="R970" i="12" s="1"/>
  <c r="R969" i="12" s="1"/>
  <c r="F963" i="12"/>
  <c r="F967" i="12"/>
  <c r="F971" i="12"/>
  <c r="G958" i="12"/>
  <c r="H958" i="12"/>
  <c r="R958" i="12"/>
  <c r="R957" i="12" s="1"/>
  <c r="F958" i="12"/>
  <c r="G955" i="12"/>
  <c r="M955" i="12" s="1"/>
  <c r="P955" i="12" s="1"/>
  <c r="H955" i="12"/>
  <c r="N955" i="12" s="1"/>
  <c r="Q955" i="12" s="1"/>
  <c r="R955" i="12"/>
  <c r="F955" i="12"/>
  <c r="L955" i="12" s="1"/>
  <c r="G933" i="12"/>
  <c r="H933" i="12"/>
  <c r="R933" i="12"/>
  <c r="R932" i="12" s="1"/>
  <c r="G936" i="12"/>
  <c r="H936" i="12"/>
  <c r="R936" i="12"/>
  <c r="R935" i="12" s="1"/>
  <c r="F933" i="12"/>
  <c r="F936" i="12"/>
  <c r="G923" i="12"/>
  <c r="H923" i="12"/>
  <c r="R923" i="12"/>
  <c r="R922" i="12" s="1"/>
  <c r="G926" i="12"/>
  <c r="H926" i="12"/>
  <c r="R926" i="12"/>
  <c r="R925" i="12" s="1"/>
  <c r="G929" i="12"/>
  <c r="H929" i="12"/>
  <c r="R929" i="12"/>
  <c r="R928" i="12" s="1"/>
  <c r="F923" i="12"/>
  <c r="F926" i="12"/>
  <c r="F929" i="12"/>
  <c r="G909" i="12"/>
  <c r="H909" i="12"/>
  <c r="R909" i="12"/>
  <c r="R908" i="12" s="1"/>
  <c r="R907" i="12" s="1"/>
  <c r="R906" i="12" s="1"/>
  <c r="F909" i="12"/>
  <c r="G900" i="12"/>
  <c r="H900" i="12"/>
  <c r="R900" i="12"/>
  <c r="R899" i="12" s="1"/>
  <c r="R898" i="12" s="1"/>
  <c r="F900" i="12"/>
  <c r="G868" i="12"/>
  <c r="H868" i="12"/>
  <c r="R868" i="12"/>
  <c r="R867" i="12" s="1"/>
  <c r="R866" i="12" s="1"/>
  <c r="F868" i="12"/>
  <c r="G728" i="12"/>
  <c r="H728" i="12"/>
  <c r="R728" i="12"/>
  <c r="R727" i="12" s="1"/>
  <c r="R726" i="12" s="1"/>
  <c r="F728" i="12"/>
  <c r="H1110" i="12" l="1"/>
  <c r="N1110" i="12" s="1"/>
  <c r="Q1110" i="12" s="1"/>
  <c r="F1110" i="12"/>
  <c r="L1110" i="12" s="1"/>
  <c r="F925" i="12"/>
  <c r="L925" i="12" s="1"/>
  <c r="L926" i="12"/>
  <c r="F932" i="12"/>
  <c r="L932" i="12" s="1"/>
  <c r="L933" i="12"/>
  <c r="F966" i="12"/>
  <c r="L967" i="12"/>
  <c r="F962" i="12"/>
  <c r="L963" i="12"/>
  <c r="F1147" i="12"/>
  <c r="L1148" i="12"/>
  <c r="F1126" i="12"/>
  <c r="L1127" i="12"/>
  <c r="F922" i="12"/>
  <c r="L922" i="12" s="1"/>
  <c r="L923" i="12"/>
  <c r="F727" i="12"/>
  <c r="L728" i="12"/>
  <c r="F867" i="12"/>
  <c r="L868" i="12"/>
  <c r="F899" i="12"/>
  <c r="L900" i="12"/>
  <c r="F908" i="12"/>
  <c r="L909" i="12"/>
  <c r="F928" i="12"/>
  <c r="L928" i="12" s="1"/>
  <c r="L929" i="12"/>
  <c r="F935" i="12"/>
  <c r="L935" i="12" s="1"/>
  <c r="L936" i="12"/>
  <c r="F957" i="12"/>
  <c r="L957" i="12" s="1"/>
  <c r="L958" i="12"/>
  <c r="F970" i="12"/>
  <c r="L971" i="12"/>
  <c r="F1030" i="12"/>
  <c r="L1031" i="12"/>
  <c r="L1700" i="12"/>
  <c r="F1699" i="12"/>
  <c r="F1089" i="12"/>
  <c r="L1089" i="12" s="1"/>
  <c r="L1090" i="12"/>
  <c r="G867" i="12"/>
  <c r="M868" i="12"/>
  <c r="P868" i="12" s="1"/>
  <c r="G899" i="12"/>
  <c r="M900" i="12"/>
  <c r="P900" i="12" s="1"/>
  <c r="G908" i="12"/>
  <c r="M909" i="12"/>
  <c r="P909" i="12" s="1"/>
  <c r="G922" i="12"/>
  <c r="M922" i="12" s="1"/>
  <c r="P922" i="12" s="1"/>
  <c r="M923" i="12"/>
  <c r="P923" i="12" s="1"/>
  <c r="G962" i="12"/>
  <c r="M963" i="12"/>
  <c r="P963" i="12" s="1"/>
  <c r="H1089" i="12"/>
  <c r="N1089" i="12" s="1"/>
  <c r="Q1089" i="12" s="1"/>
  <c r="N1090" i="12"/>
  <c r="Q1090" i="12" s="1"/>
  <c r="M1700" i="12"/>
  <c r="P1700" i="12" s="1"/>
  <c r="G1699" i="12"/>
  <c r="H727" i="12"/>
  <c r="N728" i="12"/>
  <c r="Q728" i="12" s="1"/>
  <c r="H867" i="12"/>
  <c r="N868" i="12"/>
  <c r="Q868" i="12" s="1"/>
  <c r="H899" i="12"/>
  <c r="N900" i="12"/>
  <c r="Q900" i="12" s="1"/>
  <c r="H908" i="12"/>
  <c r="N909" i="12"/>
  <c r="Q909" i="12" s="1"/>
  <c r="H922" i="12"/>
  <c r="N922" i="12" s="1"/>
  <c r="Q922" i="12" s="1"/>
  <c r="N923" i="12"/>
  <c r="Q923" i="12" s="1"/>
  <c r="H932" i="12"/>
  <c r="N932" i="12" s="1"/>
  <c r="Q932" i="12" s="1"/>
  <c r="N933" i="12"/>
  <c r="Q933" i="12" s="1"/>
  <c r="H957" i="12"/>
  <c r="N957" i="12" s="1"/>
  <c r="Q957" i="12" s="1"/>
  <c r="N958" i="12"/>
  <c r="Q958" i="12" s="1"/>
  <c r="H962" i="12"/>
  <c r="N963" i="12"/>
  <c r="Q963" i="12" s="1"/>
  <c r="H1030" i="12"/>
  <c r="N1031" i="12"/>
  <c r="Q1031" i="12" s="1"/>
  <c r="G727" i="12"/>
  <c r="M728" i="12"/>
  <c r="P728" i="12" s="1"/>
  <c r="H935" i="12"/>
  <c r="N935" i="12" s="1"/>
  <c r="Q935" i="12" s="1"/>
  <c r="N936" i="12"/>
  <c r="Q936" i="12" s="1"/>
  <c r="G932" i="12"/>
  <c r="M932" i="12" s="1"/>
  <c r="P932" i="12" s="1"/>
  <c r="M933" i="12"/>
  <c r="P933" i="12" s="1"/>
  <c r="G957" i="12"/>
  <c r="M957" i="12" s="1"/>
  <c r="P957" i="12" s="1"/>
  <c r="M958" i="12"/>
  <c r="P958" i="12" s="1"/>
  <c r="H966" i="12"/>
  <c r="N967" i="12"/>
  <c r="Q967" i="12" s="1"/>
  <c r="G1030" i="12"/>
  <c r="M1031" i="12"/>
  <c r="P1031" i="12" s="1"/>
  <c r="G1147" i="12"/>
  <c r="M1148" i="12"/>
  <c r="P1148" i="12" s="1"/>
  <c r="G1089" i="12"/>
  <c r="M1089" i="12" s="1"/>
  <c r="P1089" i="12" s="1"/>
  <c r="M1090" i="12"/>
  <c r="P1090" i="12" s="1"/>
  <c r="H1147" i="12"/>
  <c r="N1148" i="12"/>
  <c r="Q1148" i="12" s="1"/>
  <c r="H928" i="12"/>
  <c r="N928" i="12" s="1"/>
  <c r="Q928" i="12" s="1"/>
  <c r="N929" i="12"/>
  <c r="Q929" i="12" s="1"/>
  <c r="G925" i="12"/>
  <c r="M925" i="12" s="1"/>
  <c r="P925" i="12" s="1"/>
  <c r="M926" i="12"/>
  <c r="P926" i="12" s="1"/>
  <c r="G935" i="12"/>
  <c r="M935" i="12" s="1"/>
  <c r="P935" i="12" s="1"/>
  <c r="M936" i="12"/>
  <c r="P936" i="12" s="1"/>
  <c r="H970" i="12"/>
  <c r="N971" i="12"/>
  <c r="Q971" i="12" s="1"/>
  <c r="G966" i="12"/>
  <c r="M967" i="12"/>
  <c r="P967" i="12" s="1"/>
  <c r="G1110" i="12"/>
  <c r="H925" i="12"/>
  <c r="N925" i="12" s="1"/>
  <c r="Q925" i="12" s="1"/>
  <c r="N926" i="12"/>
  <c r="Q926" i="12" s="1"/>
  <c r="N1700" i="12"/>
  <c r="Q1700" i="12" s="1"/>
  <c r="H1699" i="12"/>
  <c r="G928" i="12"/>
  <c r="M928" i="12" s="1"/>
  <c r="P928" i="12" s="1"/>
  <c r="M929" i="12"/>
  <c r="P929" i="12" s="1"/>
  <c r="G970" i="12"/>
  <c r="M971" i="12"/>
  <c r="P971" i="12" s="1"/>
  <c r="G1126" i="12"/>
  <c r="M1127" i="12"/>
  <c r="P1127" i="12" s="1"/>
  <c r="H1126" i="12"/>
  <c r="N1127" i="12"/>
  <c r="Q1127" i="12" s="1"/>
  <c r="R960" i="12"/>
  <c r="R931" i="12"/>
  <c r="R921" i="12"/>
  <c r="G675" i="12"/>
  <c r="H675" i="12"/>
  <c r="R675" i="12"/>
  <c r="R674" i="12" s="1"/>
  <c r="R673" i="12" s="1"/>
  <c r="G679" i="12"/>
  <c r="H679" i="12"/>
  <c r="R679" i="12"/>
  <c r="R678" i="12" s="1"/>
  <c r="R677" i="12" s="1"/>
  <c r="G683" i="12"/>
  <c r="H683" i="12"/>
  <c r="R683" i="12"/>
  <c r="R682" i="12" s="1"/>
  <c r="R681" i="12" s="1"/>
  <c r="F675" i="12"/>
  <c r="F679" i="12"/>
  <c r="F683" i="12"/>
  <c r="G646" i="12"/>
  <c r="H646" i="12"/>
  <c r="R646" i="12"/>
  <c r="R645" i="12" s="1"/>
  <c r="R644" i="12" s="1"/>
  <c r="F646" i="12"/>
  <c r="G642" i="12"/>
  <c r="H642" i="12"/>
  <c r="R642" i="12"/>
  <c r="R641" i="12" s="1"/>
  <c r="R640" i="12" s="1"/>
  <c r="F642" i="12"/>
  <c r="G626" i="12"/>
  <c r="H626" i="12"/>
  <c r="R626" i="12"/>
  <c r="R625" i="12" s="1"/>
  <c r="R624" i="12" s="1"/>
  <c r="G630" i="12"/>
  <c r="H630" i="12"/>
  <c r="R630" i="12"/>
  <c r="R629" i="12" s="1"/>
  <c r="R628" i="12" s="1"/>
  <c r="G634" i="12"/>
  <c r="H634" i="12"/>
  <c r="R634" i="12"/>
  <c r="R633" i="12" s="1"/>
  <c r="R632" i="12" s="1"/>
  <c r="F626" i="12"/>
  <c r="F630" i="12"/>
  <c r="F634" i="12"/>
  <c r="H1109" i="12" l="1"/>
  <c r="N1109" i="12" s="1"/>
  <c r="Q1109" i="12" s="1"/>
  <c r="R672" i="12"/>
  <c r="F1109" i="12"/>
  <c r="L1109" i="12" s="1"/>
  <c r="F931" i="12"/>
  <c r="L931" i="12" s="1"/>
  <c r="F921" i="12"/>
  <c r="L921" i="12" s="1"/>
  <c r="R920" i="12"/>
  <c r="G931" i="12"/>
  <c r="M931" i="12" s="1"/>
  <c r="P931" i="12" s="1"/>
  <c r="F678" i="12"/>
  <c r="L679" i="12"/>
  <c r="F1698" i="12"/>
  <c r="L1698" i="12" s="1"/>
  <c r="L1699" i="12"/>
  <c r="F969" i="12"/>
  <c r="L969" i="12" s="1"/>
  <c r="L970" i="12"/>
  <c r="F907" i="12"/>
  <c r="L908" i="12"/>
  <c r="F866" i="12"/>
  <c r="L866" i="12" s="1"/>
  <c r="L867" i="12"/>
  <c r="F1146" i="12"/>
  <c r="L1146" i="12" s="1"/>
  <c r="L1147" i="12"/>
  <c r="F961" i="12"/>
  <c r="L962" i="12"/>
  <c r="F625" i="12"/>
  <c r="L626" i="12"/>
  <c r="F629" i="12"/>
  <c r="L630" i="12"/>
  <c r="F674" i="12"/>
  <c r="L675" i="12"/>
  <c r="F633" i="12"/>
  <c r="L634" i="12"/>
  <c r="F641" i="12"/>
  <c r="L642" i="12"/>
  <c r="F645" i="12"/>
  <c r="L646" i="12"/>
  <c r="F682" i="12"/>
  <c r="L683" i="12"/>
  <c r="G921" i="12"/>
  <c r="M921" i="12" s="1"/>
  <c r="P921" i="12" s="1"/>
  <c r="F1029" i="12"/>
  <c r="L1029" i="12" s="1"/>
  <c r="L1030" i="12"/>
  <c r="F898" i="12"/>
  <c r="L898" i="12" s="1"/>
  <c r="L899" i="12"/>
  <c r="F726" i="12"/>
  <c r="L726" i="12" s="1"/>
  <c r="L727" i="12"/>
  <c r="F1125" i="12"/>
  <c r="L1125" i="12" s="1"/>
  <c r="L1126" i="12"/>
  <c r="F965" i="12"/>
  <c r="L965" i="12" s="1"/>
  <c r="L966" i="12"/>
  <c r="H629" i="12"/>
  <c r="N630" i="12"/>
  <c r="Q630" i="12" s="1"/>
  <c r="G625" i="12"/>
  <c r="M626" i="12"/>
  <c r="P626" i="12" s="1"/>
  <c r="G641" i="12"/>
  <c r="M642" i="12"/>
  <c r="P642" i="12" s="1"/>
  <c r="G645" i="12"/>
  <c r="M646" i="12"/>
  <c r="P646" i="12" s="1"/>
  <c r="H678" i="12"/>
  <c r="N679" i="12"/>
  <c r="Q679" i="12" s="1"/>
  <c r="G674" i="12"/>
  <c r="M675" i="12"/>
  <c r="P675" i="12" s="1"/>
  <c r="G1125" i="12"/>
  <c r="M1125" i="12" s="1"/>
  <c r="P1125" i="12" s="1"/>
  <c r="M1126" i="12"/>
  <c r="P1126" i="12" s="1"/>
  <c r="G969" i="12"/>
  <c r="M969" i="12" s="1"/>
  <c r="P969" i="12" s="1"/>
  <c r="M970" i="12"/>
  <c r="P970" i="12" s="1"/>
  <c r="G965" i="12"/>
  <c r="M965" i="12" s="1"/>
  <c r="P965" i="12" s="1"/>
  <c r="M966" i="12"/>
  <c r="P966" i="12" s="1"/>
  <c r="G1029" i="12"/>
  <c r="M1029" i="12" s="1"/>
  <c r="P1029" i="12" s="1"/>
  <c r="M1030" i="12"/>
  <c r="P1030" i="12" s="1"/>
  <c r="H1029" i="12"/>
  <c r="N1029" i="12" s="1"/>
  <c r="Q1029" i="12" s="1"/>
  <c r="N1030" i="12"/>
  <c r="Q1030" i="12" s="1"/>
  <c r="H898" i="12"/>
  <c r="N898" i="12" s="1"/>
  <c r="Q898" i="12" s="1"/>
  <c r="N899" i="12"/>
  <c r="Q899" i="12" s="1"/>
  <c r="H726" i="12"/>
  <c r="N726" i="12" s="1"/>
  <c r="Q726" i="12" s="1"/>
  <c r="N727" i="12"/>
  <c r="Q727" i="12" s="1"/>
  <c r="G898" i="12"/>
  <c r="M898" i="12" s="1"/>
  <c r="P898" i="12" s="1"/>
  <c r="M899" i="12"/>
  <c r="P899" i="12" s="1"/>
  <c r="G629" i="12"/>
  <c r="M630" i="12"/>
  <c r="P630" i="12" s="1"/>
  <c r="H682" i="12"/>
  <c r="N683" i="12"/>
  <c r="Q683" i="12" s="1"/>
  <c r="G678" i="12"/>
  <c r="M679" i="12"/>
  <c r="P679" i="12" s="1"/>
  <c r="G682" i="12"/>
  <c r="M683" i="12"/>
  <c r="P683" i="12" s="1"/>
  <c r="H921" i="12"/>
  <c r="N921" i="12" s="1"/>
  <c r="Q921" i="12" s="1"/>
  <c r="H1125" i="12"/>
  <c r="N1125" i="12" s="1"/>
  <c r="Q1125" i="12" s="1"/>
  <c r="N1126" i="12"/>
  <c r="Q1126" i="12" s="1"/>
  <c r="G1698" i="12"/>
  <c r="M1698" i="12" s="1"/>
  <c r="P1698" i="12" s="1"/>
  <c r="M1699" i="12"/>
  <c r="P1699" i="12" s="1"/>
  <c r="H633" i="12"/>
  <c r="N634" i="12"/>
  <c r="Q634" i="12" s="1"/>
  <c r="G633" i="12"/>
  <c r="M634" i="12"/>
  <c r="P634" i="12" s="1"/>
  <c r="H625" i="12"/>
  <c r="N626" i="12"/>
  <c r="Q626" i="12" s="1"/>
  <c r="H641" i="12"/>
  <c r="N642" i="12"/>
  <c r="Q642" i="12" s="1"/>
  <c r="H645" i="12"/>
  <c r="N646" i="12"/>
  <c r="Q646" i="12" s="1"/>
  <c r="H674" i="12"/>
  <c r="N675" i="12"/>
  <c r="Q675" i="12" s="1"/>
  <c r="H931" i="12"/>
  <c r="N931" i="12" s="1"/>
  <c r="Q931" i="12" s="1"/>
  <c r="H1698" i="12"/>
  <c r="N1698" i="12" s="1"/>
  <c r="Q1698" i="12" s="1"/>
  <c r="N1699" i="12"/>
  <c r="Q1699" i="12" s="1"/>
  <c r="G1109" i="12"/>
  <c r="M1109" i="12" s="1"/>
  <c r="P1109" i="12" s="1"/>
  <c r="M1110" i="12"/>
  <c r="P1110" i="12" s="1"/>
  <c r="H969" i="12"/>
  <c r="N969" i="12" s="1"/>
  <c r="Q969" i="12" s="1"/>
  <c r="N970" i="12"/>
  <c r="Q970" i="12" s="1"/>
  <c r="H1146" i="12"/>
  <c r="N1146" i="12" s="1"/>
  <c r="Q1146" i="12" s="1"/>
  <c r="N1147" i="12"/>
  <c r="Q1147" i="12" s="1"/>
  <c r="G1146" i="12"/>
  <c r="M1146" i="12" s="1"/>
  <c r="P1146" i="12" s="1"/>
  <c r="M1147" i="12"/>
  <c r="P1147" i="12" s="1"/>
  <c r="H965" i="12"/>
  <c r="N965" i="12" s="1"/>
  <c r="Q965" i="12" s="1"/>
  <c r="N966" i="12"/>
  <c r="Q966" i="12" s="1"/>
  <c r="G726" i="12"/>
  <c r="M726" i="12" s="1"/>
  <c r="P726" i="12" s="1"/>
  <c r="M727" i="12"/>
  <c r="P727" i="12" s="1"/>
  <c r="H961" i="12"/>
  <c r="N962" i="12"/>
  <c r="Q962" i="12" s="1"/>
  <c r="H907" i="12"/>
  <c r="N908" i="12"/>
  <c r="Q908" i="12" s="1"/>
  <c r="H866" i="12"/>
  <c r="N866" i="12" s="1"/>
  <c r="Q866" i="12" s="1"/>
  <c r="N867" i="12"/>
  <c r="Q867" i="12" s="1"/>
  <c r="G961" i="12"/>
  <c r="M962" i="12"/>
  <c r="P962" i="12" s="1"/>
  <c r="G907" i="12"/>
  <c r="M908" i="12"/>
  <c r="P908" i="12" s="1"/>
  <c r="G866" i="12"/>
  <c r="M866" i="12" s="1"/>
  <c r="P866" i="12" s="1"/>
  <c r="M867" i="12"/>
  <c r="P867" i="12" s="1"/>
  <c r="G604" i="12"/>
  <c r="H604" i="12"/>
  <c r="R604" i="12"/>
  <c r="R603" i="12" s="1"/>
  <c r="R602" i="12" s="1"/>
  <c r="G608" i="12"/>
  <c r="H608" i="12"/>
  <c r="R608" i="12"/>
  <c r="R607" i="12" s="1"/>
  <c r="R606" i="12" s="1"/>
  <c r="G612" i="12"/>
  <c r="H612" i="12"/>
  <c r="R612" i="12"/>
  <c r="R611" i="12" s="1"/>
  <c r="R610" i="12" s="1"/>
  <c r="F604" i="12"/>
  <c r="F608" i="12"/>
  <c r="F612" i="12"/>
  <c r="G599" i="12"/>
  <c r="H599" i="12"/>
  <c r="R599" i="12"/>
  <c r="R598" i="12" s="1"/>
  <c r="R597" i="12" s="1"/>
  <c r="R596" i="12" s="1"/>
  <c r="F599" i="12"/>
  <c r="G578" i="12"/>
  <c r="H578" i="12"/>
  <c r="R578" i="12"/>
  <c r="R577" i="12" s="1"/>
  <c r="R576" i="12" s="1"/>
  <c r="G582" i="12"/>
  <c r="H582" i="12"/>
  <c r="R582" i="12"/>
  <c r="R581" i="12" s="1"/>
  <c r="R580" i="12" s="1"/>
  <c r="G586" i="12"/>
  <c r="H586" i="12"/>
  <c r="R586" i="12"/>
  <c r="R585" i="12" s="1"/>
  <c r="R584" i="12" s="1"/>
  <c r="G590" i="12"/>
  <c r="H590" i="12"/>
  <c r="R590" i="12"/>
  <c r="R589" i="12" s="1"/>
  <c r="R588" i="12" s="1"/>
  <c r="F578" i="12"/>
  <c r="F582" i="12"/>
  <c r="F586" i="12"/>
  <c r="F590" i="12"/>
  <c r="G558" i="12"/>
  <c r="H558" i="12"/>
  <c r="R558" i="12"/>
  <c r="R557" i="12" s="1"/>
  <c r="R556" i="12" s="1"/>
  <c r="F558" i="12"/>
  <c r="F920" i="12" l="1"/>
  <c r="L920" i="12" s="1"/>
  <c r="G920" i="12"/>
  <c r="M920" i="12" s="1"/>
  <c r="P920" i="12" s="1"/>
  <c r="F581" i="12"/>
  <c r="L582" i="12"/>
  <c r="F603" i="12"/>
  <c r="L604" i="12"/>
  <c r="F577" i="12"/>
  <c r="L578" i="12"/>
  <c r="F681" i="12"/>
  <c r="L681" i="12" s="1"/>
  <c r="L682" i="12"/>
  <c r="F640" i="12"/>
  <c r="L640" i="12" s="1"/>
  <c r="L641" i="12"/>
  <c r="F673" i="12"/>
  <c r="L674" i="12"/>
  <c r="F624" i="12"/>
  <c r="L624" i="12" s="1"/>
  <c r="L625" i="12"/>
  <c r="F906" i="12"/>
  <c r="L906" i="12" s="1"/>
  <c r="L907" i="12"/>
  <c r="F557" i="12"/>
  <c r="L558" i="12"/>
  <c r="F589" i="12"/>
  <c r="L590" i="12"/>
  <c r="F598" i="12"/>
  <c r="L599" i="12"/>
  <c r="F611" i="12"/>
  <c r="L612" i="12"/>
  <c r="F585" i="12"/>
  <c r="L586" i="12"/>
  <c r="F607" i="12"/>
  <c r="L608" i="12"/>
  <c r="H920" i="12"/>
  <c r="N920" i="12" s="1"/>
  <c r="Q920" i="12" s="1"/>
  <c r="F644" i="12"/>
  <c r="L644" i="12" s="1"/>
  <c r="L645" i="12"/>
  <c r="F632" i="12"/>
  <c r="L632" i="12" s="1"/>
  <c r="L633" i="12"/>
  <c r="F628" i="12"/>
  <c r="L628" i="12" s="1"/>
  <c r="L629" i="12"/>
  <c r="L961" i="12"/>
  <c r="F960" i="12"/>
  <c r="L960" i="12" s="1"/>
  <c r="F677" i="12"/>
  <c r="L677" i="12" s="1"/>
  <c r="L678" i="12"/>
  <c r="H673" i="12"/>
  <c r="N674" i="12"/>
  <c r="Q674" i="12" s="1"/>
  <c r="H640" i="12"/>
  <c r="N640" i="12" s="1"/>
  <c r="Q640" i="12" s="1"/>
  <c r="N641" i="12"/>
  <c r="Q641" i="12" s="1"/>
  <c r="G632" i="12"/>
  <c r="M632" i="12" s="1"/>
  <c r="P632" i="12" s="1"/>
  <c r="M633" i="12"/>
  <c r="P633" i="12" s="1"/>
  <c r="H906" i="12"/>
  <c r="N906" i="12" s="1"/>
  <c r="Q906" i="12" s="1"/>
  <c r="N907" i="12"/>
  <c r="Q907" i="12" s="1"/>
  <c r="G681" i="12"/>
  <c r="M681" i="12" s="1"/>
  <c r="P681" i="12" s="1"/>
  <c r="M682" i="12"/>
  <c r="P682" i="12" s="1"/>
  <c r="H681" i="12"/>
  <c r="N681" i="12" s="1"/>
  <c r="Q681" i="12" s="1"/>
  <c r="N682" i="12"/>
  <c r="Q682" i="12" s="1"/>
  <c r="G673" i="12"/>
  <c r="M674" i="12"/>
  <c r="P674" i="12" s="1"/>
  <c r="G644" i="12"/>
  <c r="M644" i="12" s="1"/>
  <c r="P644" i="12" s="1"/>
  <c r="M645" i="12"/>
  <c r="P645" i="12" s="1"/>
  <c r="G624" i="12"/>
  <c r="M624" i="12" s="1"/>
  <c r="P624" i="12" s="1"/>
  <c r="M625" i="12"/>
  <c r="P625" i="12" s="1"/>
  <c r="G557" i="12"/>
  <c r="M558" i="12"/>
  <c r="P558" i="12" s="1"/>
  <c r="H581" i="12"/>
  <c r="N582" i="12"/>
  <c r="Q582" i="12" s="1"/>
  <c r="G598" i="12"/>
  <c r="M599" i="12"/>
  <c r="P599" i="12" s="1"/>
  <c r="G603" i="12"/>
  <c r="M604" i="12"/>
  <c r="P604" i="12" s="1"/>
  <c r="H585" i="12"/>
  <c r="N586" i="12"/>
  <c r="Q586" i="12" s="1"/>
  <c r="G607" i="12"/>
  <c r="M608" i="12"/>
  <c r="P608" i="12" s="1"/>
  <c r="M961" i="12"/>
  <c r="P961" i="12" s="1"/>
  <c r="G960" i="12"/>
  <c r="M960" i="12" s="1"/>
  <c r="P960" i="12" s="1"/>
  <c r="G611" i="12"/>
  <c r="M612" i="12"/>
  <c r="P612" i="12" s="1"/>
  <c r="H644" i="12"/>
  <c r="N644" i="12" s="1"/>
  <c r="Q644" i="12" s="1"/>
  <c r="N645" i="12"/>
  <c r="Q645" i="12" s="1"/>
  <c r="H624" i="12"/>
  <c r="N624" i="12" s="1"/>
  <c r="Q624" i="12" s="1"/>
  <c r="N625" i="12"/>
  <c r="Q625" i="12" s="1"/>
  <c r="H632" i="12"/>
  <c r="N632" i="12" s="1"/>
  <c r="Q632" i="12" s="1"/>
  <c r="N633" i="12"/>
  <c r="Q633" i="12" s="1"/>
  <c r="G577" i="12"/>
  <c r="M578" i="12"/>
  <c r="P578" i="12" s="1"/>
  <c r="H607" i="12"/>
  <c r="N608" i="12"/>
  <c r="Q608" i="12" s="1"/>
  <c r="G581" i="12"/>
  <c r="M582" i="12"/>
  <c r="P582" i="12" s="1"/>
  <c r="H611" i="12"/>
  <c r="N612" i="12"/>
  <c r="Q612" i="12" s="1"/>
  <c r="H589" i="12"/>
  <c r="N590" i="12"/>
  <c r="Q590" i="12" s="1"/>
  <c r="G585" i="12"/>
  <c r="M586" i="12"/>
  <c r="P586" i="12" s="1"/>
  <c r="H557" i="12"/>
  <c r="N558" i="12"/>
  <c r="Q558" i="12" s="1"/>
  <c r="G589" i="12"/>
  <c r="M590" i="12"/>
  <c r="P590" i="12" s="1"/>
  <c r="H577" i="12"/>
  <c r="N578" i="12"/>
  <c r="Q578" i="12" s="1"/>
  <c r="H598" i="12"/>
  <c r="N599" i="12"/>
  <c r="Q599" i="12" s="1"/>
  <c r="H603" i="12"/>
  <c r="N604" i="12"/>
  <c r="Q604" i="12" s="1"/>
  <c r="G906" i="12"/>
  <c r="M906" i="12" s="1"/>
  <c r="P906" i="12" s="1"/>
  <c r="M907" i="12"/>
  <c r="P907" i="12" s="1"/>
  <c r="N961" i="12"/>
  <c r="Q961" i="12" s="1"/>
  <c r="H960" i="12"/>
  <c r="N960" i="12" s="1"/>
  <c r="Q960" i="12" s="1"/>
  <c r="G677" i="12"/>
  <c r="M677" i="12" s="1"/>
  <c r="P677" i="12" s="1"/>
  <c r="M678" i="12"/>
  <c r="P678" i="12" s="1"/>
  <c r="G628" i="12"/>
  <c r="M628" i="12" s="1"/>
  <c r="P628" i="12" s="1"/>
  <c r="M629" i="12"/>
  <c r="P629" i="12" s="1"/>
  <c r="H677" i="12"/>
  <c r="N677" i="12" s="1"/>
  <c r="Q677" i="12" s="1"/>
  <c r="N678" i="12"/>
  <c r="Q678" i="12" s="1"/>
  <c r="G640" i="12"/>
  <c r="M640" i="12" s="1"/>
  <c r="P640" i="12" s="1"/>
  <c r="M641" i="12"/>
  <c r="P641" i="12" s="1"/>
  <c r="H628" i="12"/>
  <c r="N628" i="12" s="1"/>
  <c r="Q628" i="12" s="1"/>
  <c r="N629" i="12"/>
  <c r="Q629" i="12" s="1"/>
  <c r="R575" i="12"/>
  <c r="R601" i="12"/>
  <c r="G389" i="12"/>
  <c r="H389" i="12"/>
  <c r="R389" i="12"/>
  <c r="R388" i="12" s="1"/>
  <c r="R387" i="12" s="1"/>
  <c r="G393" i="12"/>
  <c r="H393" i="12"/>
  <c r="R393" i="12"/>
  <c r="R392" i="12" s="1"/>
  <c r="G396" i="12"/>
  <c r="M396" i="12" s="1"/>
  <c r="P396" i="12" s="1"/>
  <c r="H396" i="12"/>
  <c r="N396" i="12" s="1"/>
  <c r="Q396" i="12" s="1"/>
  <c r="R396" i="12"/>
  <c r="G398" i="12"/>
  <c r="M398" i="12" s="1"/>
  <c r="P398" i="12" s="1"/>
  <c r="H398" i="12"/>
  <c r="N398" i="12" s="1"/>
  <c r="Q398" i="12" s="1"/>
  <c r="R398" i="12"/>
  <c r="F389" i="12"/>
  <c r="F393" i="12"/>
  <c r="F396" i="12"/>
  <c r="L396" i="12" s="1"/>
  <c r="F398" i="12"/>
  <c r="L398" i="12" s="1"/>
  <c r="G379" i="12"/>
  <c r="H379" i="12"/>
  <c r="R379" i="12"/>
  <c r="R378" i="12" s="1"/>
  <c r="G382" i="12"/>
  <c r="H382" i="12"/>
  <c r="R382" i="12"/>
  <c r="R381" i="12" s="1"/>
  <c r="G385" i="12"/>
  <c r="H385" i="12"/>
  <c r="R385" i="12"/>
  <c r="R384" i="12" s="1"/>
  <c r="F379" i="12"/>
  <c r="F382" i="12"/>
  <c r="F385" i="12"/>
  <c r="G374" i="12"/>
  <c r="H374" i="12"/>
  <c r="R374" i="12"/>
  <c r="R373" i="12" s="1"/>
  <c r="R372" i="12" s="1"/>
  <c r="F374" i="12"/>
  <c r="G369" i="12"/>
  <c r="H369" i="12"/>
  <c r="R369" i="12"/>
  <c r="R368" i="12" s="1"/>
  <c r="R367" i="12" s="1"/>
  <c r="F369" i="12"/>
  <c r="G365" i="12"/>
  <c r="H365" i="12"/>
  <c r="R365" i="12"/>
  <c r="R364" i="12" s="1"/>
  <c r="R363" i="12" s="1"/>
  <c r="F365" i="12"/>
  <c r="G361" i="12"/>
  <c r="H361" i="12"/>
  <c r="R361" i="12"/>
  <c r="R360" i="12" s="1"/>
  <c r="R359" i="12" s="1"/>
  <c r="F361" i="12"/>
  <c r="G354" i="12"/>
  <c r="M354" i="12" s="1"/>
  <c r="P354" i="12" s="1"/>
  <c r="H354" i="12"/>
  <c r="N354" i="12" s="1"/>
  <c r="Q354" i="12" s="1"/>
  <c r="R354" i="12"/>
  <c r="G356" i="12"/>
  <c r="M356" i="12" s="1"/>
  <c r="P356" i="12" s="1"/>
  <c r="H356" i="12"/>
  <c r="N356" i="12" s="1"/>
  <c r="Q356" i="12" s="1"/>
  <c r="R356" i="12"/>
  <c r="F354" i="12"/>
  <c r="L354" i="12" s="1"/>
  <c r="F356" i="12"/>
  <c r="L356" i="12" s="1"/>
  <c r="G348" i="12"/>
  <c r="M348" i="12" s="1"/>
  <c r="P348" i="12" s="1"/>
  <c r="H348" i="12"/>
  <c r="N348" i="12" s="1"/>
  <c r="Q348" i="12" s="1"/>
  <c r="R348" i="12"/>
  <c r="F348" i="12"/>
  <c r="L348" i="12" s="1"/>
  <c r="G344" i="12"/>
  <c r="M344" i="12" s="1"/>
  <c r="P344" i="12" s="1"/>
  <c r="H344" i="12"/>
  <c r="N344" i="12" s="1"/>
  <c r="Q344" i="12" s="1"/>
  <c r="R344" i="12"/>
  <c r="F344" i="12"/>
  <c r="L344" i="12" s="1"/>
  <c r="R277" i="12"/>
  <c r="R276" i="12" s="1"/>
  <c r="R275" i="12" s="1"/>
  <c r="R281" i="12"/>
  <c r="R280" i="12" s="1"/>
  <c r="R279" i="12" s="1"/>
  <c r="G277" i="12"/>
  <c r="H277" i="12"/>
  <c r="G281" i="12"/>
  <c r="H281" i="12"/>
  <c r="F277" i="12"/>
  <c r="F281" i="12"/>
  <c r="G257" i="12"/>
  <c r="H257" i="12"/>
  <c r="R257" i="12"/>
  <c r="R256" i="12" s="1"/>
  <c r="R255" i="12" s="1"/>
  <c r="F257" i="12"/>
  <c r="G242" i="12"/>
  <c r="H242" i="12"/>
  <c r="R242" i="12"/>
  <c r="R241" i="12" s="1"/>
  <c r="R240" i="12" s="1"/>
  <c r="F242" i="12"/>
  <c r="G224" i="12"/>
  <c r="H224" i="12"/>
  <c r="R224" i="12"/>
  <c r="R223" i="12" s="1"/>
  <c r="R222" i="12" s="1"/>
  <c r="F224" i="12"/>
  <c r="G217" i="12"/>
  <c r="H217" i="12"/>
  <c r="R217" i="12"/>
  <c r="R216" i="12" s="1"/>
  <c r="F217" i="12"/>
  <c r="G213" i="12"/>
  <c r="H213" i="12"/>
  <c r="R213" i="12"/>
  <c r="R212" i="12" s="1"/>
  <c r="R211" i="12" s="1"/>
  <c r="F213" i="12"/>
  <c r="G184" i="12"/>
  <c r="H184" i="12"/>
  <c r="R184" i="12"/>
  <c r="R183" i="12" s="1"/>
  <c r="R182" i="12" s="1"/>
  <c r="F184" i="12"/>
  <c r="G173" i="12"/>
  <c r="M173" i="12" s="1"/>
  <c r="P173" i="12" s="1"/>
  <c r="H173" i="12"/>
  <c r="N173" i="12" s="1"/>
  <c r="Q173" i="12" s="1"/>
  <c r="R173" i="12"/>
  <c r="F173" i="12"/>
  <c r="L173" i="12" s="1"/>
  <c r="G156" i="12"/>
  <c r="M156" i="12" s="1"/>
  <c r="P156" i="12" s="1"/>
  <c r="H156" i="12"/>
  <c r="N156" i="12" s="1"/>
  <c r="Q156" i="12" s="1"/>
  <c r="R156" i="12"/>
  <c r="G158" i="12"/>
  <c r="M158" i="12" s="1"/>
  <c r="P158" i="12" s="1"/>
  <c r="H158" i="12"/>
  <c r="N158" i="12" s="1"/>
  <c r="Q158" i="12" s="1"/>
  <c r="R158" i="12"/>
  <c r="F156" i="12"/>
  <c r="L156" i="12" s="1"/>
  <c r="F158" i="12"/>
  <c r="L158" i="12" s="1"/>
  <c r="G118" i="12"/>
  <c r="H118" i="12"/>
  <c r="R118" i="12"/>
  <c r="R117" i="12" s="1"/>
  <c r="R116" i="12" s="1"/>
  <c r="G122" i="12"/>
  <c r="H122" i="12"/>
  <c r="R122" i="12"/>
  <c r="R121" i="12" s="1"/>
  <c r="R120" i="12" s="1"/>
  <c r="F122" i="12"/>
  <c r="F118" i="12"/>
  <c r="G85" i="12"/>
  <c r="H85" i="12"/>
  <c r="R85" i="12"/>
  <c r="R84" i="12" s="1"/>
  <c r="R83" i="12" s="1"/>
  <c r="F85" i="12"/>
  <c r="G81" i="12"/>
  <c r="H81" i="12"/>
  <c r="R81" i="12"/>
  <c r="R80" i="12" s="1"/>
  <c r="R79" i="12" s="1"/>
  <c r="F81" i="12"/>
  <c r="G77" i="12"/>
  <c r="H77" i="12"/>
  <c r="R77" i="12"/>
  <c r="R76" i="12" s="1"/>
  <c r="R75" i="12" s="1"/>
  <c r="F77" i="12"/>
  <c r="G70" i="12"/>
  <c r="H70" i="12"/>
  <c r="R70" i="12"/>
  <c r="R69" i="12" s="1"/>
  <c r="G73" i="12"/>
  <c r="H73" i="12"/>
  <c r="R73" i="12"/>
  <c r="R72" i="12" s="1"/>
  <c r="F70" i="12"/>
  <c r="F73" i="12"/>
  <c r="L673" i="12" l="1"/>
  <c r="F672" i="12"/>
  <c r="L672" i="12" s="1"/>
  <c r="M673" i="12"/>
  <c r="P673" i="12" s="1"/>
  <c r="G672" i="12"/>
  <c r="M672" i="12" s="1"/>
  <c r="P672" i="12" s="1"/>
  <c r="N673" i="12"/>
  <c r="Q673" i="12" s="1"/>
  <c r="H672" i="12"/>
  <c r="N672" i="12" s="1"/>
  <c r="Q672" i="12" s="1"/>
  <c r="F388" i="12"/>
  <c r="L389" i="12"/>
  <c r="F223" i="12"/>
  <c r="L224" i="12"/>
  <c r="F360" i="12"/>
  <c r="L361" i="12"/>
  <c r="F364" i="12"/>
  <c r="L365" i="12"/>
  <c r="F368" i="12"/>
  <c r="L369" i="12"/>
  <c r="F373" i="12"/>
  <c r="L374" i="12"/>
  <c r="F384" i="12"/>
  <c r="L384" i="12" s="1"/>
  <c r="L385" i="12"/>
  <c r="F606" i="12"/>
  <c r="L606" i="12" s="1"/>
  <c r="L607" i="12"/>
  <c r="F610" i="12"/>
  <c r="L610" i="12" s="1"/>
  <c r="L611" i="12"/>
  <c r="F588" i="12"/>
  <c r="L588" i="12" s="1"/>
  <c r="L589" i="12"/>
  <c r="F602" i="12"/>
  <c r="L603" i="12"/>
  <c r="F80" i="12"/>
  <c r="L81" i="12"/>
  <c r="F183" i="12"/>
  <c r="L184" i="12"/>
  <c r="F216" i="12"/>
  <c r="L216" i="12" s="1"/>
  <c r="L217" i="12"/>
  <c r="F280" i="12"/>
  <c r="L281" i="12"/>
  <c r="F276" i="12"/>
  <c r="L277" i="12"/>
  <c r="F381" i="12"/>
  <c r="L381" i="12" s="1"/>
  <c r="L382" i="12"/>
  <c r="F72" i="12"/>
  <c r="L72" i="12" s="1"/>
  <c r="L73" i="12"/>
  <c r="F76" i="12"/>
  <c r="L77" i="12"/>
  <c r="F84" i="12"/>
  <c r="L85" i="12"/>
  <c r="F117" i="12"/>
  <c r="L118" i="12"/>
  <c r="F212" i="12"/>
  <c r="L213" i="12"/>
  <c r="F241" i="12"/>
  <c r="L242" i="12"/>
  <c r="F256" i="12"/>
  <c r="L257" i="12"/>
  <c r="F69" i="12"/>
  <c r="L69" i="12" s="1"/>
  <c r="L70" i="12"/>
  <c r="F121" i="12"/>
  <c r="L122" i="12"/>
  <c r="F378" i="12"/>
  <c r="L378" i="12" s="1"/>
  <c r="L379" i="12"/>
  <c r="F392" i="12"/>
  <c r="L392" i="12" s="1"/>
  <c r="L393" i="12"/>
  <c r="F584" i="12"/>
  <c r="L584" i="12" s="1"/>
  <c r="L585" i="12"/>
  <c r="F597" i="12"/>
  <c r="L598" i="12"/>
  <c r="F556" i="12"/>
  <c r="L556" i="12" s="1"/>
  <c r="L557" i="12"/>
  <c r="F576" i="12"/>
  <c r="L577" i="12"/>
  <c r="F580" i="12"/>
  <c r="L580" i="12" s="1"/>
  <c r="L581" i="12"/>
  <c r="G72" i="12"/>
  <c r="M72" i="12" s="1"/>
  <c r="P72" i="12" s="1"/>
  <c r="M73" i="12"/>
  <c r="P73" i="12" s="1"/>
  <c r="G121" i="12"/>
  <c r="M122" i="12"/>
  <c r="P122" i="12" s="1"/>
  <c r="H276" i="12"/>
  <c r="N277" i="12"/>
  <c r="Q277" i="12" s="1"/>
  <c r="H384" i="12"/>
  <c r="N384" i="12" s="1"/>
  <c r="Q384" i="12" s="1"/>
  <c r="N385" i="12"/>
  <c r="Q385" i="12" s="1"/>
  <c r="G381" i="12"/>
  <c r="M381" i="12" s="1"/>
  <c r="P381" i="12" s="1"/>
  <c r="M382" i="12"/>
  <c r="P382" i="12" s="1"/>
  <c r="G392" i="12"/>
  <c r="M392" i="12" s="1"/>
  <c r="P392" i="12" s="1"/>
  <c r="M393" i="12"/>
  <c r="P393" i="12" s="1"/>
  <c r="G384" i="12"/>
  <c r="M384" i="12" s="1"/>
  <c r="P384" i="12" s="1"/>
  <c r="M385" i="12"/>
  <c r="P385" i="12" s="1"/>
  <c r="H597" i="12"/>
  <c r="N598" i="12"/>
  <c r="Q598" i="12" s="1"/>
  <c r="G588" i="12"/>
  <c r="M588" i="12" s="1"/>
  <c r="P588" i="12" s="1"/>
  <c r="M589" i="12"/>
  <c r="P589" i="12" s="1"/>
  <c r="G584" i="12"/>
  <c r="M584" i="12" s="1"/>
  <c r="P584" i="12" s="1"/>
  <c r="M585" i="12"/>
  <c r="P585" i="12" s="1"/>
  <c r="H610" i="12"/>
  <c r="N610" i="12" s="1"/>
  <c r="Q610" i="12" s="1"/>
  <c r="N611" i="12"/>
  <c r="Q611" i="12" s="1"/>
  <c r="H606" i="12"/>
  <c r="N606" i="12" s="1"/>
  <c r="Q606" i="12" s="1"/>
  <c r="N607" i="12"/>
  <c r="Q607" i="12" s="1"/>
  <c r="H584" i="12"/>
  <c r="N584" i="12" s="1"/>
  <c r="Q584" i="12" s="1"/>
  <c r="N585" i="12"/>
  <c r="Q585" i="12" s="1"/>
  <c r="G597" i="12"/>
  <c r="M598" i="12"/>
  <c r="P598" i="12" s="1"/>
  <c r="G556" i="12"/>
  <c r="M556" i="12" s="1"/>
  <c r="P556" i="12" s="1"/>
  <c r="M557" i="12"/>
  <c r="P557" i="12" s="1"/>
  <c r="H80" i="12"/>
  <c r="N81" i="12"/>
  <c r="Q81" i="12" s="1"/>
  <c r="H216" i="12"/>
  <c r="N216" i="12" s="1"/>
  <c r="Q216" i="12" s="1"/>
  <c r="N217" i="12"/>
  <c r="Q217" i="12" s="1"/>
  <c r="H241" i="12"/>
  <c r="N242" i="12"/>
  <c r="Q242" i="12" s="1"/>
  <c r="H256" i="12"/>
  <c r="N257" i="12"/>
  <c r="Q257" i="12" s="1"/>
  <c r="H280" i="12"/>
  <c r="N281" i="12"/>
  <c r="Q281" i="12" s="1"/>
  <c r="H360" i="12"/>
  <c r="N361" i="12"/>
  <c r="Q361" i="12" s="1"/>
  <c r="H364" i="12"/>
  <c r="N365" i="12"/>
  <c r="Q365" i="12" s="1"/>
  <c r="H368" i="12"/>
  <c r="N369" i="12"/>
  <c r="Q369" i="12" s="1"/>
  <c r="H373" i="12"/>
  <c r="N374" i="12"/>
  <c r="Q374" i="12" s="1"/>
  <c r="H378" i="12"/>
  <c r="N378" i="12" s="1"/>
  <c r="Q378" i="12" s="1"/>
  <c r="N379" i="12"/>
  <c r="Q379" i="12" s="1"/>
  <c r="H388" i="12"/>
  <c r="N389" i="12"/>
  <c r="Q389" i="12" s="1"/>
  <c r="G276" i="12"/>
  <c r="M277" i="12"/>
  <c r="P277" i="12" s="1"/>
  <c r="H69" i="12"/>
  <c r="N69" i="12" s="1"/>
  <c r="Q69" i="12" s="1"/>
  <c r="N70" i="12"/>
  <c r="Q70" i="12" s="1"/>
  <c r="H76" i="12"/>
  <c r="N77" i="12"/>
  <c r="Q77" i="12" s="1"/>
  <c r="H84" i="12"/>
  <c r="N85" i="12"/>
  <c r="Q85" i="12" s="1"/>
  <c r="H117" i="12"/>
  <c r="N118" i="12"/>
  <c r="Q118" i="12" s="1"/>
  <c r="H183" i="12"/>
  <c r="N184" i="12"/>
  <c r="Q184" i="12" s="1"/>
  <c r="H212" i="12"/>
  <c r="N213" i="12"/>
  <c r="Q213" i="12" s="1"/>
  <c r="H223" i="12"/>
  <c r="N224" i="12"/>
  <c r="Q224" i="12" s="1"/>
  <c r="H72" i="12"/>
  <c r="N72" i="12" s="1"/>
  <c r="Q72" i="12" s="1"/>
  <c r="N73" i="12"/>
  <c r="Q73" i="12" s="1"/>
  <c r="G69" i="12"/>
  <c r="M69" i="12" s="1"/>
  <c r="P69" i="12" s="1"/>
  <c r="M70" i="12"/>
  <c r="P70" i="12" s="1"/>
  <c r="G76" i="12"/>
  <c r="M77" i="12"/>
  <c r="P77" i="12" s="1"/>
  <c r="G80" i="12"/>
  <c r="M81" i="12"/>
  <c r="P81" i="12" s="1"/>
  <c r="G84" i="12"/>
  <c r="M85" i="12"/>
  <c r="P85" i="12" s="1"/>
  <c r="H121" i="12"/>
  <c r="N122" i="12"/>
  <c r="Q122" i="12" s="1"/>
  <c r="G117" i="12"/>
  <c r="M118" i="12"/>
  <c r="P118" i="12" s="1"/>
  <c r="G183" i="12"/>
  <c r="M184" i="12"/>
  <c r="P184" i="12" s="1"/>
  <c r="G212" i="12"/>
  <c r="M213" i="12"/>
  <c r="P213" i="12" s="1"/>
  <c r="G216" i="12"/>
  <c r="M216" i="12" s="1"/>
  <c r="P216" i="12" s="1"/>
  <c r="M217" i="12"/>
  <c r="P217" i="12" s="1"/>
  <c r="G223" i="12"/>
  <c r="M224" i="12"/>
  <c r="P224" i="12" s="1"/>
  <c r="G241" i="12"/>
  <c r="M242" i="12"/>
  <c r="P242" i="12" s="1"/>
  <c r="G256" i="12"/>
  <c r="M257" i="12"/>
  <c r="P257" i="12" s="1"/>
  <c r="G280" i="12"/>
  <c r="M281" i="12"/>
  <c r="P281" i="12" s="1"/>
  <c r="G360" i="12"/>
  <c r="M361" i="12"/>
  <c r="P361" i="12" s="1"/>
  <c r="G364" i="12"/>
  <c r="M365" i="12"/>
  <c r="P365" i="12" s="1"/>
  <c r="G368" i="12"/>
  <c r="M369" i="12"/>
  <c r="P369" i="12" s="1"/>
  <c r="G373" i="12"/>
  <c r="M374" i="12"/>
  <c r="P374" i="12" s="1"/>
  <c r="H381" i="12"/>
  <c r="N381" i="12" s="1"/>
  <c r="Q381" i="12" s="1"/>
  <c r="N382" i="12"/>
  <c r="Q382" i="12" s="1"/>
  <c r="G378" i="12"/>
  <c r="M378" i="12" s="1"/>
  <c r="P378" i="12" s="1"/>
  <c r="M379" i="12"/>
  <c r="P379" i="12" s="1"/>
  <c r="H392" i="12"/>
  <c r="N392" i="12" s="1"/>
  <c r="Q392" i="12" s="1"/>
  <c r="N393" i="12"/>
  <c r="Q393" i="12" s="1"/>
  <c r="G388" i="12"/>
  <c r="M389" i="12"/>
  <c r="P389" i="12" s="1"/>
  <c r="H602" i="12"/>
  <c r="N603" i="12"/>
  <c r="Q603" i="12" s="1"/>
  <c r="H576" i="12"/>
  <c r="N577" i="12"/>
  <c r="Q577" i="12" s="1"/>
  <c r="H556" i="12"/>
  <c r="N556" i="12" s="1"/>
  <c r="Q556" i="12" s="1"/>
  <c r="N557" i="12"/>
  <c r="Q557" i="12" s="1"/>
  <c r="H588" i="12"/>
  <c r="N588" i="12" s="1"/>
  <c r="Q588" i="12" s="1"/>
  <c r="N589" i="12"/>
  <c r="Q589" i="12" s="1"/>
  <c r="G580" i="12"/>
  <c r="M580" i="12" s="1"/>
  <c r="P580" i="12" s="1"/>
  <c r="M581" i="12"/>
  <c r="P581" i="12" s="1"/>
  <c r="G576" i="12"/>
  <c r="M577" i="12"/>
  <c r="P577" i="12" s="1"/>
  <c r="G610" i="12"/>
  <c r="M610" i="12" s="1"/>
  <c r="P610" i="12" s="1"/>
  <c r="M611" i="12"/>
  <c r="P611" i="12" s="1"/>
  <c r="G606" i="12"/>
  <c r="M606" i="12" s="1"/>
  <c r="P606" i="12" s="1"/>
  <c r="M607" i="12"/>
  <c r="P607" i="12" s="1"/>
  <c r="G602" i="12"/>
  <c r="M603" i="12"/>
  <c r="P603" i="12" s="1"/>
  <c r="H580" i="12"/>
  <c r="N580" i="12" s="1"/>
  <c r="Q580" i="12" s="1"/>
  <c r="N581" i="12"/>
  <c r="Q581" i="12" s="1"/>
  <c r="R172" i="12"/>
  <c r="R171" i="12" s="1"/>
  <c r="H172" i="12"/>
  <c r="G172" i="12"/>
  <c r="F172" i="12"/>
  <c r="R358" i="12"/>
  <c r="R115" i="12"/>
  <c r="H353" i="12"/>
  <c r="H395" i="12"/>
  <c r="G395" i="12"/>
  <c r="G353" i="12"/>
  <c r="F395" i="12"/>
  <c r="G155" i="12"/>
  <c r="R155" i="12"/>
  <c r="R154" i="12" s="1"/>
  <c r="F353" i="12"/>
  <c r="R353" i="12"/>
  <c r="R352" i="12" s="1"/>
  <c r="R395" i="12"/>
  <c r="R391" i="12" s="1"/>
  <c r="R377" i="12"/>
  <c r="R376" i="12" s="1"/>
  <c r="R274" i="12"/>
  <c r="R273" i="12" s="1"/>
  <c r="H155" i="12"/>
  <c r="F155" i="12"/>
  <c r="R68" i="12"/>
  <c r="R67" i="12" s="1"/>
  <c r="G51" i="12"/>
  <c r="H51" i="12"/>
  <c r="R51" i="12"/>
  <c r="R50" i="12" s="1"/>
  <c r="G54" i="12"/>
  <c r="H54" i="12"/>
  <c r="R54" i="12"/>
  <c r="R53" i="12" s="1"/>
  <c r="G58" i="12"/>
  <c r="H58" i="12"/>
  <c r="R58" i="12"/>
  <c r="R57" i="12" s="1"/>
  <c r="G61" i="12"/>
  <c r="H61" i="12"/>
  <c r="R61" i="12"/>
  <c r="R60" i="12" s="1"/>
  <c r="G65" i="12"/>
  <c r="H65" i="12"/>
  <c r="R65" i="12"/>
  <c r="R64" i="12" s="1"/>
  <c r="R63" i="12" s="1"/>
  <c r="F51" i="12"/>
  <c r="F54" i="12"/>
  <c r="F58" i="12"/>
  <c r="F61" i="12"/>
  <c r="F65" i="12"/>
  <c r="F377" i="12" l="1"/>
  <c r="L377" i="12" s="1"/>
  <c r="F68" i="12"/>
  <c r="L68" i="12" s="1"/>
  <c r="G68" i="12"/>
  <c r="M68" i="12" s="1"/>
  <c r="P68" i="12" s="1"/>
  <c r="G377" i="12"/>
  <c r="G376" i="12" s="1"/>
  <c r="M376" i="12" s="1"/>
  <c r="P376" i="12" s="1"/>
  <c r="H68" i="12"/>
  <c r="N68" i="12" s="1"/>
  <c r="Q68" i="12" s="1"/>
  <c r="H377" i="12"/>
  <c r="N377" i="12" s="1"/>
  <c r="Q377" i="12" s="1"/>
  <c r="F64" i="12"/>
  <c r="L65" i="12"/>
  <c r="F391" i="12"/>
  <c r="L391" i="12" s="1"/>
  <c r="L395" i="12"/>
  <c r="L576" i="12"/>
  <c r="F575" i="12"/>
  <c r="L575" i="12" s="1"/>
  <c r="F596" i="12"/>
  <c r="L596" i="12" s="1"/>
  <c r="L597" i="12"/>
  <c r="F120" i="12"/>
  <c r="L120" i="12" s="1"/>
  <c r="L121" i="12"/>
  <c r="F255" i="12"/>
  <c r="L255" i="12" s="1"/>
  <c r="L256" i="12"/>
  <c r="F211" i="12"/>
  <c r="L211" i="12" s="1"/>
  <c r="L212" i="12"/>
  <c r="F83" i="12"/>
  <c r="L83" i="12" s="1"/>
  <c r="L84" i="12"/>
  <c r="F275" i="12"/>
  <c r="L276" i="12"/>
  <c r="F79" i="12"/>
  <c r="L79" i="12" s="1"/>
  <c r="L80" i="12"/>
  <c r="F372" i="12"/>
  <c r="L372" i="12" s="1"/>
  <c r="L373" i="12"/>
  <c r="F363" i="12"/>
  <c r="L363" i="12" s="1"/>
  <c r="L364" i="12"/>
  <c r="F222" i="12"/>
  <c r="L222" i="12" s="1"/>
  <c r="L223" i="12"/>
  <c r="F154" i="12"/>
  <c r="L154" i="12" s="1"/>
  <c r="L155" i="12"/>
  <c r="F60" i="12"/>
  <c r="L60" i="12" s="1"/>
  <c r="L61" i="12"/>
  <c r="F376" i="12"/>
  <c r="L376" i="12" s="1"/>
  <c r="F171" i="12"/>
  <c r="L171" i="12" s="1"/>
  <c r="L172" i="12"/>
  <c r="F50" i="12"/>
  <c r="L50" i="12" s="1"/>
  <c r="L51" i="12"/>
  <c r="F57" i="12"/>
  <c r="L57" i="12" s="1"/>
  <c r="L58" i="12"/>
  <c r="F352" i="12"/>
  <c r="L352" i="12" s="1"/>
  <c r="L353" i="12"/>
  <c r="F53" i="12"/>
  <c r="L53" i="12" s="1"/>
  <c r="L54" i="12"/>
  <c r="F240" i="12"/>
  <c r="L240" i="12" s="1"/>
  <c r="L241" i="12"/>
  <c r="F116" i="12"/>
  <c r="L117" i="12"/>
  <c r="F75" i="12"/>
  <c r="L75" i="12" s="1"/>
  <c r="L76" i="12"/>
  <c r="F279" i="12"/>
  <c r="L279" i="12" s="1"/>
  <c r="L280" i="12"/>
  <c r="F182" i="12"/>
  <c r="L182" i="12" s="1"/>
  <c r="L183" i="12"/>
  <c r="L602" i="12"/>
  <c r="F601" i="12"/>
  <c r="L601" i="12" s="1"/>
  <c r="F367" i="12"/>
  <c r="L367" i="12" s="1"/>
  <c r="L368" i="12"/>
  <c r="F359" i="12"/>
  <c r="L360" i="12"/>
  <c r="F387" i="12"/>
  <c r="L387" i="12" s="1"/>
  <c r="L388" i="12"/>
  <c r="G57" i="12"/>
  <c r="M57" i="12" s="1"/>
  <c r="P57" i="12" s="1"/>
  <c r="M58" i="12"/>
  <c r="P58" i="12" s="1"/>
  <c r="G60" i="12"/>
  <c r="M60" i="12" s="1"/>
  <c r="P60" i="12" s="1"/>
  <c r="M61" i="12"/>
  <c r="P61" i="12" s="1"/>
  <c r="H57" i="12"/>
  <c r="N57" i="12" s="1"/>
  <c r="Q57" i="12" s="1"/>
  <c r="N58" i="12"/>
  <c r="Q58" i="12" s="1"/>
  <c r="G53" i="12"/>
  <c r="M53" i="12" s="1"/>
  <c r="P53" i="12" s="1"/>
  <c r="M54" i="12"/>
  <c r="P54" i="12" s="1"/>
  <c r="G352" i="12"/>
  <c r="M352" i="12" s="1"/>
  <c r="P352" i="12" s="1"/>
  <c r="M353" i="12"/>
  <c r="P353" i="12" s="1"/>
  <c r="H154" i="12"/>
  <c r="N154" i="12" s="1"/>
  <c r="Q154" i="12" s="1"/>
  <c r="N155" i="12"/>
  <c r="Q155" i="12" s="1"/>
  <c r="G391" i="12"/>
  <c r="M391" i="12" s="1"/>
  <c r="P391" i="12" s="1"/>
  <c r="M395" i="12"/>
  <c r="P395" i="12" s="1"/>
  <c r="G171" i="12"/>
  <c r="M171" i="12" s="1"/>
  <c r="P171" i="12" s="1"/>
  <c r="M172" i="12"/>
  <c r="P172" i="12" s="1"/>
  <c r="M576" i="12"/>
  <c r="P576" i="12" s="1"/>
  <c r="G575" i="12"/>
  <c r="M575" i="12" s="1"/>
  <c r="P575" i="12" s="1"/>
  <c r="N576" i="12"/>
  <c r="Q576" i="12" s="1"/>
  <c r="H575" i="12"/>
  <c r="N575" i="12" s="1"/>
  <c r="Q575" i="12" s="1"/>
  <c r="G387" i="12"/>
  <c r="M387" i="12" s="1"/>
  <c r="P387" i="12" s="1"/>
  <c r="M388" i="12"/>
  <c r="P388" i="12" s="1"/>
  <c r="G372" i="12"/>
  <c r="M372" i="12" s="1"/>
  <c r="P372" i="12" s="1"/>
  <c r="M373" i="12"/>
  <c r="P373" i="12" s="1"/>
  <c r="G363" i="12"/>
  <c r="M363" i="12" s="1"/>
  <c r="P363" i="12" s="1"/>
  <c r="M364" i="12"/>
  <c r="P364" i="12" s="1"/>
  <c r="G279" i="12"/>
  <c r="M279" i="12" s="1"/>
  <c r="P279" i="12" s="1"/>
  <c r="M280" i="12"/>
  <c r="P280" i="12" s="1"/>
  <c r="G240" i="12"/>
  <c r="M240" i="12" s="1"/>
  <c r="P240" i="12" s="1"/>
  <c r="M241" i="12"/>
  <c r="P241" i="12" s="1"/>
  <c r="G182" i="12"/>
  <c r="M182" i="12" s="1"/>
  <c r="P182" i="12" s="1"/>
  <c r="M183" i="12"/>
  <c r="P183" i="12" s="1"/>
  <c r="H120" i="12"/>
  <c r="N120" i="12" s="1"/>
  <c r="Q120" i="12" s="1"/>
  <c r="N121" i="12"/>
  <c r="Q121" i="12" s="1"/>
  <c r="G79" i="12"/>
  <c r="M79" i="12" s="1"/>
  <c r="P79" i="12" s="1"/>
  <c r="M80" i="12"/>
  <c r="P80" i="12" s="1"/>
  <c r="H222" i="12"/>
  <c r="N222" i="12" s="1"/>
  <c r="Q222" i="12" s="1"/>
  <c r="N223" i="12"/>
  <c r="Q223" i="12" s="1"/>
  <c r="H182" i="12"/>
  <c r="N182" i="12" s="1"/>
  <c r="Q182" i="12" s="1"/>
  <c r="N183" i="12"/>
  <c r="Q183" i="12" s="1"/>
  <c r="H83" i="12"/>
  <c r="N83" i="12" s="1"/>
  <c r="Q83" i="12" s="1"/>
  <c r="N84" i="12"/>
  <c r="Q84" i="12" s="1"/>
  <c r="H387" i="12"/>
  <c r="N387" i="12" s="1"/>
  <c r="Q387" i="12" s="1"/>
  <c r="N388" i="12"/>
  <c r="Q388" i="12" s="1"/>
  <c r="H372" i="12"/>
  <c r="N372" i="12" s="1"/>
  <c r="Q372" i="12" s="1"/>
  <c r="N373" i="12"/>
  <c r="Q373" i="12" s="1"/>
  <c r="H363" i="12"/>
  <c r="N363" i="12" s="1"/>
  <c r="Q363" i="12" s="1"/>
  <c r="N364" i="12"/>
  <c r="Q364" i="12" s="1"/>
  <c r="H279" i="12"/>
  <c r="N279" i="12" s="1"/>
  <c r="Q279" i="12" s="1"/>
  <c r="N280" i="12"/>
  <c r="Q280" i="12" s="1"/>
  <c r="H240" i="12"/>
  <c r="N240" i="12" s="1"/>
  <c r="Q240" i="12" s="1"/>
  <c r="N241" i="12"/>
  <c r="Q241" i="12" s="1"/>
  <c r="H79" i="12"/>
  <c r="N79" i="12" s="1"/>
  <c r="Q79" i="12" s="1"/>
  <c r="N80" i="12"/>
  <c r="Q80" i="12" s="1"/>
  <c r="G596" i="12"/>
  <c r="M596" i="12" s="1"/>
  <c r="P596" i="12" s="1"/>
  <c r="M597" i="12"/>
  <c r="P597" i="12" s="1"/>
  <c r="H596" i="12"/>
  <c r="N596" i="12" s="1"/>
  <c r="Q596" i="12" s="1"/>
  <c r="N597" i="12"/>
  <c r="Q597" i="12" s="1"/>
  <c r="G120" i="12"/>
  <c r="M120" i="12" s="1"/>
  <c r="P120" i="12" s="1"/>
  <c r="M121" i="12"/>
  <c r="P121" i="12" s="1"/>
  <c r="H50" i="12"/>
  <c r="N50" i="12" s="1"/>
  <c r="Q50" i="12" s="1"/>
  <c r="N51" i="12"/>
  <c r="Q51" i="12" s="1"/>
  <c r="H391" i="12"/>
  <c r="N391" i="12" s="1"/>
  <c r="Q391" i="12" s="1"/>
  <c r="N395" i="12"/>
  <c r="Q395" i="12" s="1"/>
  <c r="H171" i="12"/>
  <c r="N171" i="12" s="1"/>
  <c r="Q171" i="12" s="1"/>
  <c r="N172" i="12"/>
  <c r="Q172" i="12" s="1"/>
  <c r="H60" i="12"/>
  <c r="N60" i="12" s="1"/>
  <c r="Q60" i="12" s="1"/>
  <c r="N61" i="12"/>
  <c r="Q61" i="12" s="1"/>
  <c r="H64" i="12"/>
  <c r="N65" i="12"/>
  <c r="Q65" i="12" s="1"/>
  <c r="G154" i="12"/>
  <c r="M154" i="12" s="1"/>
  <c r="P154" i="12" s="1"/>
  <c r="M155" i="12"/>
  <c r="P155" i="12" s="1"/>
  <c r="G64" i="12"/>
  <c r="M65" i="12"/>
  <c r="P65" i="12" s="1"/>
  <c r="H53" i="12"/>
  <c r="N53" i="12" s="1"/>
  <c r="Q53" i="12" s="1"/>
  <c r="N54" i="12"/>
  <c r="Q54" i="12" s="1"/>
  <c r="G50" i="12"/>
  <c r="M50" i="12" s="1"/>
  <c r="P50" i="12" s="1"/>
  <c r="M51" i="12"/>
  <c r="P51" i="12" s="1"/>
  <c r="H352" i="12"/>
  <c r="N352" i="12" s="1"/>
  <c r="Q352" i="12" s="1"/>
  <c r="N353" i="12"/>
  <c r="Q353" i="12" s="1"/>
  <c r="M602" i="12"/>
  <c r="P602" i="12" s="1"/>
  <c r="G601" i="12"/>
  <c r="M601" i="12" s="1"/>
  <c r="P601" i="12" s="1"/>
  <c r="N602" i="12"/>
  <c r="Q602" i="12" s="1"/>
  <c r="H601" i="12"/>
  <c r="N601" i="12" s="1"/>
  <c r="Q601" i="12" s="1"/>
  <c r="G367" i="12"/>
  <c r="M367" i="12" s="1"/>
  <c r="P367" i="12" s="1"/>
  <c r="M368" i="12"/>
  <c r="P368" i="12" s="1"/>
  <c r="G359" i="12"/>
  <c r="M360" i="12"/>
  <c r="P360" i="12" s="1"/>
  <c r="G255" i="12"/>
  <c r="M255" i="12" s="1"/>
  <c r="P255" i="12" s="1"/>
  <c r="M256" i="12"/>
  <c r="P256" i="12" s="1"/>
  <c r="G222" i="12"/>
  <c r="M222" i="12" s="1"/>
  <c r="P222" i="12" s="1"/>
  <c r="M223" i="12"/>
  <c r="P223" i="12" s="1"/>
  <c r="G211" i="12"/>
  <c r="M211" i="12" s="1"/>
  <c r="P211" i="12" s="1"/>
  <c r="M212" i="12"/>
  <c r="P212" i="12" s="1"/>
  <c r="G116" i="12"/>
  <c r="M117" i="12"/>
  <c r="P117" i="12" s="1"/>
  <c r="G83" i="12"/>
  <c r="M83" i="12" s="1"/>
  <c r="P83" i="12" s="1"/>
  <c r="M84" i="12"/>
  <c r="P84" i="12" s="1"/>
  <c r="G75" i="12"/>
  <c r="M75" i="12" s="1"/>
  <c r="P75" i="12" s="1"/>
  <c r="M76" i="12"/>
  <c r="P76" i="12" s="1"/>
  <c r="H211" i="12"/>
  <c r="N211" i="12" s="1"/>
  <c r="Q211" i="12" s="1"/>
  <c r="N212" i="12"/>
  <c r="Q212" i="12" s="1"/>
  <c r="H116" i="12"/>
  <c r="N117" i="12"/>
  <c r="Q117" i="12" s="1"/>
  <c r="H75" i="12"/>
  <c r="N75" i="12" s="1"/>
  <c r="Q75" i="12" s="1"/>
  <c r="N76" i="12"/>
  <c r="Q76" i="12" s="1"/>
  <c r="G275" i="12"/>
  <c r="M276" i="12"/>
  <c r="P276" i="12" s="1"/>
  <c r="H367" i="12"/>
  <c r="N367" i="12" s="1"/>
  <c r="Q367" i="12" s="1"/>
  <c r="N368" i="12"/>
  <c r="Q368" i="12" s="1"/>
  <c r="H359" i="12"/>
  <c r="N360" i="12"/>
  <c r="Q360" i="12" s="1"/>
  <c r="H255" i="12"/>
  <c r="N255" i="12" s="1"/>
  <c r="Q255" i="12" s="1"/>
  <c r="N256" i="12"/>
  <c r="Q256" i="12" s="1"/>
  <c r="H275" i="12"/>
  <c r="N276" i="12"/>
  <c r="Q276" i="12" s="1"/>
  <c r="R56" i="12"/>
  <c r="R49" i="12"/>
  <c r="G23" i="12"/>
  <c r="M23" i="12" s="1"/>
  <c r="P23" i="12" s="1"/>
  <c r="H23" i="12"/>
  <c r="N23" i="12" s="1"/>
  <c r="Q23" i="12" s="1"/>
  <c r="R23" i="12"/>
  <c r="F23" i="12"/>
  <c r="L23" i="12" s="1"/>
  <c r="F56" i="12" l="1"/>
  <c r="L56" i="12" s="1"/>
  <c r="H376" i="12"/>
  <c r="N376" i="12" s="1"/>
  <c r="Q376" i="12" s="1"/>
  <c r="F49" i="12"/>
  <c r="L49" i="12" s="1"/>
  <c r="M377" i="12"/>
  <c r="P377" i="12" s="1"/>
  <c r="H49" i="12"/>
  <c r="N49" i="12" s="1"/>
  <c r="Q49" i="12" s="1"/>
  <c r="G56" i="12"/>
  <c r="M56" i="12" s="1"/>
  <c r="P56" i="12" s="1"/>
  <c r="H56" i="12"/>
  <c r="N56" i="12" s="1"/>
  <c r="Q56" i="12" s="1"/>
  <c r="F67" i="12"/>
  <c r="L67" i="12" s="1"/>
  <c r="L359" i="12"/>
  <c r="F358" i="12"/>
  <c r="L358" i="12" s="1"/>
  <c r="L116" i="12"/>
  <c r="F115" i="12"/>
  <c r="L115" i="12" s="1"/>
  <c r="L275" i="12"/>
  <c r="F274" i="12"/>
  <c r="F63" i="12"/>
  <c r="L63" i="12" s="1"/>
  <c r="L64" i="12"/>
  <c r="M275" i="12"/>
  <c r="P275" i="12" s="1"/>
  <c r="G274" i="12"/>
  <c r="M116" i="12"/>
  <c r="P116" i="12" s="1"/>
  <c r="G115" i="12"/>
  <c r="M115" i="12" s="1"/>
  <c r="P115" i="12" s="1"/>
  <c r="G49" i="12"/>
  <c r="M49" i="12" s="1"/>
  <c r="P49" i="12" s="1"/>
  <c r="N359" i="12"/>
  <c r="Q359" i="12" s="1"/>
  <c r="H358" i="12"/>
  <c r="N358" i="12" s="1"/>
  <c r="Q358" i="12" s="1"/>
  <c r="M359" i="12"/>
  <c r="P359" i="12" s="1"/>
  <c r="G358" i="12"/>
  <c r="M358" i="12" s="1"/>
  <c r="P358" i="12" s="1"/>
  <c r="G63" i="12"/>
  <c r="M63" i="12" s="1"/>
  <c r="P63" i="12" s="1"/>
  <c r="M64" i="12"/>
  <c r="P64" i="12" s="1"/>
  <c r="H63" i="12"/>
  <c r="N63" i="12" s="1"/>
  <c r="Q63" i="12" s="1"/>
  <c r="N64" i="12"/>
  <c r="Q64" i="12" s="1"/>
  <c r="N275" i="12"/>
  <c r="Q275" i="12" s="1"/>
  <c r="H274" i="12"/>
  <c r="N116" i="12"/>
  <c r="Q116" i="12" s="1"/>
  <c r="H115" i="12"/>
  <c r="N115" i="12" s="1"/>
  <c r="Q115" i="12" s="1"/>
  <c r="H67" i="12"/>
  <c r="N67" i="12" s="1"/>
  <c r="Q67" i="12" s="1"/>
  <c r="G67" i="12"/>
  <c r="M67" i="12" s="1"/>
  <c r="P67" i="12" s="1"/>
  <c r="R48" i="12"/>
  <c r="H2075" i="12"/>
  <c r="G2075" i="12"/>
  <c r="F2075" i="12"/>
  <c r="H2072" i="12"/>
  <c r="G2072" i="12"/>
  <c r="F2072" i="12"/>
  <c r="H2069" i="12"/>
  <c r="G2069" i="12"/>
  <c r="F2069" i="12"/>
  <c r="H2063" i="12"/>
  <c r="G2063" i="12"/>
  <c r="F2063" i="12"/>
  <c r="H2059" i="12"/>
  <c r="G2059" i="12"/>
  <c r="F2059" i="12"/>
  <c r="H2054" i="12"/>
  <c r="G2054" i="12"/>
  <c r="F2054" i="12"/>
  <c r="H2048" i="12"/>
  <c r="G2048" i="12"/>
  <c r="F2048" i="12"/>
  <c r="H2043" i="12"/>
  <c r="G2043" i="12"/>
  <c r="F2043" i="12"/>
  <c r="H2040" i="12"/>
  <c r="G2040" i="12"/>
  <c r="F2040" i="12"/>
  <c r="H2037" i="12"/>
  <c r="G2037" i="12"/>
  <c r="F2037" i="12"/>
  <c r="H2033" i="12"/>
  <c r="G2033" i="12"/>
  <c r="F2033" i="12"/>
  <c r="H2019" i="12"/>
  <c r="G2019" i="12"/>
  <c r="F2019" i="12"/>
  <c r="H2007" i="12"/>
  <c r="G2007" i="12"/>
  <c r="F2007" i="12"/>
  <c r="H1996" i="12"/>
  <c r="G1996" i="12"/>
  <c r="F1996" i="12"/>
  <c r="H1983" i="12"/>
  <c r="G1983" i="12"/>
  <c r="F1983" i="12"/>
  <c r="H1978" i="12"/>
  <c r="G1978" i="12"/>
  <c r="F1978" i="12"/>
  <c r="H1975" i="12"/>
  <c r="G1975" i="12"/>
  <c r="F1975" i="12"/>
  <c r="H1972" i="12"/>
  <c r="G1972" i="12"/>
  <c r="F1972" i="12"/>
  <c r="H1968" i="12"/>
  <c r="G1968" i="12"/>
  <c r="F1968" i="12"/>
  <c r="H1956" i="12"/>
  <c r="G1956" i="12"/>
  <c r="F1956" i="12"/>
  <c r="H1953" i="12"/>
  <c r="G1953" i="12"/>
  <c r="F1953" i="12"/>
  <c r="H1950" i="12"/>
  <c r="G1950" i="12"/>
  <c r="F1950" i="12"/>
  <c r="H1946" i="12"/>
  <c r="G1946" i="12"/>
  <c r="F1946" i="12"/>
  <c r="H1941" i="12"/>
  <c r="G1941" i="12"/>
  <c r="F1941" i="12"/>
  <c r="H1935" i="12"/>
  <c r="G1935" i="12"/>
  <c r="F1935" i="12"/>
  <c r="H1932" i="12"/>
  <c r="G1932" i="12"/>
  <c r="F1932" i="12"/>
  <c r="H1929" i="12"/>
  <c r="G1929" i="12"/>
  <c r="F1929" i="12"/>
  <c r="H1925" i="12"/>
  <c r="G1925" i="12"/>
  <c r="F1925" i="12"/>
  <c r="H1920" i="12"/>
  <c r="G1920" i="12"/>
  <c r="F1920" i="12"/>
  <c r="H1914" i="12"/>
  <c r="N1914" i="12" s="1"/>
  <c r="Q1914" i="12" s="1"/>
  <c r="G1914" i="12"/>
  <c r="M1914" i="12" s="1"/>
  <c r="P1914" i="12" s="1"/>
  <c r="F1914" i="12"/>
  <c r="L1914" i="12" s="1"/>
  <c r="H1912" i="12"/>
  <c r="N1912" i="12" s="1"/>
  <c r="Q1912" i="12" s="1"/>
  <c r="G1912" i="12"/>
  <c r="M1912" i="12" s="1"/>
  <c r="P1912" i="12" s="1"/>
  <c r="F1912" i="12"/>
  <c r="L1912" i="12" s="1"/>
  <c r="H1908" i="12"/>
  <c r="G1908" i="12"/>
  <c r="F1908" i="12"/>
  <c r="H1905" i="12"/>
  <c r="G1905" i="12"/>
  <c r="F1905" i="12"/>
  <c r="H1902" i="12"/>
  <c r="G1902" i="12"/>
  <c r="F1902" i="12"/>
  <c r="H1898" i="12"/>
  <c r="G1898" i="12"/>
  <c r="F1898" i="12"/>
  <c r="H1893" i="12"/>
  <c r="G1893" i="12"/>
  <c r="F1893" i="12"/>
  <c r="H1890" i="12"/>
  <c r="G1890" i="12"/>
  <c r="F1890" i="12"/>
  <c r="H1886" i="12"/>
  <c r="G1886" i="12"/>
  <c r="F1886" i="12"/>
  <c r="H1881" i="12"/>
  <c r="G1881" i="12"/>
  <c r="F1881" i="12"/>
  <c r="H1875" i="12"/>
  <c r="G1875" i="12"/>
  <c r="F1875" i="12"/>
  <c r="H1872" i="12"/>
  <c r="G1872" i="12"/>
  <c r="F1872" i="12"/>
  <c r="H1868" i="12"/>
  <c r="G1868" i="12"/>
  <c r="F1868" i="12"/>
  <c r="H1864" i="12"/>
  <c r="G1864" i="12"/>
  <c r="F1864" i="12"/>
  <c r="H1860" i="12"/>
  <c r="G1860" i="12"/>
  <c r="F1860" i="12"/>
  <c r="H1856" i="12"/>
  <c r="G1856" i="12"/>
  <c r="F1856" i="12"/>
  <c r="H1841" i="12"/>
  <c r="G1841" i="12"/>
  <c r="F1841" i="12"/>
  <c r="H1837" i="12"/>
  <c r="G1837" i="12"/>
  <c r="F1837" i="12"/>
  <c r="H1833" i="12"/>
  <c r="G1833" i="12"/>
  <c r="F1833" i="12"/>
  <c r="H1822" i="12"/>
  <c r="G1822" i="12"/>
  <c r="F1822" i="12"/>
  <c r="H1818" i="12"/>
  <c r="G1818" i="12"/>
  <c r="F1818" i="12"/>
  <c r="H1808" i="12"/>
  <c r="G1808" i="12"/>
  <c r="F1808" i="12"/>
  <c r="H1804" i="12"/>
  <c r="G1804" i="12"/>
  <c r="F1804" i="12"/>
  <c r="H1800" i="12"/>
  <c r="G1800" i="12"/>
  <c r="F1800" i="12"/>
  <c r="H1796" i="12"/>
  <c r="G1796" i="12"/>
  <c r="F1796" i="12"/>
  <c r="H1793" i="12"/>
  <c r="G1793" i="12"/>
  <c r="F1793" i="12"/>
  <c r="H1789" i="12"/>
  <c r="G1789" i="12"/>
  <c r="F1789" i="12"/>
  <c r="H1763" i="12"/>
  <c r="G1763" i="12"/>
  <c r="F1763" i="12"/>
  <c r="H1741" i="12"/>
  <c r="G1741" i="12"/>
  <c r="F1741" i="12"/>
  <c r="H1736" i="12"/>
  <c r="G1736" i="12"/>
  <c r="F1736" i="12"/>
  <c r="H1725" i="12"/>
  <c r="G1725" i="12"/>
  <c r="F1725" i="12"/>
  <c r="H1722" i="12"/>
  <c r="G1722" i="12"/>
  <c r="F1722" i="12"/>
  <c r="H1719" i="12"/>
  <c r="G1719" i="12"/>
  <c r="F1719" i="12"/>
  <c r="H1688" i="12"/>
  <c r="G1688" i="12"/>
  <c r="F1688" i="12"/>
  <c r="H1680" i="12"/>
  <c r="G1680" i="12"/>
  <c r="F1680" i="12"/>
  <c r="H1676" i="12"/>
  <c r="G1676" i="12"/>
  <c r="F1676" i="12"/>
  <c r="H1672" i="12"/>
  <c r="G1672" i="12"/>
  <c r="F1672" i="12"/>
  <c r="H1668" i="12"/>
  <c r="G1668" i="12"/>
  <c r="F1668" i="12"/>
  <c r="H1664" i="12"/>
  <c r="G1664" i="12"/>
  <c r="F1664" i="12"/>
  <c r="H1659" i="12"/>
  <c r="G1659" i="12"/>
  <c r="F1659" i="12"/>
  <c r="H1656" i="12"/>
  <c r="G1656" i="12"/>
  <c r="F1656" i="12"/>
  <c r="H1652" i="12"/>
  <c r="G1652" i="12"/>
  <c r="F1652" i="12"/>
  <c r="H1648" i="12"/>
  <c r="G1648" i="12"/>
  <c r="F1648" i="12"/>
  <c r="H1642" i="12"/>
  <c r="G1642" i="12"/>
  <c r="F1642" i="12"/>
  <c r="H1634" i="12"/>
  <c r="G1634" i="12"/>
  <c r="F1634" i="12"/>
  <c r="H1626" i="12"/>
  <c r="G1626" i="12"/>
  <c r="F1626" i="12"/>
  <c r="H1622" i="12"/>
  <c r="G1622" i="12"/>
  <c r="F1622" i="12"/>
  <c r="H1618" i="12"/>
  <c r="G1618" i="12"/>
  <c r="F1618" i="12"/>
  <c r="H1609" i="12"/>
  <c r="N1609" i="12" s="1"/>
  <c r="Q1609" i="12" s="1"/>
  <c r="G1609" i="12"/>
  <c r="M1609" i="12" s="1"/>
  <c r="P1609" i="12" s="1"/>
  <c r="F1609" i="12"/>
  <c r="L1609" i="12" s="1"/>
  <c r="H1606" i="12"/>
  <c r="N1606" i="12" s="1"/>
  <c r="Q1606" i="12" s="1"/>
  <c r="G1606" i="12"/>
  <c r="M1606" i="12" s="1"/>
  <c r="P1606" i="12" s="1"/>
  <c r="F1606" i="12"/>
  <c r="L1606" i="12" s="1"/>
  <c r="H1602" i="12"/>
  <c r="G1602" i="12"/>
  <c r="F1602" i="12"/>
  <c r="H1596" i="12"/>
  <c r="G1596" i="12"/>
  <c r="F1596" i="12"/>
  <c r="H1591" i="12"/>
  <c r="G1591" i="12"/>
  <c r="F1591" i="12"/>
  <c r="H1572" i="12"/>
  <c r="G1572" i="12"/>
  <c r="F1572" i="12"/>
  <c r="H1569" i="12"/>
  <c r="N1569" i="12" s="1"/>
  <c r="Q1569" i="12" s="1"/>
  <c r="G1569" i="12"/>
  <c r="M1569" i="12" s="1"/>
  <c r="P1569" i="12" s="1"/>
  <c r="F1569" i="12"/>
  <c r="L1569" i="12" s="1"/>
  <c r="H1567" i="12"/>
  <c r="N1567" i="12" s="1"/>
  <c r="Q1567" i="12" s="1"/>
  <c r="G1567" i="12"/>
  <c r="M1567" i="12" s="1"/>
  <c r="P1567" i="12" s="1"/>
  <c r="F1567" i="12"/>
  <c r="L1567" i="12" s="1"/>
  <c r="H1563" i="12"/>
  <c r="G1563" i="12"/>
  <c r="F1563" i="12"/>
  <c r="H1559" i="12"/>
  <c r="G1559" i="12"/>
  <c r="F1559" i="12"/>
  <c r="H1535" i="12"/>
  <c r="G1535" i="12"/>
  <c r="F1535" i="12"/>
  <c r="H1529" i="12"/>
  <c r="N1529" i="12" s="1"/>
  <c r="Q1529" i="12" s="1"/>
  <c r="G1529" i="12"/>
  <c r="M1529" i="12" s="1"/>
  <c r="P1529" i="12" s="1"/>
  <c r="F1529" i="12"/>
  <c r="L1529" i="12" s="1"/>
  <c r="H1526" i="12"/>
  <c r="G1526" i="12"/>
  <c r="F1526" i="12"/>
  <c r="H1523" i="12"/>
  <c r="G1523" i="12"/>
  <c r="F1523" i="12"/>
  <c r="H1503" i="12"/>
  <c r="G1503" i="12"/>
  <c r="F1503" i="12"/>
  <c r="H1498" i="12"/>
  <c r="G1498" i="12"/>
  <c r="F1498" i="12"/>
  <c r="H1494" i="12"/>
  <c r="N1494" i="12" s="1"/>
  <c r="Q1494" i="12" s="1"/>
  <c r="G1494" i="12"/>
  <c r="M1494" i="12" s="1"/>
  <c r="P1494" i="12" s="1"/>
  <c r="F1494" i="12"/>
  <c r="L1494" i="12" s="1"/>
  <c r="H1491" i="12"/>
  <c r="G1491" i="12"/>
  <c r="F1491" i="12"/>
  <c r="H1487" i="12"/>
  <c r="N1487" i="12" s="1"/>
  <c r="Q1487" i="12" s="1"/>
  <c r="G1487" i="12"/>
  <c r="M1487" i="12" s="1"/>
  <c r="P1487" i="12" s="1"/>
  <c r="F1487" i="12"/>
  <c r="L1487" i="12" s="1"/>
  <c r="H1484" i="12"/>
  <c r="N1484" i="12" s="1"/>
  <c r="Q1484" i="12" s="1"/>
  <c r="G1484" i="12"/>
  <c r="M1484" i="12" s="1"/>
  <c r="P1484" i="12" s="1"/>
  <c r="F1484" i="12"/>
  <c r="L1484" i="12" s="1"/>
  <c r="H1479" i="12"/>
  <c r="G1479" i="12"/>
  <c r="F1479" i="12"/>
  <c r="H1476" i="12"/>
  <c r="G1476" i="12"/>
  <c r="F1476" i="12"/>
  <c r="H1465" i="12"/>
  <c r="N1465" i="12" s="1"/>
  <c r="Q1465" i="12" s="1"/>
  <c r="G1465" i="12"/>
  <c r="M1465" i="12" s="1"/>
  <c r="P1465" i="12" s="1"/>
  <c r="F1465" i="12"/>
  <c r="L1465" i="12" s="1"/>
  <c r="H1462" i="12"/>
  <c r="N1462" i="12" s="1"/>
  <c r="Q1462" i="12" s="1"/>
  <c r="G1462" i="12"/>
  <c r="M1462" i="12" s="1"/>
  <c r="P1462" i="12" s="1"/>
  <c r="F1462" i="12"/>
  <c r="L1462" i="12" s="1"/>
  <c r="H1452" i="12"/>
  <c r="N1452" i="12" s="1"/>
  <c r="Q1452" i="12" s="1"/>
  <c r="G1452" i="12"/>
  <c r="M1452" i="12" s="1"/>
  <c r="P1452" i="12" s="1"/>
  <c r="F1452" i="12"/>
  <c r="L1452" i="12" s="1"/>
  <c r="H1448" i="12"/>
  <c r="N1448" i="12" s="1"/>
  <c r="Q1448" i="12" s="1"/>
  <c r="G1448" i="12"/>
  <c r="M1448" i="12" s="1"/>
  <c r="P1448" i="12" s="1"/>
  <c r="F1448" i="12"/>
  <c r="L1448" i="12" s="1"/>
  <c r="H1446" i="12"/>
  <c r="N1446" i="12" s="1"/>
  <c r="Q1446" i="12" s="1"/>
  <c r="G1446" i="12"/>
  <c r="M1446" i="12" s="1"/>
  <c r="P1446" i="12" s="1"/>
  <c r="F1446" i="12"/>
  <c r="L1446" i="12" s="1"/>
  <c r="H1442" i="12"/>
  <c r="N1442" i="12" s="1"/>
  <c r="Q1442" i="12" s="1"/>
  <c r="G1442" i="12"/>
  <c r="M1442" i="12" s="1"/>
  <c r="P1442" i="12" s="1"/>
  <c r="F1442" i="12"/>
  <c r="L1442" i="12" s="1"/>
  <c r="H1440" i="12"/>
  <c r="N1440" i="12" s="1"/>
  <c r="Q1440" i="12" s="1"/>
  <c r="G1440" i="12"/>
  <c r="M1440" i="12" s="1"/>
  <c r="P1440" i="12" s="1"/>
  <c r="F1440" i="12"/>
  <c r="L1440" i="12" s="1"/>
  <c r="H1436" i="12"/>
  <c r="N1436" i="12" s="1"/>
  <c r="Q1436" i="12" s="1"/>
  <c r="G1436" i="12"/>
  <c r="M1436" i="12" s="1"/>
  <c r="P1436" i="12" s="1"/>
  <c r="F1436" i="12"/>
  <c r="L1436" i="12" s="1"/>
  <c r="H1434" i="12"/>
  <c r="N1434" i="12" s="1"/>
  <c r="Q1434" i="12" s="1"/>
  <c r="G1434" i="12"/>
  <c r="M1434" i="12" s="1"/>
  <c r="P1434" i="12" s="1"/>
  <c r="F1434" i="12"/>
  <c r="L1434" i="12" s="1"/>
  <c r="H1432" i="12"/>
  <c r="N1432" i="12" s="1"/>
  <c r="Q1432" i="12" s="1"/>
  <c r="G1432" i="12"/>
  <c r="M1432" i="12" s="1"/>
  <c r="P1432" i="12" s="1"/>
  <c r="F1432" i="12"/>
  <c r="L1432" i="12" s="1"/>
  <c r="H1428" i="12"/>
  <c r="N1428" i="12" s="1"/>
  <c r="Q1428" i="12" s="1"/>
  <c r="G1428" i="12"/>
  <c r="M1428" i="12" s="1"/>
  <c r="P1428" i="12" s="1"/>
  <c r="F1428" i="12"/>
  <c r="L1428" i="12" s="1"/>
  <c r="H1426" i="12"/>
  <c r="N1426" i="12" s="1"/>
  <c r="Q1426" i="12" s="1"/>
  <c r="G1426" i="12"/>
  <c r="M1426" i="12" s="1"/>
  <c r="P1426" i="12" s="1"/>
  <c r="F1426" i="12"/>
  <c r="L1426" i="12" s="1"/>
  <c r="H1424" i="12"/>
  <c r="N1424" i="12" s="1"/>
  <c r="Q1424" i="12" s="1"/>
  <c r="G1424" i="12"/>
  <c r="M1424" i="12" s="1"/>
  <c r="P1424" i="12" s="1"/>
  <c r="F1424" i="12"/>
  <c r="L1424" i="12" s="1"/>
  <c r="H1415" i="12"/>
  <c r="G1415" i="12"/>
  <c r="F1415" i="12"/>
  <c r="H1411" i="12"/>
  <c r="G1411" i="12"/>
  <c r="F1411" i="12"/>
  <c r="H1407" i="12"/>
  <c r="G1407" i="12"/>
  <c r="F1407" i="12"/>
  <c r="H1403" i="12"/>
  <c r="G1403" i="12"/>
  <c r="F1403" i="12"/>
  <c r="H1399" i="12"/>
  <c r="N1399" i="12" s="1"/>
  <c r="Q1399" i="12" s="1"/>
  <c r="G1399" i="12"/>
  <c r="M1399" i="12" s="1"/>
  <c r="P1399" i="12" s="1"/>
  <c r="F1399" i="12"/>
  <c r="L1399" i="12" s="1"/>
  <c r="H1397" i="12"/>
  <c r="N1397" i="12" s="1"/>
  <c r="Q1397" i="12" s="1"/>
  <c r="G1397" i="12"/>
  <c r="M1397" i="12" s="1"/>
  <c r="P1397" i="12" s="1"/>
  <c r="F1397" i="12"/>
  <c r="L1397" i="12" s="1"/>
  <c r="H1393" i="12"/>
  <c r="G1393" i="12"/>
  <c r="F1393" i="12"/>
  <c r="H1389" i="12"/>
  <c r="G1389" i="12"/>
  <c r="F1389" i="12"/>
  <c r="H1385" i="12"/>
  <c r="N1385" i="12" s="1"/>
  <c r="Q1385" i="12" s="1"/>
  <c r="G1385" i="12"/>
  <c r="M1385" i="12" s="1"/>
  <c r="P1385" i="12" s="1"/>
  <c r="F1385" i="12"/>
  <c r="L1385" i="12" s="1"/>
  <c r="H1383" i="12"/>
  <c r="N1383" i="12" s="1"/>
  <c r="Q1383" i="12" s="1"/>
  <c r="G1383" i="12"/>
  <c r="M1383" i="12" s="1"/>
  <c r="P1383" i="12" s="1"/>
  <c r="F1383" i="12"/>
  <c r="L1383" i="12" s="1"/>
  <c r="H1364" i="12"/>
  <c r="N1364" i="12" s="1"/>
  <c r="Q1364" i="12" s="1"/>
  <c r="G1364" i="12"/>
  <c r="M1364" i="12" s="1"/>
  <c r="P1364" i="12" s="1"/>
  <c r="F1364" i="12"/>
  <c r="L1364" i="12" s="1"/>
  <c r="H1361" i="12"/>
  <c r="N1361" i="12" s="1"/>
  <c r="Q1361" i="12" s="1"/>
  <c r="G1361" i="12"/>
  <c r="M1361" i="12" s="1"/>
  <c r="P1361" i="12" s="1"/>
  <c r="F1361" i="12"/>
  <c r="L1361" i="12" s="1"/>
  <c r="H1353" i="12"/>
  <c r="N1353" i="12" s="1"/>
  <c r="Q1353" i="12" s="1"/>
  <c r="G1353" i="12"/>
  <c r="M1353" i="12" s="1"/>
  <c r="P1353" i="12" s="1"/>
  <c r="F1353" i="12"/>
  <c r="L1353" i="12" s="1"/>
  <c r="H1351" i="12"/>
  <c r="N1351" i="12" s="1"/>
  <c r="Q1351" i="12" s="1"/>
  <c r="G1351" i="12"/>
  <c r="M1351" i="12" s="1"/>
  <c r="P1351" i="12" s="1"/>
  <c r="F1351" i="12"/>
  <c r="L1351" i="12" s="1"/>
  <c r="H1347" i="12"/>
  <c r="N1347" i="12" s="1"/>
  <c r="Q1347" i="12" s="1"/>
  <c r="G1347" i="12"/>
  <c r="M1347" i="12" s="1"/>
  <c r="P1347" i="12" s="1"/>
  <c r="F1347" i="12"/>
  <c r="L1347" i="12" s="1"/>
  <c r="H1345" i="12"/>
  <c r="N1345" i="12" s="1"/>
  <c r="Q1345" i="12" s="1"/>
  <c r="G1345" i="12"/>
  <c r="M1345" i="12" s="1"/>
  <c r="P1345" i="12" s="1"/>
  <c r="F1345" i="12"/>
  <c r="L1345" i="12" s="1"/>
  <c r="H1342" i="12"/>
  <c r="G1342" i="12"/>
  <c r="F1342" i="12"/>
  <c r="H1377" i="12"/>
  <c r="G1377" i="12"/>
  <c r="F1377" i="12"/>
  <c r="H1374" i="12"/>
  <c r="G1374" i="12"/>
  <c r="F1374" i="12"/>
  <c r="H1371" i="12"/>
  <c r="G1371" i="12"/>
  <c r="F1371" i="12"/>
  <c r="H1334" i="12"/>
  <c r="G1334" i="12"/>
  <c r="F1334" i="12"/>
  <c r="H1330" i="12"/>
  <c r="N1330" i="12" s="1"/>
  <c r="Q1330" i="12" s="1"/>
  <c r="G1330" i="12"/>
  <c r="M1330" i="12" s="1"/>
  <c r="P1330" i="12" s="1"/>
  <c r="F1330" i="12"/>
  <c r="L1330" i="12" s="1"/>
  <c r="H1328" i="12"/>
  <c r="N1328" i="12" s="1"/>
  <c r="Q1328" i="12" s="1"/>
  <c r="G1328" i="12"/>
  <c r="M1328" i="12" s="1"/>
  <c r="P1328" i="12" s="1"/>
  <c r="F1328" i="12"/>
  <c r="L1328" i="12" s="1"/>
  <c r="H1324" i="12"/>
  <c r="N1324" i="12" s="1"/>
  <c r="Q1324" i="12" s="1"/>
  <c r="G1324" i="12"/>
  <c r="M1324" i="12" s="1"/>
  <c r="P1324" i="12" s="1"/>
  <c r="F1324" i="12"/>
  <c r="L1324" i="12" s="1"/>
  <c r="H1322" i="12"/>
  <c r="N1322" i="12" s="1"/>
  <c r="Q1322" i="12" s="1"/>
  <c r="G1322" i="12"/>
  <c r="M1322" i="12" s="1"/>
  <c r="P1322" i="12" s="1"/>
  <c r="F1322" i="12"/>
  <c r="L1322" i="12" s="1"/>
  <c r="H1315" i="12"/>
  <c r="G1315" i="12"/>
  <c r="F1315" i="12"/>
  <c r="H1310" i="12"/>
  <c r="G1310" i="12"/>
  <c r="F1310" i="12"/>
  <c r="H1306" i="12"/>
  <c r="G1306" i="12"/>
  <c r="F1306" i="12"/>
  <c r="H1303" i="12"/>
  <c r="G1303" i="12"/>
  <c r="F1303" i="12"/>
  <c r="H1300" i="12"/>
  <c r="G1300" i="12"/>
  <c r="F1300" i="12"/>
  <c r="H1295" i="12"/>
  <c r="G1295" i="12"/>
  <c r="F1295" i="12"/>
  <c r="H1284" i="12"/>
  <c r="G1284" i="12"/>
  <c r="F1284" i="12"/>
  <c r="H1279" i="12"/>
  <c r="G1279" i="12"/>
  <c r="F1279" i="12"/>
  <c r="H1274" i="12"/>
  <c r="G1274" i="12"/>
  <c r="F1274" i="12"/>
  <c r="H1269" i="12"/>
  <c r="G1269" i="12"/>
  <c r="F1269" i="12"/>
  <c r="H1265" i="12"/>
  <c r="G1265" i="12"/>
  <c r="F1265" i="12"/>
  <c r="H1254" i="12"/>
  <c r="G1254" i="12"/>
  <c r="F1254" i="12"/>
  <c r="H1251" i="12"/>
  <c r="G1251" i="12"/>
  <c r="F1251" i="12"/>
  <c r="H1248" i="12"/>
  <c r="G1248" i="12"/>
  <c r="F1248" i="12"/>
  <c r="H1242" i="12"/>
  <c r="G1242" i="12"/>
  <c r="F1242" i="12"/>
  <c r="H1239" i="12"/>
  <c r="G1239" i="12"/>
  <c r="F1239" i="12"/>
  <c r="H1228" i="12"/>
  <c r="G1228" i="12"/>
  <c r="F1228" i="12"/>
  <c r="H1224" i="12"/>
  <c r="G1224" i="12"/>
  <c r="F1224" i="12"/>
  <c r="H1218" i="12"/>
  <c r="G1218" i="12"/>
  <c r="F1218" i="12"/>
  <c r="H1215" i="12"/>
  <c r="G1215" i="12"/>
  <c r="F1215" i="12"/>
  <c r="H1208" i="12"/>
  <c r="G1208" i="12"/>
  <c r="F1208" i="12"/>
  <c r="H1204" i="12"/>
  <c r="G1204" i="12"/>
  <c r="F1204" i="12"/>
  <c r="H1198" i="12"/>
  <c r="G1198" i="12"/>
  <c r="F1198" i="12"/>
  <c r="H1194" i="12"/>
  <c r="G1194" i="12"/>
  <c r="F1194" i="12"/>
  <c r="H1190" i="12"/>
  <c r="G1190" i="12"/>
  <c r="F1190" i="12"/>
  <c r="H1184" i="12"/>
  <c r="G1184" i="12"/>
  <c r="F1184" i="12"/>
  <c r="H1180" i="12"/>
  <c r="G1180" i="12"/>
  <c r="F1180" i="12"/>
  <c r="H1172" i="12"/>
  <c r="G1172" i="12"/>
  <c r="F1172" i="12"/>
  <c r="H1168" i="12"/>
  <c r="G1168" i="12"/>
  <c r="F1168" i="12"/>
  <c r="H1144" i="12"/>
  <c r="G1144" i="12"/>
  <c r="F1144" i="12"/>
  <c r="H1140" i="12"/>
  <c r="G1140" i="12"/>
  <c r="F1140" i="12"/>
  <c r="H1137" i="12"/>
  <c r="G1137" i="12"/>
  <c r="F1137" i="12"/>
  <c r="H1134" i="12"/>
  <c r="G1134" i="12"/>
  <c r="F1134" i="12"/>
  <c r="H1123" i="12"/>
  <c r="G1123" i="12"/>
  <c r="F1123" i="12"/>
  <c r="H1107" i="12"/>
  <c r="G1107" i="12"/>
  <c r="F1107" i="12"/>
  <c r="H1103" i="12"/>
  <c r="G1103" i="12"/>
  <c r="F1103" i="12"/>
  <c r="H1097" i="12"/>
  <c r="G1097" i="12"/>
  <c r="F1097" i="12"/>
  <c r="H1087" i="12"/>
  <c r="G1087" i="12"/>
  <c r="F1087" i="12"/>
  <c r="H1082" i="12"/>
  <c r="G1082" i="12"/>
  <c r="F1082" i="12"/>
  <c r="H1077" i="12"/>
  <c r="G1077" i="12"/>
  <c r="F1077" i="12"/>
  <c r="H1073" i="12"/>
  <c r="G1073" i="12"/>
  <c r="F1073" i="12"/>
  <c r="H1068" i="12"/>
  <c r="G1068" i="12"/>
  <c r="F1068" i="12"/>
  <c r="H1063" i="12"/>
  <c r="G1063" i="12"/>
  <c r="F1063" i="12"/>
  <c r="H1058" i="12"/>
  <c r="G1058" i="12"/>
  <c r="F1058" i="12"/>
  <c r="H1054" i="12"/>
  <c r="G1054" i="12"/>
  <c r="F1054" i="12"/>
  <c r="H1050" i="12"/>
  <c r="G1050" i="12"/>
  <c r="F1050" i="12"/>
  <c r="H1046" i="12"/>
  <c r="G1046" i="12"/>
  <c r="F1046" i="12"/>
  <c r="H1042" i="12"/>
  <c r="G1042" i="12"/>
  <c r="F1042" i="12"/>
  <c r="H1038" i="12"/>
  <c r="G1038" i="12"/>
  <c r="F1038" i="12"/>
  <c r="H1027" i="12"/>
  <c r="G1027" i="12"/>
  <c r="F1027" i="12"/>
  <c r="H1022" i="12"/>
  <c r="G1022" i="12"/>
  <c r="F1022" i="12"/>
  <c r="H1016" i="12"/>
  <c r="G1016" i="12"/>
  <c r="F1016" i="12"/>
  <c r="H1012" i="12"/>
  <c r="G1012" i="12"/>
  <c r="F1012" i="12"/>
  <c r="H1009" i="12"/>
  <c r="G1009" i="12"/>
  <c r="F1009" i="12"/>
  <c r="H1005" i="12"/>
  <c r="G1005" i="12"/>
  <c r="F1005" i="12"/>
  <c r="H1002" i="12"/>
  <c r="G1002" i="12"/>
  <c r="F1002" i="12"/>
  <c r="H999" i="12"/>
  <c r="G999" i="12"/>
  <c r="F999" i="12"/>
  <c r="H993" i="12"/>
  <c r="G993" i="12"/>
  <c r="F993" i="12"/>
  <c r="H989" i="12"/>
  <c r="G989" i="12"/>
  <c r="F989" i="12"/>
  <c r="H986" i="12"/>
  <c r="G986" i="12"/>
  <c r="F986" i="12"/>
  <c r="H982" i="12"/>
  <c r="G982" i="12"/>
  <c r="F982" i="12"/>
  <c r="H978" i="12"/>
  <c r="G978" i="12"/>
  <c r="F978" i="12"/>
  <c r="H954" i="12"/>
  <c r="G954" i="12"/>
  <c r="F954" i="12"/>
  <c r="H950" i="12"/>
  <c r="G950" i="12"/>
  <c r="F950" i="12"/>
  <c r="H947" i="12"/>
  <c r="G947" i="12"/>
  <c r="F947" i="12"/>
  <c r="H942" i="12"/>
  <c r="G942" i="12"/>
  <c r="F942" i="12"/>
  <c r="H918" i="12"/>
  <c r="G918" i="12"/>
  <c r="F918" i="12"/>
  <c r="H896" i="12"/>
  <c r="G896" i="12"/>
  <c r="F896" i="12"/>
  <c r="H893" i="12"/>
  <c r="G893" i="12"/>
  <c r="F893" i="12"/>
  <c r="H890" i="12"/>
  <c r="G890" i="12"/>
  <c r="F890" i="12"/>
  <c r="H883" i="12"/>
  <c r="N883" i="12" s="1"/>
  <c r="Q883" i="12" s="1"/>
  <c r="G883" i="12"/>
  <c r="M883" i="12" s="1"/>
  <c r="P883" i="12" s="1"/>
  <c r="F883" i="12"/>
  <c r="L883" i="12" s="1"/>
  <c r="H881" i="12"/>
  <c r="N881" i="12" s="1"/>
  <c r="Q881" i="12" s="1"/>
  <c r="G881" i="12"/>
  <c r="M881" i="12" s="1"/>
  <c r="P881" i="12" s="1"/>
  <c r="F881" i="12"/>
  <c r="L881" i="12" s="1"/>
  <c r="H879" i="12"/>
  <c r="N879" i="12" s="1"/>
  <c r="Q879" i="12" s="1"/>
  <c r="G879" i="12"/>
  <c r="M879" i="12" s="1"/>
  <c r="P879" i="12" s="1"/>
  <c r="F879" i="12"/>
  <c r="L879" i="12" s="1"/>
  <c r="H873" i="12"/>
  <c r="G873" i="12"/>
  <c r="F873" i="12"/>
  <c r="H864" i="12"/>
  <c r="G864" i="12"/>
  <c r="F864" i="12"/>
  <c r="H857" i="12"/>
  <c r="G857" i="12"/>
  <c r="F857" i="12"/>
  <c r="H853" i="12"/>
  <c r="G853" i="12"/>
  <c r="F853" i="12"/>
  <c r="H848" i="12"/>
  <c r="G848" i="12"/>
  <c r="F848" i="12"/>
  <c r="H845" i="12"/>
  <c r="G845" i="12"/>
  <c r="F845" i="12"/>
  <c r="H842" i="12"/>
  <c r="G842" i="12"/>
  <c r="F842" i="12"/>
  <c r="H837" i="12"/>
  <c r="G837" i="12"/>
  <c r="F837" i="12"/>
  <c r="H832" i="12"/>
  <c r="G832" i="12"/>
  <c r="F832" i="12"/>
  <c r="H829" i="12"/>
  <c r="G829" i="12"/>
  <c r="F829" i="12"/>
  <c r="H824" i="12"/>
  <c r="G824" i="12"/>
  <c r="F824" i="12"/>
  <c r="H821" i="12"/>
  <c r="G821" i="12"/>
  <c r="F821" i="12"/>
  <c r="H817" i="12"/>
  <c r="G817" i="12"/>
  <c r="F817" i="12"/>
  <c r="H811" i="12"/>
  <c r="G811" i="12"/>
  <c r="F811" i="12"/>
  <c r="H808" i="12"/>
  <c r="G808" i="12"/>
  <c r="F808" i="12"/>
  <c r="H803" i="12"/>
  <c r="G803" i="12"/>
  <c r="F803" i="12"/>
  <c r="H799" i="12"/>
  <c r="G799" i="12"/>
  <c r="F799" i="12"/>
  <c r="H789" i="12"/>
  <c r="G789" i="12"/>
  <c r="F789" i="12"/>
  <c r="H784" i="12"/>
  <c r="G784" i="12"/>
  <c r="F784" i="12"/>
  <c r="H781" i="12"/>
  <c r="G781" i="12"/>
  <c r="F781" i="12"/>
  <c r="H778" i="12"/>
  <c r="G778" i="12"/>
  <c r="F778" i="12"/>
  <c r="H773" i="12"/>
  <c r="G773" i="12"/>
  <c r="F773" i="12"/>
  <c r="H767" i="12"/>
  <c r="G767" i="12"/>
  <c r="F767" i="12"/>
  <c r="H763" i="12"/>
  <c r="G763" i="12"/>
  <c r="F763" i="12"/>
  <c r="H759" i="12"/>
  <c r="G759" i="12"/>
  <c r="F759" i="12"/>
  <c r="H754" i="12"/>
  <c r="G754" i="12"/>
  <c r="F754" i="12"/>
  <c r="H750" i="12"/>
  <c r="G750" i="12"/>
  <c r="F750" i="12"/>
  <c r="H746" i="12"/>
  <c r="G746" i="12"/>
  <c r="F746" i="12"/>
  <c r="H741" i="12"/>
  <c r="G741" i="12"/>
  <c r="F741" i="12"/>
  <c r="H732" i="12"/>
  <c r="G732" i="12"/>
  <c r="F732" i="12"/>
  <c r="H724" i="12"/>
  <c r="G724" i="12"/>
  <c r="F724" i="12"/>
  <c r="H720" i="12"/>
  <c r="G720" i="12"/>
  <c r="F720" i="12"/>
  <c r="H716" i="12"/>
  <c r="G716" i="12"/>
  <c r="F716" i="12"/>
  <c r="H712" i="12"/>
  <c r="G712" i="12"/>
  <c r="F712" i="12"/>
  <c r="H709" i="12"/>
  <c r="G709" i="12"/>
  <c r="F709" i="12"/>
  <c r="H703" i="12"/>
  <c r="G703" i="12"/>
  <c r="F703" i="12"/>
  <c r="H700" i="12"/>
  <c r="G700" i="12"/>
  <c r="F700" i="12"/>
  <c r="H697" i="12"/>
  <c r="G697" i="12"/>
  <c r="F697" i="12"/>
  <c r="H691" i="12"/>
  <c r="G691" i="12"/>
  <c r="F691" i="12"/>
  <c r="H666" i="12"/>
  <c r="G666" i="12"/>
  <c r="F666" i="12"/>
  <c r="H662" i="12"/>
  <c r="G662" i="12"/>
  <c r="F662" i="12"/>
  <c r="H658" i="12"/>
  <c r="G658" i="12"/>
  <c r="F658" i="12"/>
  <c r="H654" i="12"/>
  <c r="G654" i="12"/>
  <c r="F654" i="12"/>
  <c r="H650" i="12"/>
  <c r="G650" i="12"/>
  <c r="F650" i="12"/>
  <c r="H638" i="12"/>
  <c r="G638" i="12"/>
  <c r="F638" i="12"/>
  <c r="H618" i="12"/>
  <c r="G618" i="12"/>
  <c r="F618" i="12"/>
  <c r="H594" i="12"/>
  <c r="G594" i="12"/>
  <c r="F594" i="12"/>
  <c r="H571" i="12"/>
  <c r="G571" i="12"/>
  <c r="F571" i="12"/>
  <c r="H567" i="12"/>
  <c r="G567" i="12"/>
  <c r="F567" i="12"/>
  <c r="H561" i="12"/>
  <c r="G561" i="12"/>
  <c r="F561" i="12"/>
  <c r="H551" i="12"/>
  <c r="G551" i="12"/>
  <c r="F551" i="12"/>
  <c r="H547" i="12"/>
  <c r="G547" i="12"/>
  <c r="F547" i="12"/>
  <c r="H544" i="12"/>
  <c r="G544" i="12"/>
  <c r="F544" i="12"/>
  <c r="H539" i="12"/>
  <c r="G539" i="12"/>
  <c r="F539" i="12"/>
  <c r="H535" i="12"/>
  <c r="G535" i="12"/>
  <c r="F535" i="12"/>
  <c r="H529" i="12"/>
  <c r="G529" i="12"/>
  <c r="F529" i="12"/>
  <c r="H526" i="12"/>
  <c r="G526" i="12"/>
  <c r="F526" i="12"/>
  <c r="H520" i="12"/>
  <c r="G520" i="12"/>
  <c r="F520" i="12"/>
  <c r="H513" i="12"/>
  <c r="G513" i="12"/>
  <c r="F513" i="12"/>
  <c r="H510" i="12"/>
  <c r="G510" i="12"/>
  <c r="F510" i="12"/>
  <c r="H507" i="12"/>
  <c r="G507" i="12"/>
  <c r="F507" i="12"/>
  <c r="H504" i="12"/>
  <c r="G504" i="12"/>
  <c r="F504" i="12"/>
  <c r="H501" i="12"/>
  <c r="G501" i="12"/>
  <c r="F501" i="12"/>
  <c r="H496" i="12"/>
  <c r="G496" i="12"/>
  <c r="F496" i="12"/>
  <c r="H492" i="12"/>
  <c r="G492" i="12"/>
  <c r="F492" i="12"/>
  <c r="H489" i="12"/>
  <c r="G489" i="12"/>
  <c r="F489" i="12"/>
  <c r="H485" i="12"/>
  <c r="G485" i="12"/>
  <c r="F485" i="12"/>
  <c r="H482" i="12"/>
  <c r="G482" i="12"/>
  <c r="F482" i="12"/>
  <c r="H478" i="12"/>
  <c r="N478" i="12" s="1"/>
  <c r="Q478" i="12" s="1"/>
  <c r="G478" i="12"/>
  <c r="M478" i="12" s="1"/>
  <c r="P478" i="12" s="1"/>
  <c r="F478" i="12"/>
  <c r="L478" i="12" s="1"/>
  <c r="H476" i="12"/>
  <c r="N476" i="12" s="1"/>
  <c r="Q476" i="12" s="1"/>
  <c r="G476" i="12"/>
  <c r="M476" i="12" s="1"/>
  <c r="P476" i="12" s="1"/>
  <c r="F476" i="12"/>
  <c r="L476" i="12" s="1"/>
  <c r="H470" i="12"/>
  <c r="G470" i="12"/>
  <c r="F470" i="12"/>
  <c r="H466" i="12"/>
  <c r="G466" i="12"/>
  <c r="F466" i="12"/>
  <c r="H461" i="12"/>
  <c r="G461" i="12"/>
  <c r="F461" i="12"/>
  <c r="H456" i="12"/>
  <c r="G456" i="12"/>
  <c r="F456" i="12"/>
  <c r="H453" i="12"/>
  <c r="G453" i="12"/>
  <c r="F453" i="12"/>
  <c r="H448" i="12"/>
  <c r="G448" i="12"/>
  <c r="F448" i="12"/>
  <c r="H444" i="12"/>
  <c r="G444" i="12"/>
  <c r="F444" i="12"/>
  <c r="H438" i="12"/>
  <c r="G438" i="12"/>
  <c r="F438" i="12"/>
  <c r="H435" i="12"/>
  <c r="G435" i="12"/>
  <c r="F435" i="12"/>
  <c r="H431" i="12"/>
  <c r="G431" i="12"/>
  <c r="F431" i="12"/>
  <c r="H428" i="12"/>
  <c r="G428" i="12"/>
  <c r="F428" i="12"/>
  <c r="H422" i="12"/>
  <c r="G422" i="12"/>
  <c r="F422" i="12"/>
  <c r="H418" i="12"/>
  <c r="G418" i="12"/>
  <c r="F418" i="12"/>
  <c r="H414" i="12"/>
  <c r="G414" i="12"/>
  <c r="F414" i="12"/>
  <c r="H410" i="12"/>
  <c r="G410" i="12"/>
  <c r="F410" i="12"/>
  <c r="H404" i="12"/>
  <c r="G404" i="12"/>
  <c r="F404" i="12"/>
  <c r="H350" i="12"/>
  <c r="N350" i="12" s="1"/>
  <c r="Q350" i="12" s="1"/>
  <c r="G350" i="12"/>
  <c r="M350" i="12" s="1"/>
  <c r="P350" i="12" s="1"/>
  <c r="F350" i="12"/>
  <c r="L350" i="12" s="1"/>
  <c r="H342" i="12"/>
  <c r="N342" i="12" s="1"/>
  <c r="Q342" i="12" s="1"/>
  <c r="G342" i="12"/>
  <c r="M342" i="12" s="1"/>
  <c r="P342" i="12" s="1"/>
  <c r="F342" i="12"/>
  <c r="L342" i="12" s="1"/>
  <c r="H338" i="12"/>
  <c r="G338" i="12"/>
  <c r="F338" i="12"/>
  <c r="H317" i="12"/>
  <c r="G317" i="12"/>
  <c r="F317" i="12"/>
  <c r="H313" i="12"/>
  <c r="G313" i="12"/>
  <c r="F313" i="12"/>
  <c r="H309" i="12"/>
  <c r="G309" i="12"/>
  <c r="F309" i="12"/>
  <c r="H304" i="12"/>
  <c r="G304" i="12"/>
  <c r="F304" i="12"/>
  <c r="H291" i="12"/>
  <c r="G291" i="12"/>
  <c r="F291" i="12"/>
  <c r="H288" i="12"/>
  <c r="G288" i="12"/>
  <c r="F288" i="12"/>
  <c r="H271" i="12"/>
  <c r="G271" i="12"/>
  <c r="F271" i="12"/>
  <c r="H267" i="12"/>
  <c r="G267" i="12"/>
  <c r="F267" i="12"/>
  <c r="H264" i="12"/>
  <c r="G264" i="12"/>
  <c r="F264" i="12"/>
  <c r="H261" i="12"/>
  <c r="G261" i="12"/>
  <c r="F261" i="12"/>
  <c r="H253" i="12"/>
  <c r="G253" i="12"/>
  <c r="F253" i="12"/>
  <c r="H246" i="12"/>
  <c r="G246" i="12"/>
  <c r="F246" i="12"/>
  <c r="H238" i="12"/>
  <c r="G238" i="12"/>
  <c r="F238" i="12"/>
  <c r="H234" i="12"/>
  <c r="G234" i="12"/>
  <c r="F234" i="12"/>
  <c r="H228" i="12"/>
  <c r="G228" i="12"/>
  <c r="F228" i="12"/>
  <c r="H220" i="12"/>
  <c r="G220" i="12"/>
  <c r="F220" i="12"/>
  <c r="H208" i="12"/>
  <c r="G208" i="12"/>
  <c r="F208" i="12"/>
  <c r="H204" i="12"/>
  <c r="G204" i="12"/>
  <c r="F204" i="12"/>
  <c r="H196" i="12"/>
  <c r="N196" i="12" s="1"/>
  <c r="Q196" i="12" s="1"/>
  <c r="G196" i="12"/>
  <c r="M196" i="12" s="1"/>
  <c r="P196" i="12" s="1"/>
  <c r="F196" i="12"/>
  <c r="L196" i="12" s="1"/>
  <c r="H194" i="12"/>
  <c r="N194" i="12" s="1"/>
  <c r="Q194" i="12" s="1"/>
  <c r="G194" i="12"/>
  <c r="M194" i="12" s="1"/>
  <c r="P194" i="12" s="1"/>
  <c r="F194" i="12"/>
  <c r="L194" i="12" s="1"/>
  <c r="H189" i="12"/>
  <c r="G189" i="12"/>
  <c r="F189" i="12"/>
  <c r="H180" i="12"/>
  <c r="G180" i="12"/>
  <c r="F180" i="12"/>
  <c r="H169" i="12"/>
  <c r="G169" i="12"/>
  <c r="F169" i="12"/>
  <c r="H165" i="12"/>
  <c r="N165" i="12" s="1"/>
  <c r="Q165" i="12" s="1"/>
  <c r="G165" i="12"/>
  <c r="M165" i="12" s="1"/>
  <c r="P165" i="12" s="1"/>
  <c r="F165" i="12"/>
  <c r="L165" i="12" s="1"/>
  <c r="H163" i="12"/>
  <c r="N163" i="12" s="1"/>
  <c r="Q163" i="12" s="1"/>
  <c r="G163" i="12"/>
  <c r="M163" i="12" s="1"/>
  <c r="P163" i="12" s="1"/>
  <c r="F163" i="12"/>
  <c r="L163" i="12" s="1"/>
  <c r="H152" i="12"/>
  <c r="N152" i="12" s="1"/>
  <c r="Q152" i="12" s="1"/>
  <c r="G152" i="12"/>
  <c r="M152" i="12" s="1"/>
  <c r="P152" i="12" s="1"/>
  <c r="F152" i="12"/>
  <c r="L152" i="12" s="1"/>
  <c r="H150" i="12"/>
  <c r="N150" i="12" s="1"/>
  <c r="Q150" i="12" s="1"/>
  <c r="G150" i="12"/>
  <c r="M150" i="12" s="1"/>
  <c r="P150" i="12" s="1"/>
  <c r="F150" i="12"/>
  <c r="L150" i="12" s="1"/>
  <c r="H146" i="12"/>
  <c r="N146" i="12" s="1"/>
  <c r="Q146" i="12" s="1"/>
  <c r="G146" i="12"/>
  <c r="M146" i="12" s="1"/>
  <c r="P146" i="12" s="1"/>
  <c r="F146" i="12"/>
  <c r="L146" i="12" s="1"/>
  <c r="H144" i="12"/>
  <c r="N144" i="12" s="1"/>
  <c r="Q144" i="12" s="1"/>
  <c r="G144" i="12"/>
  <c r="M144" i="12" s="1"/>
  <c r="P144" i="12" s="1"/>
  <c r="F144" i="12"/>
  <c r="L144" i="12" s="1"/>
  <c r="H138" i="12"/>
  <c r="G138" i="12"/>
  <c r="F138" i="12"/>
  <c r="H135" i="12"/>
  <c r="G135" i="12"/>
  <c r="F135" i="12"/>
  <c r="H131" i="12"/>
  <c r="N131" i="12" s="1"/>
  <c r="Q131" i="12" s="1"/>
  <c r="G131" i="12"/>
  <c r="M131" i="12" s="1"/>
  <c r="P131" i="12" s="1"/>
  <c r="F131" i="12"/>
  <c r="L131" i="12" s="1"/>
  <c r="H129" i="12"/>
  <c r="N129" i="12" s="1"/>
  <c r="Q129" i="12" s="1"/>
  <c r="G129" i="12"/>
  <c r="M129" i="12" s="1"/>
  <c r="P129" i="12" s="1"/>
  <c r="F129" i="12"/>
  <c r="L129" i="12" s="1"/>
  <c r="H103" i="12"/>
  <c r="G103" i="12"/>
  <c r="F103" i="12"/>
  <c r="H98" i="12"/>
  <c r="N98" i="12" s="1"/>
  <c r="Q98" i="12" s="1"/>
  <c r="G98" i="12"/>
  <c r="M98" i="12" s="1"/>
  <c r="P98" i="12" s="1"/>
  <c r="F98" i="12"/>
  <c r="L98" i="12" s="1"/>
  <c r="H96" i="12"/>
  <c r="N96" i="12" s="1"/>
  <c r="Q96" i="12" s="1"/>
  <c r="G96" i="12"/>
  <c r="M96" i="12" s="1"/>
  <c r="P96" i="12" s="1"/>
  <c r="F96" i="12"/>
  <c r="L96" i="12" s="1"/>
  <c r="H92" i="12"/>
  <c r="N92" i="12" s="1"/>
  <c r="Q92" i="12" s="1"/>
  <c r="G92" i="12"/>
  <c r="M92" i="12" s="1"/>
  <c r="P92" i="12" s="1"/>
  <c r="F92" i="12"/>
  <c r="L92" i="12" s="1"/>
  <c r="H90" i="12"/>
  <c r="N90" i="12" s="1"/>
  <c r="Q90" i="12" s="1"/>
  <c r="G90" i="12"/>
  <c r="M90" i="12" s="1"/>
  <c r="P90" i="12" s="1"/>
  <c r="F90" i="12"/>
  <c r="L90" i="12" s="1"/>
  <c r="H44" i="12"/>
  <c r="G44" i="12"/>
  <c r="F44" i="12"/>
  <c r="H39" i="12"/>
  <c r="N39" i="12" s="1"/>
  <c r="Q39" i="12" s="1"/>
  <c r="G39" i="12"/>
  <c r="M39" i="12" s="1"/>
  <c r="P39" i="12" s="1"/>
  <c r="F39" i="12"/>
  <c r="L39" i="12" s="1"/>
  <c r="H37" i="12"/>
  <c r="N37" i="12" s="1"/>
  <c r="Q37" i="12" s="1"/>
  <c r="G37" i="12"/>
  <c r="M37" i="12" s="1"/>
  <c r="P37" i="12" s="1"/>
  <c r="F37" i="12"/>
  <c r="L37" i="12" s="1"/>
  <c r="H34" i="12"/>
  <c r="G34" i="12"/>
  <c r="F34" i="12"/>
  <c r="H29" i="12"/>
  <c r="N29" i="12" s="1"/>
  <c r="Q29" i="12" s="1"/>
  <c r="G29" i="12"/>
  <c r="M29" i="12" s="1"/>
  <c r="P29" i="12" s="1"/>
  <c r="F29" i="12"/>
  <c r="L29" i="12" s="1"/>
  <c r="H19" i="12"/>
  <c r="G19" i="12"/>
  <c r="F19" i="12"/>
  <c r="G48" i="12" l="1"/>
  <c r="M48" i="12" s="1"/>
  <c r="P48" i="12" s="1"/>
  <c r="H48" i="12"/>
  <c r="N48" i="12" s="1"/>
  <c r="Q48" i="12" s="1"/>
  <c r="H43" i="12"/>
  <c r="N44" i="12"/>
  <c r="Q44" i="12" s="1"/>
  <c r="F188" i="12"/>
  <c r="L189" i="12"/>
  <c r="F18" i="12"/>
  <c r="L18" i="12" s="1"/>
  <c r="L19" i="12"/>
  <c r="H33" i="12"/>
  <c r="N33" i="12" s="1"/>
  <c r="Q33" i="12" s="1"/>
  <c r="N34" i="12"/>
  <c r="Q34" i="12" s="1"/>
  <c r="G43" i="12"/>
  <c r="M44" i="12"/>
  <c r="P44" i="12" s="1"/>
  <c r="H102" i="12"/>
  <c r="N102" i="12" s="1"/>
  <c r="Q102" i="12" s="1"/>
  <c r="N103" i="12"/>
  <c r="Q103" i="12" s="1"/>
  <c r="G134" i="12"/>
  <c r="M134" i="12" s="1"/>
  <c r="P134" i="12" s="1"/>
  <c r="M135" i="12"/>
  <c r="P135" i="12" s="1"/>
  <c r="H137" i="12"/>
  <c r="N137" i="12" s="1"/>
  <c r="Q137" i="12" s="1"/>
  <c r="N138" i="12"/>
  <c r="Q138" i="12" s="1"/>
  <c r="G168" i="12"/>
  <c r="M169" i="12"/>
  <c r="P169" i="12" s="1"/>
  <c r="H179" i="12"/>
  <c r="N180" i="12"/>
  <c r="Q180" i="12" s="1"/>
  <c r="H203" i="12"/>
  <c r="N204" i="12"/>
  <c r="Q204" i="12" s="1"/>
  <c r="F219" i="12"/>
  <c r="L220" i="12"/>
  <c r="G227" i="12"/>
  <c r="M228" i="12"/>
  <c r="P228" i="12" s="1"/>
  <c r="H233" i="12"/>
  <c r="N234" i="12"/>
  <c r="Q234" i="12" s="1"/>
  <c r="F245" i="12"/>
  <c r="L246" i="12"/>
  <c r="G252" i="12"/>
  <c r="M253" i="12"/>
  <c r="P253" i="12" s="1"/>
  <c r="H260" i="12"/>
  <c r="N260" i="12" s="1"/>
  <c r="Q260" i="12" s="1"/>
  <c r="N261" i="12"/>
  <c r="Q261" i="12" s="1"/>
  <c r="F266" i="12"/>
  <c r="L266" i="12" s="1"/>
  <c r="L267" i="12"/>
  <c r="G270" i="12"/>
  <c r="M271" i="12"/>
  <c r="P271" i="12" s="1"/>
  <c r="H287" i="12"/>
  <c r="N288" i="12"/>
  <c r="Q288" i="12" s="1"/>
  <c r="F303" i="12"/>
  <c r="L304" i="12"/>
  <c r="G308" i="12"/>
  <c r="M309" i="12"/>
  <c r="P309" i="12" s="1"/>
  <c r="H312" i="12"/>
  <c r="N313" i="12"/>
  <c r="Q313" i="12" s="1"/>
  <c r="F337" i="12"/>
  <c r="L338" i="12"/>
  <c r="F409" i="12"/>
  <c r="L410" i="12"/>
  <c r="G413" i="12"/>
  <c r="M414" i="12"/>
  <c r="P414" i="12" s="1"/>
  <c r="H417" i="12"/>
  <c r="N418" i="12"/>
  <c r="Q418" i="12" s="1"/>
  <c r="F427" i="12"/>
  <c r="L427" i="12" s="1"/>
  <c r="L428" i="12"/>
  <c r="G430" i="12"/>
  <c r="M430" i="12" s="1"/>
  <c r="P430" i="12" s="1"/>
  <c r="M431" i="12"/>
  <c r="P431" i="12" s="1"/>
  <c r="H434" i="12"/>
  <c r="N434" i="12" s="1"/>
  <c r="Q434" i="12" s="1"/>
  <c r="N435" i="12"/>
  <c r="Q435" i="12" s="1"/>
  <c r="F443" i="12"/>
  <c r="L444" i="12"/>
  <c r="G447" i="12"/>
  <c r="M448" i="12"/>
  <c r="P448" i="12" s="1"/>
  <c r="H452" i="12"/>
  <c r="N452" i="12" s="1"/>
  <c r="Q452" i="12" s="1"/>
  <c r="N453" i="12"/>
  <c r="Q453" i="12" s="1"/>
  <c r="F460" i="12"/>
  <c r="L460" i="12" s="1"/>
  <c r="L461" i="12"/>
  <c r="G465" i="12"/>
  <c r="M466" i="12"/>
  <c r="P466" i="12" s="1"/>
  <c r="H469" i="12"/>
  <c r="N470" i="12"/>
  <c r="Q470" i="12" s="1"/>
  <c r="G481" i="12"/>
  <c r="M481" i="12" s="1"/>
  <c r="P481" i="12" s="1"/>
  <c r="M482" i="12"/>
  <c r="P482" i="12" s="1"/>
  <c r="H484" i="12"/>
  <c r="N484" i="12" s="1"/>
  <c r="Q484" i="12" s="1"/>
  <c r="N485" i="12"/>
  <c r="Q485" i="12" s="1"/>
  <c r="F491" i="12"/>
  <c r="L491" i="12" s="1"/>
  <c r="L492" i="12"/>
  <c r="G495" i="12"/>
  <c r="M496" i="12"/>
  <c r="P496" i="12" s="1"/>
  <c r="H500" i="12"/>
  <c r="N500" i="12" s="1"/>
  <c r="Q500" i="12" s="1"/>
  <c r="N501" i="12"/>
  <c r="Q501" i="12" s="1"/>
  <c r="F506" i="12"/>
  <c r="L506" i="12" s="1"/>
  <c r="L507" i="12"/>
  <c r="G509" i="12"/>
  <c r="M509" i="12" s="1"/>
  <c r="P509" i="12" s="1"/>
  <c r="M510" i="12"/>
  <c r="P510" i="12" s="1"/>
  <c r="H512" i="12"/>
  <c r="N512" i="12" s="1"/>
  <c r="Q512" i="12" s="1"/>
  <c r="N513" i="12"/>
  <c r="Q513" i="12" s="1"/>
  <c r="F525" i="12"/>
  <c r="L525" i="12" s="1"/>
  <c r="L526" i="12"/>
  <c r="G528" i="12"/>
  <c r="M528" i="12" s="1"/>
  <c r="P528" i="12" s="1"/>
  <c r="M529" i="12"/>
  <c r="P529" i="12" s="1"/>
  <c r="H534" i="12"/>
  <c r="N535" i="12"/>
  <c r="Q535" i="12" s="1"/>
  <c r="F543" i="12"/>
  <c r="L543" i="12" s="1"/>
  <c r="L544" i="12"/>
  <c r="G546" i="12"/>
  <c r="M546" i="12" s="1"/>
  <c r="P546" i="12" s="1"/>
  <c r="M547" i="12"/>
  <c r="P547" i="12" s="1"/>
  <c r="H550" i="12"/>
  <c r="N551" i="12"/>
  <c r="Q551" i="12" s="1"/>
  <c r="F566" i="12"/>
  <c r="L567" i="12"/>
  <c r="G570" i="12"/>
  <c r="M571" i="12"/>
  <c r="P571" i="12" s="1"/>
  <c r="H593" i="12"/>
  <c r="N594" i="12"/>
  <c r="Q594" i="12" s="1"/>
  <c r="F637" i="12"/>
  <c r="L638" i="12"/>
  <c r="G649" i="12"/>
  <c r="M650" i="12"/>
  <c r="P650" i="12" s="1"/>
  <c r="H653" i="12"/>
  <c r="N654" i="12"/>
  <c r="Q654" i="12" s="1"/>
  <c r="F661" i="12"/>
  <c r="L662" i="12"/>
  <c r="G665" i="12"/>
  <c r="M666" i="12"/>
  <c r="P666" i="12" s="1"/>
  <c r="H690" i="12"/>
  <c r="N691" i="12"/>
  <c r="Q691" i="12" s="1"/>
  <c r="F699" i="12"/>
  <c r="L699" i="12" s="1"/>
  <c r="L700" i="12"/>
  <c r="G702" i="12"/>
  <c r="M702" i="12" s="1"/>
  <c r="P702" i="12" s="1"/>
  <c r="M703" i="12"/>
  <c r="P703" i="12" s="1"/>
  <c r="H708" i="12"/>
  <c r="N708" i="12" s="1"/>
  <c r="Q708" i="12" s="1"/>
  <c r="N709" i="12"/>
  <c r="Q709" i="12" s="1"/>
  <c r="F715" i="12"/>
  <c r="L716" i="12"/>
  <c r="G719" i="12"/>
  <c r="M720" i="12"/>
  <c r="P720" i="12" s="1"/>
  <c r="H723" i="12"/>
  <c r="N724" i="12"/>
  <c r="Q724" i="12" s="1"/>
  <c r="F740" i="12"/>
  <c r="L741" i="12"/>
  <c r="G745" i="12"/>
  <c r="M746" i="12"/>
  <c r="P746" i="12" s="1"/>
  <c r="H749" i="12"/>
  <c r="N750" i="12"/>
  <c r="Q750" i="12" s="1"/>
  <c r="F758" i="12"/>
  <c r="L759" i="12"/>
  <c r="G762" i="12"/>
  <c r="M763" i="12"/>
  <c r="P763" i="12" s="1"/>
  <c r="H766" i="12"/>
  <c r="N767" i="12"/>
  <c r="Q767" i="12" s="1"/>
  <c r="F777" i="12"/>
  <c r="L777" i="12" s="1"/>
  <c r="L778" i="12"/>
  <c r="G780" i="12"/>
  <c r="M780" i="12" s="1"/>
  <c r="P780" i="12" s="1"/>
  <c r="M781" i="12"/>
  <c r="P781" i="12" s="1"/>
  <c r="H783" i="12"/>
  <c r="N783" i="12" s="1"/>
  <c r="Q783" i="12" s="1"/>
  <c r="N784" i="12"/>
  <c r="Q784" i="12" s="1"/>
  <c r="F792" i="12"/>
  <c r="L793" i="12"/>
  <c r="G798" i="12"/>
  <c r="M799" i="12"/>
  <c r="P799" i="12" s="1"/>
  <c r="H802" i="12"/>
  <c r="N803" i="12"/>
  <c r="Q803" i="12" s="1"/>
  <c r="F810" i="12"/>
  <c r="L810" i="12" s="1"/>
  <c r="L811" i="12"/>
  <c r="G816" i="12"/>
  <c r="M817" i="12"/>
  <c r="P817" i="12" s="1"/>
  <c r="H820" i="12"/>
  <c r="N821" i="12"/>
  <c r="Q821" i="12" s="1"/>
  <c r="F828" i="12"/>
  <c r="L829" i="12"/>
  <c r="G831" i="12"/>
  <c r="M831" i="12" s="1"/>
  <c r="P831" i="12" s="1"/>
  <c r="M832" i="12"/>
  <c r="P832" i="12" s="1"/>
  <c r="H836" i="12"/>
  <c r="N837" i="12"/>
  <c r="Q837" i="12" s="1"/>
  <c r="F844" i="12"/>
  <c r="L844" i="12" s="1"/>
  <c r="L845" i="12"/>
  <c r="G847" i="12"/>
  <c r="M847" i="12" s="1"/>
  <c r="P847" i="12" s="1"/>
  <c r="M848" i="12"/>
  <c r="P848" i="12" s="1"/>
  <c r="H852" i="12"/>
  <c r="N853" i="12"/>
  <c r="Q853" i="12" s="1"/>
  <c r="F863" i="12"/>
  <c r="L864" i="12"/>
  <c r="G872" i="12"/>
  <c r="M873" i="12"/>
  <c r="P873" i="12" s="1"/>
  <c r="G889" i="12"/>
  <c r="M889" i="12" s="1"/>
  <c r="P889" i="12" s="1"/>
  <c r="M890" i="12"/>
  <c r="P890" i="12" s="1"/>
  <c r="H892" i="12"/>
  <c r="N892" i="12" s="1"/>
  <c r="Q892" i="12" s="1"/>
  <c r="N893" i="12"/>
  <c r="Q893" i="12" s="1"/>
  <c r="F917" i="12"/>
  <c r="L918" i="12"/>
  <c r="G941" i="12"/>
  <c r="M942" i="12"/>
  <c r="P942" i="12" s="1"/>
  <c r="H946" i="12"/>
  <c r="N946" i="12" s="1"/>
  <c r="Q946" i="12" s="1"/>
  <c r="N947" i="12"/>
  <c r="Q947" i="12" s="1"/>
  <c r="F953" i="12"/>
  <c r="L954" i="12"/>
  <c r="G977" i="12"/>
  <c r="M978" i="12"/>
  <c r="P978" i="12" s="1"/>
  <c r="H981" i="12"/>
  <c r="N982" i="12"/>
  <c r="Q982" i="12" s="1"/>
  <c r="F988" i="12"/>
  <c r="L988" i="12" s="1"/>
  <c r="L989" i="12"/>
  <c r="G992" i="12"/>
  <c r="M993" i="12"/>
  <c r="P993" i="12" s="1"/>
  <c r="H998" i="12"/>
  <c r="N998" i="12" s="1"/>
  <c r="Q998" i="12" s="1"/>
  <c r="N999" i="12"/>
  <c r="Q999" i="12" s="1"/>
  <c r="F1004" i="12"/>
  <c r="L1004" i="12" s="1"/>
  <c r="L1005" i="12"/>
  <c r="G1008" i="12"/>
  <c r="M1008" i="12" s="1"/>
  <c r="P1008" i="12" s="1"/>
  <c r="M1009" i="12"/>
  <c r="P1009" i="12" s="1"/>
  <c r="H1011" i="12"/>
  <c r="N1011" i="12" s="1"/>
  <c r="Q1011" i="12" s="1"/>
  <c r="N1012" i="12"/>
  <c r="Q1012" i="12" s="1"/>
  <c r="F1021" i="12"/>
  <c r="L1022" i="12"/>
  <c r="G1026" i="12"/>
  <c r="M1027" i="12"/>
  <c r="P1027" i="12" s="1"/>
  <c r="H1037" i="12"/>
  <c r="N1038" i="12"/>
  <c r="Q1038" i="12" s="1"/>
  <c r="F1045" i="12"/>
  <c r="L1046" i="12"/>
  <c r="G1049" i="12"/>
  <c r="M1050" i="12"/>
  <c r="P1050" i="12" s="1"/>
  <c r="H1053" i="12"/>
  <c r="N1054" i="12"/>
  <c r="Q1054" i="12" s="1"/>
  <c r="F1062" i="12"/>
  <c r="L1063" i="12"/>
  <c r="G1067" i="12"/>
  <c r="M1068" i="12"/>
  <c r="P1068" i="12" s="1"/>
  <c r="H1072" i="12"/>
  <c r="N1073" i="12"/>
  <c r="Q1073" i="12" s="1"/>
  <c r="F1081" i="12"/>
  <c r="L1082" i="12"/>
  <c r="G1086" i="12"/>
  <c r="M1087" i="12"/>
  <c r="P1087" i="12" s="1"/>
  <c r="H1096" i="12"/>
  <c r="N1097" i="12"/>
  <c r="Q1097" i="12" s="1"/>
  <c r="F1106" i="12"/>
  <c r="L1107" i="12"/>
  <c r="G1122" i="12"/>
  <c r="M1123" i="12"/>
  <c r="P1123" i="12" s="1"/>
  <c r="H1133" i="12"/>
  <c r="N1133" i="12" s="1"/>
  <c r="Q1133" i="12" s="1"/>
  <c r="N1134" i="12"/>
  <c r="Q1134" i="12" s="1"/>
  <c r="F1139" i="12"/>
  <c r="L1139" i="12" s="1"/>
  <c r="L1140" i="12"/>
  <c r="G1143" i="12"/>
  <c r="M1144" i="12"/>
  <c r="P1144" i="12" s="1"/>
  <c r="H1167" i="12"/>
  <c r="N1168" i="12"/>
  <c r="Q1168" i="12" s="1"/>
  <c r="F1179" i="12"/>
  <c r="L1180" i="12"/>
  <c r="G1183" i="12"/>
  <c r="M1184" i="12"/>
  <c r="P1184" i="12" s="1"/>
  <c r="H1189" i="12"/>
  <c r="N1190" i="12"/>
  <c r="Q1190" i="12" s="1"/>
  <c r="F1197" i="12"/>
  <c r="L1198" i="12"/>
  <c r="G1203" i="12"/>
  <c r="M1204" i="12"/>
  <c r="P1204" i="12" s="1"/>
  <c r="H1207" i="12"/>
  <c r="N1208" i="12"/>
  <c r="Q1208" i="12" s="1"/>
  <c r="F1217" i="12"/>
  <c r="L1217" i="12" s="1"/>
  <c r="L1218" i="12"/>
  <c r="G1223" i="12"/>
  <c r="M1224" i="12"/>
  <c r="P1224" i="12" s="1"/>
  <c r="H1227" i="12"/>
  <c r="N1228" i="12"/>
  <c r="Q1228" i="12" s="1"/>
  <c r="F1241" i="12"/>
  <c r="L1241" i="12" s="1"/>
  <c r="L1242" i="12"/>
  <c r="G1247" i="12"/>
  <c r="M1247" i="12" s="1"/>
  <c r="P1247" i="12" s="1"/>
  <c r="M1248" i="12"/>
  <c r="P1248" i="12" s="1"/>
  <c r="H1250" i="12"/>
  <c r="N1250" i="12" s="1"/>
  <c r="Q1250" i="12" s="1"/>
  <c r="N1251" i="12"/>
  <c r="Q1251" i="12" s="1"/>
  <c r="F1264" i="12"/>
  <c r="L1265" i="12"/>
  <c r="G1268" i="12"/>
  <c r="M1269" i="12"/>
  <c r="P1269" i="12" s="1"/>
  <c r="H1273" i="12"/>
  <c r="N1274" i="12"/>
  <c r="Q1274" i="12" s="1"/>
  <c r="F1283" i="12"/>
  <c r="L1284" i="12"/>
  <c r="G1294" i="12"/>
  <c r="M1295" i="12"/>
  <c r="P1295" i="12" s="1"/>
  <c r="H1299" i="12"/>
  <c r="N1299" i="12" s="1"/>
  <c r="Q1299" i="12" s="1"/>
  <c r="N1300" i="12"/>
  <c r="Q1300" i="12" s="1"/>
  <c r="F1305" i="12"/>
  <c r="L1305" i="12" s="1"/>
  <c r="L1306" i="12"/>
  <c r="G1309" i="12"/>
  <c r="M1310" i="12"/>
  <c r="P1310" i="12" s="1"/>
  <c r="H1314" i="12"/>
  <c r="N1315" i="12"/>
  <c r="Q1315" i="12" s="1"/>
  <c r="F1368" i="12"/>
  <c r="L1368" i="12" s="1"/>
  <c r="L1371" i="12"/>
  <c r="G1373" i="12"/>
  <c r="M1373" i="12" s="1"/>
  <c r="P1373" i="12" s="1"/>
  <c r="M1374" i="12"/>
  <c r="P1374" i="12" s="1"/>
  <c r="H1376" i="12"/>
  <c r="N1376" i="12" s="1"/>
  <c r="Q1376" i="12" s="1"/>
  <c r="N1377" i="12"/>
  <c r="Q1377" i="12" s="1"/>
  <c r="F1388" i="12"/>
  <c r="L1389" i="12"/>
  <c r="G1392" i="12"/>
  <c r="M1393" i="12"/>
  <c r="P1393" i="12" s="1"/>
  <c r="F1402" i="12"/>
  <c r="L1403" i="12"/>
  <c r="G1406" i="12"/>
  <c r="M1407" i="12"/>
  <c r="P1407" i="12" s="1"/>
  <c r="H1410" i="12"/>
  <c r="N1411" i="12"/>
  <c r="Q1411" i="12" s="1"/>
  <c r="G1475" i="12"/>
  <c r="M1475" i="12" s="1"/>
  <c r="P1475" i="12" s="1"/>
  <c r="M1476" i="12"/>
  <c r="P1476" i="12" s="1"/>
  <c r="H1478" i="12"/>
  <c r="N1478" i="12" s="1"/>
  <c r="Q1478" i="12" s="1"/>
  <c r="N1479" i="12"/>
  <c r="Q1479" i="12" s="1"/>
  <c r="G1490" i="12"/>
  <c r="M1490" i="12" s="1"/>
  <c r="P1490" i="12" s="1"/>
  <c r="M1491" i="12"/>
  <c r="P1491" i="12" s="1"/>
  <c r="F1502" i="12"/>
  <c r="L1503" i="12"/>
  <c r="G1522" i="12"/>
  <c r="M1522" i="12" s="1"/>
  <c r="P1522" i="12" s="1"/>
  <c r="M1523" i="12"/>
  <c r="P1523" i="12" s="1"/>
  <c r="H1525" i="12"/>
  <c r="N1525" i="12" s="1"/>
  <c r="Q1525" i="12" s="1"/>
  <c r="N1526" i="12"/>
  <c r="Q1526" i="12" s="1"/>
  <c r="F1534" i="12"/>
  <c r="L1534" i="12" s="1"/>
  <c r="L1535" i="12"/>
  <c r="G1558" i="12"/>
  <c r="M1559" i="12"/>
  <c r="P1559" i="12" s="1"/>
  <c r="H1562" i="12"/>
  <c r="N1563" i="12"/>
  <c r="Q1563" i="12" s="1"/>
  <c r="G1571" i="12"/>
  <c r="M1571" i="12" s="1"/>
  <c r="P1571" i="12" s="1"/>
  <c r="M1572" i="12"/>
  <c r="P1572" i="12" s="1"/>
  <c r="H1590" i="12"/>
  <c r="N1591" i="12"/>
  <c r="Q1591" i="12" s="1"/>
  <c r="F1601" i="12"/>
  <c r="L1602" i="12"/>
  <c r="F1621" i="12"/>
  <c r="L1622" i="12"/>
  <c r="G1625" i="12"/>
  <c r="M1626" i="12"/>
  <c r="P1626" i="12" s="1"/>
  <c r="H1633" i="12"/>
  <c r="N1634" i="12"/>
  <c r="Q1634" i="12" s="1"/>
  <c r="F1647" i="12"/>
  <c r="L1648" i="12"/>
  <c r="G1651" i="12"/>
  <c r="M1652" i="12"/>
  <c r="P1652" i="12" s="1"/>
  <c r="H1655" i="12"/>
  <c r="N1656" i="12"/>
  <c r="Q1656" i="12" s="1"/>
  <c r="F1663" i="12"/>
  <c r="L1664" i="12"/>
  <c r="G1667" i="12"/>
  <c r="M1668" i="12"/>
  <c r="P1668" i="12" s="1"/>
  <c r="H1671" i="12"/>
  <c r="N1672" i="12"/>
  <c r="Q1672" i="12" s="1"/>
  <c r="F1679" i="12"/>
  <c r="L1680" i="12"/>
  <c r="G1687" i="12"/>
  <c r="M1688" i="12"/>
  <c r="P1688" i="12" s="1"/>
  <c r="H1718" i="12"/>
  <c r="N1718" i="12" s="1"/>
  <c r="Q1718" i="12" s="1"/>
  <c r="N1719" i="12"/>
  <c r="Q1719" i="12" s="1"/>
  <c r="F1724" i="12"/>
  <c r="L1724" i="12" s="1"/>
  <c r="L1725" i="12"/>
  <c r="G1735" i="12"/>
  <c r="M1736" i="12"/>
  <c r="P1736" i="12" s="1"/>
  <c r="H1740" i="12"/>
  <c r="N1741" i="12"/>
  <c r="Q1741" i="12" s="1"/>
  <c r="F1749" i="12"/>
  <c r="L1749" i="12" s="1"/>
  <c r="G1753" i="12"/>
  <c r="M1753" i="12" s="1"/>
  <c r="P1753" i="12" s="1"/>
  <c r="H1758" i="12"/>
  <c r="N1759" i="12"/>
  <c r="Q1759" i="12" s="1"/>
  <c r="F1788" i="12"/>
  <c r="L1789" i="12"/>
  <c r="G1792" i="12"/>
  <c r="M1792" i="12" s="1"/>
  <c r="P1792" i="12" s="1"/>
  <c r="M1793" i="12"/>
  <c r="P1793" i="12" s="1"/>
  <c r="H1795" i="12"/>
  <c r="N1795" i="12" s="1"/>
  <c r="Q1795" i="12" s="1"/>
  <c r="N1796" i="12"/>
  <c r="Q1796" i="12" s="1"/>
  <c r="F1803" i="12"/>
  <c r="L1804" i="12"/>
  <c r="G1807" i="12"/>
  <c r="M1808" i="12"/>
  <c r="P1808" i="12" s="1"/>
  <c r="H1817" i="12"/>
  <c r="N1818" i="12"/>
  <c r="Q1818" i="12" s="1"/>
  <c r="F1832" i="12"/>
  <c r="L1833" i="12"/>
  <c r="G1836" i="12"/>
  <c r="M1837" i="12"/>
  <c r="P1837" i="12" s="1"/>
  <c r="H1840" i="12"/>
  <c r="N1841" i="12"/>
  <c r="Q1841" i="12" s="1"/>
  <c r="F1850" i="12"/>
  <c r="L1850" i="12" s="1"/>
  <c r="L1851" i="12"/>
  <c r="G1855" i="12"/>
  <c r="M1856" i="12"/>
  <c r="P1856" i="12" s="1"/>
  <c r="H1859" i="12"/>
  <c r="N1860" i="12"/>
  <c r="Q1860" i="12" s="1"/>
  <c r="F1867" i="12"/>
  <c r="L1868" i="12"/>
  <c r="G1871" i="12"/>
  <c r="M1871" i="12" s="1"/>
  <c r="P1871" i="12" s="1"/>
  <c r="M1872" i="12"/>
  <c r="P1872" i="12" s="1"/>
  <c r="H1874" i="12"/>
  <c r="N1874" i="12" s="1"/>
  <c r="Q1874" i="12" s="1"/>
  <c r="N1875" i="12"/>
  <c r="Q1875" i="12" s="1"/>
  <c r="F1885" i="12"/>
  <c r="L1886" i="12"/>
  <c r="G1889" i="12"/>
  <c r="M1889" i="12" s="1"/>
  <c r="P1889" i="12" s="1"/>
  <c r="M1890" i="12"/>
  <c r="P1890" i="12" s="1"/>
  <c r="H1892" i="12"/>
  <c r="N1892" i="12" s="1"/>
  <c r="Q1892" i="12" s="1"/>
  <c r="N1893" i="12"/>
  <c r="Q1893" i="12" s="1"/>
  <c r="F1901" i="12"/>
  <c r="L1901" i="12" s="1"/>
  <c r="L1902" i="12"/>
  <c r="G1904" i="12"/>
  <c r="M1904" i="12" s="1"/>
  <c r="P1904" i="12" s="1"/>
  <c r="M1905" i="12"/>
  <c r="P1905" i="12" s="1"/>
  <c r="H1907" i="12"/>
  <c r="N1907" i="12" s="1"/>
  <c r="Q1907" i="12" s="1"/>
  <c r="N1908" i="12"/>
  <c r="Q1908" i="12" s="1"/>
  <c r="G1919" i="12"/>
  <c r="M1920" i="12"/>
  <c r="P1920" i="12" s="1"/>
  <c r="H1924" i="12"/>
  <c r="N1925" i="12"/>
  <c r="Q1925" i="12" s="1"/>
  <c r="F1931" i="12"/>
  <c r="L1931" i="12" s="1"/>
  <c r="L1932" i="12"/>
  <c r="G1934" i="12"/>
  <c r="M1934" i="12" s="1"/>
  <c r="P1934" i="12" s="1"/>
  <c r="M1935" i="12"/>
  <c r="P1935" i="12" s="1"/>
  <c r="H1940" i="12"/>
  <c r="N1941" i="12"/>
  <c r="Q1941" i="12" s="1"/>
  <c r="F1949" i="12"/>
  <c r="L1949" i="12" s="1"/>
  <c r="L1950" i="12"/>
  <c r="G1952" i="12"/>
  <c r="M1952" i="12" s="1"/>
  <c r="P1952" i="12" s="1"/>
  <c r="M1953" i="12"/>
  <c r="P1953" i="12" s="1"/>
  <c r="H1955" i="12"/>
  <c r="N1955" i="12" s="1"/>
  <c r="Q1955" i="12" s="1"/>
  <c r="N1956" i="12"/>
  <c r="Q1956" i="12" s="1"/>
  <c r="F1967" i="12"/>
  <c r="L1968" i="12"/>
  <c r="G1971" i="12"/>
  <c r="M1971" i="12" s="1"/>
  <c r="P1971" i="12" s="1"/>
  <c r="M1972" i="12"/>
  <c r="P1972" i="12" s="1"/>
  <c r="H1974" i="12"/>
  <c r="N1974" i="12" s="1"/>
  <c r="Q1974" i="12" s="1"/>
  <c r="N1975" i="12"/>
  <c r="Q1975" i="12" s="1"/>
  <c r="F1982" i="12"/>
  <c r="L1983" i="12"/>
  <c r="G1995" i="12"/>
  <c r="M1995" i="12" s="1"/>
  <c r="P1995" i="12" s="1"/>
  <c r="M1996" i="12"/>
  <c r="P1996" i="12" s="1"/>
  <c r="H2006" i="12"/>
  <c r="N2006" i="12" s="1"/>
  <c r="Q2006" i="12" s="1"/>
  <c r="N2007" i="12"/>
  <c r="Q2007" i="12" s="1"/>
  <c r="F2032" i="12"/>
  <c r="L2033" i="12"/>
  <c r="G2036" i="12"/>
  <c r="M2036" i="12" s="1"/>
  <c r="P2036" i="12" s="1"/>
  <c r="M2037" i="12"/>
  <c r="P2037" i="12" s="1"/>
  <c r="H2039" i="12"/>
  <c r="N2039" i="12" s="1"/>
  <c r="Q2039" i="12" s="1"/>
  <c r="N2040" i="12"/>
  <c r="Q2040" i="12" s="1"/>
  <c r="F2047" i="12"/>
  <c r="L2047" i="12" s="1"/>
  <c r="L2048" i="12"/>
  <c r="G2053" i="12"/>
  <c r="M2054" i="12"/>
  <c r="P2054" i="12" s="1"/>
  <c r="H2058" i="12"/>
  <c r="N2059" i="12"/>
  <c r="Q2059" i="12" s="1"/>
  <c r="F2068" i="12"/>
  <c r="L2068" i="12" s="1"/>
  <c r="L2069" i="12"/>
  <c r="G2071" i="12"/>
  <c r="M2071" i="12" s="1"/>
  <c r="P2071" i="12" s="1"/>
  <c r="M2072" i="12"/>
  <c r="P2072" i="12" s="1"/>
  <c r="H2074" i="12"/>
  <c r="N2074" i="12" s="1"/>
  <c r="Q2074" i="12" s="1"/>
  <c r="N2075" i="12"/>
  <c r="Q2075" i="12" s="1"/>
  <c r="G18" i="12"/>
  <c r="M18" i="12" s="1"/>
  <c r="P18" i="12" s="1"/>
  <c r="M19" i="12"/>
  <c r="P19" i="12" s="1"/>
  <c r="H227" i="12"/>
  <c r="N228" i="12"/>
  <c r="Q228" i="12" s="1"/>
  <c r="F696" i="12"/>
  <c r="L696" i="12" s="1"/>
  <c r="L697" i="12"/>
  <c r="F807" i="12"/>
  <c r="L807" i="12" s="1"/>
  <c r="L808" i="12"/>
  <c r="H941" i="12"/>
  <c r="N942" i="12"/>
  <c r="Q942" i="12" s="1"/>
  <c r="G1045" i="12"/>
  <c r="M1046" i="12"/>
  <c r="P1046" i="12" s="1"/>
  <c r="G1139" i="12"/>
  <c r="M1139" i="12" s="1"/>
  <c r="P1139" i="12" s="1"/>
  <c r="M1140" i="12"/>
  <c r="P1140" i="12" s="1"/>
  <c r="G1241" i="12"/>
  <c r="M1241" i="12" s="1"/>
  <c r="P1241" i="12" s="1"/>
  <c r="M1242" i="12"/>
  <c r="P1242" i="12" s="1"/>
  <c r="H1392" i="12"/>
  <c r="N1393" i="12"/>
  <c r="Q1393" i="12" s="1"/>
  <c r="G1502" i="12"/>
  <c r="M1503" i="12"/>
  <c r="P1503" i="12" s="1"/>
  <c r="H1558" i="12"/>
  <c r="N1559" i="12"/>
  <c r="Q1559" i="12" s="1"/>
  <c r="G1601" i="12"/>
  <c r="M1602" i="12"/>
  <c r="P1602" i="12" s="1"/>
  <c r="F1658" i="12"/>
  <c r="L1658" i="12" s="1"/>
  <c r="L1659" i="12"/>
  <c r="G1724" i="12"/>
  <c r="M1724" i="12" s="1"/>
  <c r="P1724" i="12" s="1"/>
  <c r="M1725" i="12"/>
  <c r="P1725" i="12" s="1"/>
  <c r="G1803" i="12"/>
  <c r="M1804" i="12"/>
  <c r="P1804" i="12" s="1"/>
  <c r="G1867" i="12"/>
  <c r="M1868" i="12"/>
  <c r="P1868" i="12" s="1"/>
  <c r="H1952" i="12"/>
  <c r="N1952" i="12" s="1"/>
  <c r="Q1952" i="12" s="1"/>
  <c r="N1953" i="12"/>
  <c r="Q1953" i="12" s="1"/>
  <c r="H1995" i="12"/>
  <c r="N1995" i="12" s="1"/>
  <c r="Q1995" i="12" s="1"/>
  <c r="N1996" i="12"/>
  <c r="Q1996" i="12" s="1"/>
  <c r="G2047" i="12"/>
  <c r="M2047" i="12" s="1"/>
  <c r="P2047" i="12" s="1"/>
  <c r="M2048" i="12"/>
  <c r="P2048" i="12" s="1"/>
  <c r="F207" i="12"/>
  <c r="L208" i="12"/>
  <c r="F237" i="12"/>
  <c r="L238" i="12"/>
  <c r="F263" i="12"/>
  <c r="L263" i="12" s="1"/>
  <c r="L264" i="12"/>
  <c r="F290" i="12"/>
  <c r="L290" i="12" s="1"/>
  <c r="L291" i="12"/>
  <c r="H308" i="12"/>
  <c r="N309" i="12"/>
  <c r="Q309" i="12" s="1"/>
  <c r="G337" i="12"/>
  <c r="M338" i="12"/>
  <c r="P338" i="12" s="1"/>
  <c r="F403" i="12"/>
  <c r="L404" i="12"/>
  <c r="F421" i="12"/>
  <c r="L422" i="12"/>
  <c r="H430" i="12"/>
  <c r="N430" i="12" s="1"/>
  <c r="Q430" i="12" s="1"/>
  <c r="N431" i="12"/>
  <c r="Q431" i="12" s="1"/>
  <c r="G443" i="12"/>
  <c r="M444" i="12"/>
  <c r="P444" i="12" s="1"/>
  <c r="F455" i="12"/>
  <c r="L455" i="12" s="1"/>
  <c r="L456" i="12"/>
  <c r="H465" i="12"/>
  <c r="N466" i="12"/>
  <c r="Q466" i="12" s="1"/>
  <c r="H481" i="12"/>
  <c r="N481" i="12" s="1"/>
  <c r="Q481" i="12" s="1"/>
  <c r="N482" i="12"/>
  <c r="Q482" i="12" s="1"/>
  <c r="H495" i="12"/>
  <c r="N496" i="12"/>
  <c r="Q496" i="12" s="1"/>
  <c r="G506" i="12"/>
  <c r="M506" i="12" s="1"/>
  <c r="P506" i="12" s="1"/>
  <c r="M507" i="12"/>
  <c r="P507" i="12" s="1"/>
  <c r="F519" i="12"/>
  <c r="L520" i="12"/>
  <c r="H528" i="12"/>
  <c r="N528" i="12" s="1"/>
  <c r="Q528" i="12" s="1"/>
  <c r="N529" i="12"/>
  <c r="Q529" i="12" s="1"/>
  <c r="G543" i="12"/>
  <c r="M543" i="12" s="1"/>
  <c r="P543" i="12" s="1"/>
  <c r="M544" i="12"/>
  <c r="P544" i="12" s="1"/>
  <c r="F560" i="12"/>
  <c r="L560" i="12" s="1"/>
  <c r="L561" i="12"/>
  <c r="F617" i="12"/>
  <c r="L618" i="12"/>
  <c r="H649" i="12"/>
  <c r="N650" i="12"/>
  <c r="Q650" i="12" s="1"/>
  <c r="H665" i="12"/>
  <c r="N666" i="12"/>
  <c r="Q666" i="12" s="1"/>
  <c r="H702" i="12"/>
  <c r="N702" i="12" s="1"/>
  <c r="Q702" i="12" s="1"/>
  <c r="N703" i="12"/>
  <c r="Q703" i="12" s="1"/>
  <c r="G715" i="12"/>
  <c r="M716" i="12"/>
  <c r="P716" i="12" s="1"/>
  <c r="H719" i="12"/>
  <c r="N720" i="12"/>
  <c r="Q720" i="12" s="1"/>
  <c r="G740" i="12"/>
  <c r="M741" i="12"/>
  <c r="P741" i="12" s="1"/>
  <c r="G758" i="12"/>
  <c r="M759" i="12"/>
  <c r="P759" i="12" s="1"/>
  <c r="F772" i="12"/>
  <c r="L773" i="12"/>
  <c r="H780" i="12"/>
  <c r="N780" i="12" s="1"/>
  <c r="Q780" i="12" s="1"/>
  <c r="N781" i="12"/>
  <c r="Q781" i="12" s="1"/>
  <c r="H798" i="12"/>
  <c r="N799" i="12"/>
  <c r="Q799" i="12" s="1"/>
  <c r="H816" i="12"/>
  <c r="N817" i="12"/>
  <c r="Q817" i="12" s="1"/>
  <c r="G828" i="12"/>
  <c r="M829" i="12"/>
  <c r="P829" i="12" s="1"/>
  <c r="F841" i="12"/>
  <c r="L841" i="12" s="1"/>
  <c r="L842" i="12"/>
  <c r="H847" i="12"/>
  <c r="N847" i="12" s="1"/>
  <c r="Q847" i="12" s="1"/>
  <c r="N848" i="12"/>
  <c r="Q848" i="12" s="1"/>
  <c r="G863" i="12"/>
  <c r="M864" i="12"/>
  <c r="P864" i="12" s="1"/>
  <c r="H889" i="12"/>
  <c r="N889" i="12" s="1"/>
  <c r="Q889" i="12" s="1"/>
  <c r="N890" i="12"/>
  <c r="Q890" i="12" s="1"/>
  <c r="G917" i="12"/>
  <c r="M918" i="12"/>
  <c r="P918" i="12" s="1"/>
  <c r="G953" i="12"/>
  <c r="M953" i="12" s="1"/>
  <c r="P953" i="12" s="1"/>
  <c r="M954" i="12"/>
  <c r="P954" i="12" s="1"/>
  <c r="F985" i="12"/>
  <c r="L985" i="12" s="1"/>
  <c r="L986" i="12"/>
  <c r="H992" i="12"/>
  <c r="N993" i="12"/>
  <c r="Q993" i="12" s="1"/>
  <c r="G1004" i="12"/>
  <c r="M1004" i="12" s="1"/>
  <c r="P1004" i="12" s="1"/>
  <c r="M1005" i="12"/>
  <c r="P1005" i="12" s="1"/>
  <c r="F1015" i="12"/>
  <c r="L1015" i="12" s="1"/>
  <c r="L1016" i="12"/>
  <c r="H1026" i="12"/>
  <c r="N1027" i="12"/>
  <c r="Q1027" i="12" s="1"/>
  <c r="H1049" i="12"/>
  <c r="N1050" i="12"/>
  <c r="Q1050" i="12" s="1"/>
  <c r="G1062" i="12"/>
  <c r="M1063" i="12"/>
  <c r="P1063" i="12" s="1"/>
  <c r="F1076" i="12"/>
  <c r="L1077" i="12"/>
  <c r="H1086" i="12"/>
  <c r="N1087" i="12"/>
  <c r="Q1087" i="12" s="1"/>
  <c r="F1102" i="12"/>
  <c r="L1103" i="12"/>
  <c r="H1122" i="12"/>
  <c r="N1123" i="12"/>
  <c r="Q1123" i="12" s="1"/>
  <c r="F1171" i="12"/>
  <c r="L1172" i="12"/>
  <c r="H1183" i="12"/>
  <c r="N1184" i="12"/>
  <c r="Q1184" i="12" s="1"/>
  <c r="H1203" i="12"/>
  <c r="N1204" i="12"/>
  <c r="Q1204" i="12" s="1"/>
  <c r="G1217" i="12"/>
  <c r="M1217" i="12" s="1"/>
  <c r="P1217" i="12" s="1"/>
  <c r="M1218" i="12"/>
  <c r="P1218" i="12" s="1"/>
  <c r="F1238" i="12"/>
  <c r="L1238" i="12" s="1"/>
  <c r="L1239" i="12"/>
  <c r="F1253" i="12"/>
  <c r="L1253" i="12" s="1"/>
  <c r="L1254" i="12"/>
  <c r="H1268" i="12"/>
  <c r="N1269" i="12"/>
  <c r="Q1269" i="12" s="1"/>
  <c r="H1294" i="12"/>
  <c r="N1295" i="12"/>
  <c r="Q1295" i="12" s="1"/>
  <c r="G1305" i="12"/>
  <c r="M1305" i="12" s="1"/>
  <c r="P1305" i="12" s="1"/>
  <c r="M1306" i="12"/>
  <c r="P1306" i="12" s="1"/>
  <c r="F1333" i="12"/>
  <c r="L1334" i="12"/>
  <c r="H1373" i="12"/>
  <c r="N1373" i="12" s="1"/>
  <c r="Q1373" i="12" s="1"/>
  <c r="N1374" i="12"/>
  <c r="Q1374" i="12" s="1"/>
  <c r="F1341" i="12"/>
  <c r="L1341" i="12" s="1"/>
  <c r="L1342" i="12"/>
  <c r="H1406" i="12"/>
  <c r="N1407" i="12"/>
  <c r="Q1407" i="12" s="1"/>
  <c r="H1475" i="12"/>
  <c r="N1475" i="12" s="1"/>
  <c r="Q1475" i="12" s="1"/>
  <c r="N1476" i="12"/>
  <c r="Q1476" i="12" s="1"/>
  <c r="H1490" i="12"/>
  <c r="N1490" i="12" s="1"/>
  <c r="Q1490" i="12" s="1"/>
  <c r="N1491" i="12"/>
  <c r="Q1491" i="12" s="1"/>
  <c r="H1522" i="12"/>
  <c r="N1522" i="12" s="1"/>
  <c r="Q1522" i="12" s="1"/>
  <c r="N1523" i="12"/>
  <c r="Q1523" i="12" s="1"/>
  <c r="G1534" i="12"/>
  <c r="M1534" i="12" s="1"/>
  <c r="P1534" i="12" s="1"/>
  <c r="M1535" i="12"/>
  <c r="P1535" i="12" s="1"/>
  <c r="H1571" i="12"/>
  <c r="N1571" i="12" s="1"/>
  <c r="Q1571" i="12" s="1"/>
  <c r="N1572" i="12"/>
  <c r="Q1572" i="12" s="1"/>
  <c r="F1595" i="12"/>
  <c r="L1596" i="12"/>
  <c r="G1621" i="12"/>
  <c r="M1622" i="12"/>
  <c r="P1622" i="12" s="1"/>
  <c r="H1625" i="12"/>
  <c r="N1626" i="12"/>
  <c r="Q1626" i="12" s="1"/>
  <c r="F1641" i="12"/>
  <c r="L1642" i="12"/>
  <c r="G1647" i="12"/>
  <c r="M1648" i="12"/>
  <c r="P1648" i="12" s="1"/>
  <c r="H1651" i="12"/>
  <c r="N1652" i="12"/>
  <c r="Q1652" i="12" s="1"/>
  <c r="G1663" i="12"/>
  <c r="M1664" i="12"/>
  <c r="P1664" i="12" s="1"/>
  <c r="H1667" i="12"/>
  <c r="N1668" i="12"/>
  <c r="Q1668" i="12" s="1"/>
  <c r="F1675" i="12"/>
  <c r="L1676" i="12"/>
  <c r="G1679" i="12"/>
  <c r="M1680" i="12"/>
  <c r="P1680" i="12" s="1"/>
  <c r="H1687" i="12"/>
  <c r="N1688" i="12"/>
  <c r="Q1688" i="12" s="1"/>
  <c r="F1721" i="12"/>
  <c r="L1721" i="12" s="1"/>
  <c r="L1722" i="12"/>
  <c r="H1735" i="12"/>
  <c r="N1736" i="12"/>
  <c r="Q1736" i="12" s="1"/>
  <c r="F1745" i="12"/>
  <c r="L1745" i="12" s="1"/>
  <c r="L1746" i="12"/>
  <c r="G1749" i="12"/>
  <c r="M1749" i="12" s="1"/>
  <c r="P1749" i="12" s="1"/>
  <c r="H1753" i="12"/>
  <c r="N1753" i="12" s="1"/>
  <c r="Q1753" i="12" s="1"/>
  <c r="F1762" i="12"/>
  <c r="L1762" i="12" s="1"/>
  <c r="L1763" i="12"/>
  <c r="G1788" i="12"/>
  <c r="M1789" i="12"/>
  <c r="P1789" i="12" s="1"/>
  <c r="H1792" i="12"/>
  <c r="N1792" i="12" s="1"/>
  <c r="Q1792" i="12" s="1"/>
  <c r="N1793" i="12"/>
  <c r="Q1793" i="12" s="1"/>
  <c r="F1799" i="12"/>
  <c r="L1800" i="12"/>
  <c r="H1807" i="12"/>
  <c r="N1808" i="12"/>
  <c r="Q1808" i="12" s="1"/>
  <c r="F1821" i="12"/>
  <c r="L1822" i="12"/>
  <c r="G1832" i="12"/>
  <c r="M1833" i="12"/>
  <c r="P1833" i="12" s="1"/>
  <c r="H1836" i="12"/>
  <c r="N1837" i="12"/>
  <c r="Q1837" i="12" s="1"/>
  <c r="L1844" i="12"/>
  <c r="L1847" i="12"/>
  <c r="G1850" i="12"/>
  <c r="M1850" i="12" s="1"/>
  <c r="P1850" i="12" s="1"/>
  <c r="M1851" i="12"/>
  <c r="P1851" i="12" s="1"/>
  <c r="H1855" i="12"/>
  <c r="N1856" i="12"/>
  <c r="Q1856" i="12" s="1"/>
  <c r="F1863" i="12"/>
  <c r="L1864" i="12"/>
  <c r="H1871" i="12"/>
  <c r="N1871" i="12" s="1"/>
  <c r="Q1871" i="12" s="1"/>
  <c r="N1872" i="12"/>
  <c r="Q1872" i="12" s="1"/>
  <c r="F1880" i="12"/>
  <c r="L1881" i="12"/>
  <c r="G1885" i="12"/>
  <c r="M1886" i="12"/>
  <c r="P1886" i="12" s="1"/>
  <c r="H1889" i="12"/>
  <c r="N1889" i="12" s="1"/>
  <c r="Q1889" i="12" s="1"/>
  <c r="N1890" i="12"/>
  <c r="Q1890" i="12" s="1"/>
  <c r="F1897" i="12"/>
  <c r="L1898" i="12"/>
  <c r="G1901" i="12"/>
  <c r="M1901" i="12" s="1"/>
  <c r="P1901" i="12" s="1"/>
  <c r="M1902" i="12"/>
  <c r="P1902" i="12" s="1"/>
  <c r="H1904" i="12"/>
  <c r="N1904" i="12" s="1"/>
  <c r="Q1904" i="12" s="1"/>
  <c r="N1905" i="12"/>
  <c r="Q1905" i="12" s="1"/>
  <c r="H1919" i="12"/>
  <c r="N1920" i="12"/>
  <c r="Q1920" i="12" s="1"/>
  <c r="F1928" i="12"/>
  <c r="L1928" i="12" s="1"/>
  <c r="L1929" i="12"/>
  <c r="G1931" i="12"/>
  <c r="M1931" i="12" s="1"/>
  <c r="P1931" i="12" s="1"/>
  <c r="M1932" i="12"/>
  <c r="P1932" i="12" s="1"/>
  <c r="H1934" i="12"/>
  <c r="N1934" i="12" s="1"/>
  <c r="Q1934" i="12" s="1"/>
  <c r="N1935" i="12"/>
  <c r="Q1935" i="12" s="1"/>
  <c r="F1945" i="12"/>
  <c r="L1946" i="12"/>
  <c r="G1949" i="12"/>
  <c r="M1949" i="12" s="1"/>
  <c r="P1949" i="12" s="1"/>
  <c r="M1950" i="12"/>
  <c r="P1950" i="12" s="1"/>
  <c r="F1961" i="12"/>
  <c r="L1962" i="12"/>
  <c r="G1967" i="12"/>
  <c r="M1968" i="12"/>
  <c r="P1968" i="12" s="1"/>
  <c r="H1971" i="12"/>
  <c r="N1971" i="12" s="1"/>
  <c r="Q1971" i="12" s="1"/>
  <c r="N1972" i="12"/>
  <c r="Q1972" i="12" s="1"/>
  <c r="F1977" i="12"/>
  <c r="L1977" i="12" s="1"/>
  <c r="L1978" i="12"/>
  <c r="G1982" i="12"/>
  <c r="M1983" i="12"/>
  <c r="P1983" i="12" s="1"/>
  <c r="F2018" i="12"/>
  <c r="L2018" i="12" s="1"/>
  <c r="L2019" i="12"/>
  <c r="G2032" i="12"/>
  <c r="M2033" i="12"/>
  <c r="P2033" i="12" s="1"/>
  <c r="H2036" i="12"/>
  <c r="N2036" i="12" s="1"/>
  <c r="Q2036" i="12" s="1"/>
  <c r="N2037" i="12"/>
  <c r="Q2037" i="12" s="1"/>
  <c r="F2042" i="12"/>
  <c r="L2042" i="12" s="1"/>
  <c r="L2043" i="12"/>
  <c r="H2053" i="12"/>
  <c r="N2054" i="12"/>
  <c r="Q2054" i="12" s="1"/>
  <c r="F2062" i="12"/>
  <c r="L2063" i="12"/>
  <c r="G2068" i="12"/>
  <c r="M2068" i="12" s="1"/>
  <c r="P2068" i="12" s="1"/>
  <c r="M2069" i="12"/>
  <c r="P2069" i="12" s="1"/>
  <c r="H2071" i="12"/>
  <c r="N2071" i="12" s="1"/>
  <c r="Q2071" i="12" s="1"/>
  <c r="N2072" i="12"/>
  <c r="Q2072" i="12" s="1"/>
  <c r="F102" i="12"/>
  <c r="L102" i="12" s="1"/>
  <c r="L103" i="12"/>
  <c r="F137" i="12"/>
  <c r="L137" i="12" s="1"/>
  <c r="L138" i="12"/>
  <c r="G207" i="12"/>
  <c r="M208" i="12"/>
  <c r="P208" i="12" s="1"/>
  <c r="G263" i="12"/>
  <c r="M263" i="12" s="1"/>
  <c r="P263" i="12" s="1"/>
  <c r="M264" i="12"/>
  <c r="P264" i="12" s="1"/>
  <c r="F312" i="12"/>
  <c r="L313" i="12"/>
  <c r="G403" i="12"/>
  <c r="M404" i="12"/>
  <c r="P404" i="12" s="1"/>
  <c r="F434" i="12"/>
  <c r="L434" i="12" s="1"/>
  <c r="L435" i="12"/>
  <c r="G455" i="12"/>
  <c r="M455" i="12" s="1"/>
  <c r="P455" i="12" s="1"/>
  <c r="M456" i="12"/>
  <c r="P456" i="12" s="1"/>
  <c r="G488" i="12"/>
  <c r="M488" i="12" s="1"/>
  <c r="P488" i="12" s="1"/>
  <c r="M489" i="12"/>
  <c r="P489" i="12" s="1"/>
  <c r="G519" i="12"/>
  <c r="M520" i="12"/>
  <c r="P520" i="12" s="1"/>
  <c r="H543" i="12"/>
  <c r="N543" i="12" s="1"/>
  <c r="Q543" i="12" s="1"/>
  <c r="N544" i="12"/>
  <c r="Q544" i="12" s="1"/>
  <c r="G617" i="12"/>
  <c r="M618" i="12"/>
  <c r="P618" i="12" s="1"/>
  <c r="F690" i="12"/>
  <c r="L691" i="12"/>
  <c r="H715" i="12"/>
  <c r="N716" i="12"/>
  <c r="Q716" i="12" s="1"/>
  <c r="F749" i="12"/>
  <c r="L750" i="12"/>
  <c r="F766" i="12"/>
  <c r="L767" i="12"/>
  <c r="H777" i="12"/>
  <c r="N777" i="12" s="1"/>
  <c r="Q777" i="12" s="1"/>
  <c r="N778" i="12"/>
  <c r="Q778" i="12" s="1"/>
  <c r="F783" i="12"/>
  <c r="L783" i="12" s="1"/>
  <c r="L784" i="12"/>
  <c r="G788" i="12"/>
  <c r="M789" i="12"/>
  <c r="P789" i="12" s="1"/>
  <c r="H792" i="12"/>
  <c r="N793" i="12"/>
  <c r="Q793" i="12" s="1"/>
  <c r="F802" i="12"/>
  <c r="L803" i="12"/>
  <c r="H810" i="12"/>
  <c r="N810" i="12" s="1"/>
  <c r="Q810" i="12" s="1"/>
  <c r="N811" i="12"/>
  <c r="Q811" i="12" s="1"/>
  <c r="F820" i="12"/>
  <c r="L821" i="12"/>
  <c r="G823" i="12"/>
  <c r="M823" i="12" s="1"/>
  <c r="P823" i="12" s="1"/>
  <c r="M824" i="12"/>
  <c r="P824" i="12" s="1"/>
  <c r="H828" i="12"/>
  <c r="N829" i="12"/>
  <c r="Q829" i="12" s="1"/>
  <c r="F836" i="12"/>
  <c r="L837" i="12"/>
  <c r="G841" i="12"/>
  <c r="M841" i="12" s="1"/>
  <c r="P841" i="12" s="1"/>
  <c r="M842" i="12"/>
  <c r="P842" i="12" s="1"/>
  <c r="H844" i="12"/>
  <c r="N844" i="12" s="1"/>
  <c r="Q844" i="12" s="1"/>
  <c r="N845" i="12"/>
  <c r="Q845" i="12" s="1"/>
  <c r="F852" i="12"/>
  <c r="L853" i="12"/>
  <c r="G856" i="12"/>
  <c r="M857" i="12"/>
  <c r="P857" i="12" s="1"/>
  <c r="H863" i="12"/>
  <c r="N864" i="12"/>
  <c r="Q864" i="12" s="1"/>
  <c r="F892" i="12"/>
  <c r="L892" i="12" s="1"/>
  <c r="L893" i="12"/>
  <c r="G895" i="12"/>
  <c r="M895" i="12" s="1"/>
  <c r="P895" i="12" s="1"/>
  <c r="M896" i="12"/>
  <c r="P896" i="12" s="1"/>
  <c r="H917" i="12"/>
  <c r="N918" i="12"/>
  <c r="Q918" i="12" s="1"/>
  <c r="F946" i="12"/>
  <c r="L946" i="12" s="1"/>
  <c r="L947" i="12"/>
  <c r="G949" i="12"/>
  <c r="M949" i="12" s="1"/>
  <c r="P949" i="12" s="1"/>
  <c r="M950" i="12"/>
  <c r="P950" i="12" s="1"/>
  <c r="H953" i="12"/>
  <c r="H952" i="12" s="1"/>
  <c r="N952" i="12" s="1"/>
  <c r="Q952" i="12" s="1"/>
  <c r="N954" i="12"/>
  <c r="Q954" i="12" s="1"/>
  <c r="F981" i="12"/>
  <c r="L982" i="12"/>
  <c r="G985" i="12"/>
  <c r="M985" i="12" s="1"/>
  <c r="P985" i="12" s="1"/>
  <c r="M986" i="12"/>
  <c r="P986" i="12" s="1"/>
  <c r="H988" i="12"/>
  <c r="N988" i="12" s="1"/>
  <c r="Q988" i="12" s="1"/>
  <c r="N989" i="12"/>
  <c r="Q989" i="12" s="1"/>
  <c r="F998" i="12"/>
  <c r="L998" i="12" s="1"/>
  <c r="L999" i="12"/>
  <c r="G1001" i="12"/>
  <c r="M1001" i="12" s="1"/>
  <c r="P1001" i="12" s="1"/>
  <c r="M1002" i="12"/>
  <c r="P1002" i="12" s="1"/>
  <c r="H1004" i="12"/>
  <c r="N1004" i="12" s="1"/>
  <c r="Q1004" i="12" s="1"/>
  <c r="N1005" i="12"/>
  <c r="Q1005" i="12" s="1"/>
  <c r="F1011" i="12"/>
  <c r="L1011" i="12" s="1"/>
  <c r="L1012" i="12"/>
  <c r="G1015" i="12"/>
  <c r="M1015" i="12" s="1"/>
  <c r="P1015" i="12" s="1"/>
  <c r="M1016" i="12"/>
  <c r="P1016" i="12" s="1"/>
  <c r="H1021" i="12"/>
  <c r="N1022" i="12"/>
  <c r="Q1022" i="12" s="1"/>
  <c r="F1037" i="12"/>
  <c r="L1038" i="12"/>
  <c r="G1041" i="12"/>
  <c r="M1042" i="12"/>
  <c r="P1042" i="12" s="1"/>
  <c r="H1045" i="12"/>
  <c r="N1046" i="12"/>
  <c r="Q1046" i="12" s="1"/>
  <c r="F1053" i="12"/>
  <c r="L1054" i="12"/>
  <c r="G1057" i="12"/>
  <c r="M1058" i="12"/>
  <c r="P1058" i="12" s="1"/>
  <c r="H1062" i="12"/>
  <c r="N1063" i="12"/>
  <c r="Q1063" i="12" s="1"/>
  <c r="F1072" i="12"/>
  <c r="L1073" i="12"/>
  <c r="G1076" i="12"/>
  <c r="M1077" i="12"/>
  <c r="P1077" i="12" s="1"/>
  <c r="H1081" i="12"/>
  <c r="N1082" i="12"/>
  <c r="Q1082" i="12" s="1"/>
  <c r="F1096" i="12"/>
  <c r="L1097" i="12"/>
  <c r="G1102" i="12"/>
  <c r="M1103" i="12"/>
  <c r="P1103" i="12" s="1"/>
  <c r="H1106" i="12"/>
  <c r="N1107" i="12"/>
  <c r="Q1107" i="12" s="1"/>
  <c r="F1133" i="12"/>
  <c r="L1133" i="12" s="1"/>
  <c r="L1134" i="12"/>
  <c r="G1136" i="12"/>
  <c r="M1136" i="12" s="1"/>
  <c r="P1136" i="12" s="1"/>
  <c r="M1137" i="12"/>
  <c r="P1137" i="12" s="1"/>
  <c r="H1139" i="12"/>
  <c r="N1139" i="12" s="1"/>
  <c r="Q1139" i="12" s="1"/>
  <c r="N1140" i="12"/>
  <c r="Q1140" i="12" s="1"/>
  <c r="F1167" i="12"/>
  <c r="L1168" i="12"/>
  <c r="G1171" i="12"/>
  <c r="M1172" i="12"/>
  <c r="P1172" i="12" s="1"/>
  <c r="H1179" i="12"/>
  <c r="N1180" i="12"/>
  <c r="Q1180" i="12" s="1"/>
  <c r="F1189" i="12"/>
  <c r="L1190" i="12"/>
  <c r="G1193" i="12"/>
  <c r="M1194" i="12"/>
  <c r="P1194" i="12" s="1"/>
  <c r="H1197" i="12"/>
  <c r="N1198" i="12"/>
  <c r="Q1198" i="12" s="1"/>
  <c r="F1207" i="12"/>
  <c r="L1208" i="12"/>
  <c r="G1214" i="12"/>
  <c r="M1214" i="12" s="1"/>
  <c r="P1214" i="12" s="1"/>
  <c r="M1215" i="12"/>
  <c r="P1215" i="12" s="1"/>
  <c r="H1217" i="12"/>
  <c r="N1217" i="12" s="1"/>
  <c r="Q1217" i="12" s="1"/>
  <c r="N1218" i="12"/>
  <c r="Q1218" i="12" s="1"/>
  <c r="F1227" i="12"/>
  <c r="L1228" i="12"/>
  <c r="G1238" i="12"/>
  <c r="M1238" i="12" s="1"/>
  <c r="P1238" i="12" s="1"/>
  <c r="M1239" i="12"/>
  <c r="P1239" i="12" s="1"/>
  <c r="H1241" i="12"/>
  <c r="N1241" i="12" s="1"/>
  <c r="Q1241" i="12" s="1"/>
  <c r="N1242" i="12"/>
  <c r="Q1242" i="12" s="1"/>
  <c r="F1250" i="12"/>
  <c r="L1250" i="12" s="1"/>
  <c r="L1251" i="12"/>
  <c r="G1253" i="12"/>
  <c r="M1253" i="12" s="1"/>
  <c r="P1253" i="12" s="1"/>
  <c r="M1254" i="12"/>
  <c r="P1254" i="12" s="1"/>
  <c r="H1264" i="12"/>
  <c r="N1265" i="12"/>
  <c r="Q1265" i="12" s="1"/>
  <c r="F1273" i="12"/>
  <c r="L1274" i="12"/>
  <c r="G1278" i="12"/>
  <c r="M1279" i="12"/>
  <c r="P1279" i="12" s="1"/>
  <c r="H1283" i="12"/>
  <c r="N1284" i="12"/>
  <c r="Q1284" i="12" s="1"/>
  <c r="F1299" i="12"/>
  <c r="L1299" i="12" s="1"/>
  <c r="L1300" i="12"/>
  <c r="G1302" i="12"/>
  <c r="M1302" i="12" s="1"/>
  <c r="P1302" i="12" s="1"/>
  <c r="M1303" i="12"/>
  <c r="P1303" i="12" s="1"/>
  <c r="H1305" i="12"/>
  <c r="N1305" i="12" s="1"/>
  <c r="Q1305" i="12" s="1"/>
  <c r="N1306" i="12"/>
  <c r="Q1306" i="12" s="1"/>
  <c r="F1314" i="12"/>
  <c r="L1315" i="12"/>
  <c r="G1333" i="12"/>
  <c r="M1334" i="12"/>
  <c r="P1334" i="12" s="1"/>
  <c r="H1368" i="12"/>
  <c r="N1368" i="12" s="1"/>
  <c r="Q1368" i="12" s="1"/>
  <c r="N1371" i="12"/>
  <c r="Q1371" i="12" s="1"/>
  <c r="F1376" i="12"/>
  <c r="L1376" i="12" s="1"/>
  <c r="L1377" i="12"/>
  <c r="G1341" i="12"/>
  <c r="M1341" i="12" s="1"/>
  <c r="P1341" i="12" s="1"/>
  <c r="M1342" i="12"/>
  <c r="P1342" i="12" s="1"/>
  <c r="H1388" i="12"/>
  <c r="N1389" i="12"/>
  <c r="Q1389" i="12" s="1"/>
  <c r="H1402" i="12"/>
  <c r="N1403" i="12"/>
  <c r="Q1403" i="12" s="1"/>
  <c r="F1410" i="12"/>
  <c r="L1411" i="12"/>
  <c r="G1414" i="12"/>
  <c r="M1415" i="12"/>
  <c r="P1415" i="12" s="1"/>
  <c r="F1478" i="12"/>
  <c r="L1478" i="12" s="1"/>
  <c r="L1479" i="12"/>
  <c r="G1497" i="12"/>
  <c r="M1497" i="12" s="1"/>
  <c r="P1497" i="12" s="1"/>
  <c r="M1498" i="12"/>
  <c r="P1498" i="12" s="1"/>
  <c r="H1502" i="12"/>
  <c r="N1503" i="12"/>
  <c r="Q1503" i="12" s="1"/>
  <c r="F1525" i="12"/>
  <c r="L1525" i="12" s="1"/>
  <c r="L1526" i="12"/>
  <c r="H1534" i="12"/>
  <c r="N1534" i="12" s="1"/>
  <c r="Q1534" i="12" s="1"/>
  <c r="N1535" i="12"/>
  <c r="Q1535" i="12" s="1"/>
  <c r="F1562" i="12"/>
  <c r="L1563" i="12"/>
  <c r="F1590" i="12"/>
  <c r="L1591" i="12"/>
  <c r="G1595" i="12"/>
  <c r="M1596" i="12"/>
  <c r="P1596" i="12" s="1"/>
  <c r="H1601" i="12"/>
  <c r="N1602" i="12"/>
  <c r="Q1602" i="12" s="1"/>
  <c r="G1617" i="12"/>
  <c r="M1618" i="12"/>
  <c r="P1618" i="12" s="1"/>
  <c r="H1621" i="12"/>
  <c r="N1622" i="12"/>
  <c r="Q1622" i="12" s="1"/>
  <c r="F1633" i="12"/>
  <c r="L1634" i="12"/>
  <c r="G1641" i="12"/>
  <c r="M1642" i="12"/>
  <c r="P1642" i="12" s="1"/>
  <c r="H1647" i="12"/>
  <c r="N1648" i="12"/>
  <c r="Q1648" i="12" s="1"/>
  <c r="F1655" i="12"/>
  <c r="L1656" i="12"/>
  <c r="G1658" i="12"/>
  <c r="M1658" i="12" s="1"/>
  <c r="P1658" i="12" s="1"/>
  <c r="M1659" i="12"/>
  <c r="P1659" i="12" s="1"/>
  <c r="H1663" i="12"/>
  <c r="N1664" i="12"/>
  <c r="Q1664" i="12" s="1"/>
  <c r="F1671" i="12"/>
  <c r="L1672" i="12"/>
  <c r="G1675" i="12"/>
  <c r="M1676" i="12"/>
  <c r="P1676" i="12" s="1"/>
  <c r="H1679" i="12"/>
  <c r="N1680" i="12"/>
  <c r="Q1680" i="12" s="1"/>
  <c r="F1718" i="12"/>
  <c r="L1718" i="12" s="1"/>
  <c r="L1719" i="12"/>
  <c r="G1721" i="12"/>
  <c r="M1721" i="12" s="1"/>
  <c r="P1721" i="12" s="1"/>
  <c r="M1722" i="12"/>
  <c r="P1722" i="12" s="1"/>
  <c r="H1724" i="12"/>
  <c r="N1724" i="12" s="1"/>
  <c r="Q1724" i="12" s="1"/>
  <c r="N1725" i="12"/>
  <c r="Q1725" i="12" s="1"/>
  <c r="F1740" i="12"/>
  <c r="L1741" i="12"/>
  <c r="G1745" i="12"/>
  <c r="M1745" i="12" s="1"/>
  <c r="P1745" i="12" s="1"/>
  <c r="M1746" i="12"/>
  <c r="P1746" i="12" s="1"/>
  <c r="H1749" i="12"/>
  <c r="N1749" i="12" s="1"/>
  <c r="Q1749" i="12" s="1"/>
  <c r="F1758" i="12"/>
  <c r="L1759" i="12"/>
  <c r="G1762" i="12"/>
  <c r="M1762" i="12" s="1"/>
  <c r="P1762" i="12" s="1"/>
  <c r="M1763" i="12"/>
  <c r="P1763" i="12" s="1"/>
  <c r="H1788" i="12"/>
  <c r="N1789" i="12"/>
  <c r="Q1789" i="12" s="1"/>
  <c r="F1795" i="12"/>
  <c r="L1795" i="12" s="1"/>
  <c r="L1796" i="12"/>
  <c r="G1799" i="12"/>
  <c r="M1800" i="12"/>
  <c r="P1800" i="12" s="1"/>
  <c r="H1803" i="12"/>
  <c r="N1804" i="12"/>
  <c r="Q1804" i="12" s="1"/>
  <c r="F1817" i="12"/>
  <c r="L1818" i="12"/>
  <c r="G1821" i="12"/>
  <c r="M1822" i="12"/>
  <c r="P1822" i="12" s="1"/>
  <c r="H1832" i="12"/>
  <c r="N1833" i="12"/>
  <c r="Q1833" i="12" s="1"/>
  <c r="F1840" i="12"/>
  <c r="L1841" i="12"/>
  <c r="M1844" i="12"/>
  <c r="P1844" i="12" s="1"/>
  <c r="M1847" i="12"/>
  <c r="P1847" i="12" s="1"/>
  <c r="H1850" i="12"/>
  <c r="N1850" i="12" s="1"/>
  <c r="Q1850" i="12" s="1"/>
  <c r="N1851" i="12"/>
  <c r="Q1851" i="12" s="1"/>
  <c r="F1859" i="12"/>
  <c r="L1860" i="12"/>
  <c r="G1863" i="12"/>
  <c r="M1864" i="12"/>
  <c r="P1864" i="12" s="1"/>
  <c r="H1867" i="12"/>
  <c r="N1868" i="12"/>
  <c r="Q1868" i="12" s="1"/>
  <c r="F1874" i="12"/>
  <c r="L1874" i="12" s="1"/>
  <c r="L1875" i="12"/>
  <c r="G1880" i="12"/>
  <c r="M1881" i="12"/>
  <c r="P1881" i="12" s="1"/>
  <c r="H1885" i="12"/>
  <c r="N1886" i="12"/>
  <c r="Q1886" i="12" s="1"/>
  <c r="F1892" i="12"/>
  <c r="L1892" i="12" s="1"/>
  <c r="L1893" i="12"/>
  <c r="G1897" i="12"/>
  <c r="M1898" i="12"/>
  <c r="P1898" i="12" s="1"/>
  <c r="H1901" i="12"/>
  <c r="N1901" i="12" s="1"/>
  <c r="Q1901" i="12" s="1"/>
  <c r="N1902" i="12"/>
  <c r="Q1902" i="12" s="1"/>
  <c r="F1907" i="12"/>
  <c r="L1907" i="12" s="1"/>
  <c r="L1908" i="12"/>
  <c r="F1924" i="12"/>
  <c r="L1925" i="12"/>
  <c r="G1928" i="12"/>
  <c r="M1928" i="12" s="1"/>
  <c r="P1928" i="12" s="1"/>
  <c r="M1929" i="12"/>
  <c r="P1929" i="12" s="1"/>
  <c r="H1931" i="12"/>
  <c r="N1931" i="12" s="1"/>
  <c r="Q1931" i="12" s="1"/>
  <c r="N1932" i="12"/>
  <c r="Q1932" i="12" s="1"/>
  <c r="F1940" i="12"/>
  <c r="L1941" i="12"/>
  <c r="G1945" i="12"/>
  <c r="M1946" i="12"/>
  <c r="P1946" i="12" s="1"/>
  <c r="H1949" i="12"/>
  <c r="N1949" i="12" s="1"/>
  <c r="Q1949" i="12" s="1"/>
  <c r="N1950" i="12"/>
  <c r="Q1950" i="12" s="1"/>
  <c r="F1955" i="12"/>
  <c r="L1955" i="12" s="1"/>
  <c r="L1956" i="12"/>
  <c r="G1961" i="12"/>
  <c r="M1962" i="12"/>
  <c r="P1962" i="12" s="1"/>
  <c r="H1967" i="12"/>
  <c r="N1968" i="12"/>
  <c r="Q1968" i="12" s="1"/>
  <c r="F1974" i="12"/>
  <c r="L1974" i="12" s="1"/>
  <c r="L1975" i="12"/>
  <c r="G1977" i="12"/>
  <c r="M1977" i="12" s="1"/>
  <c r="P1977" i="12" s="1"/>
  <c r="M1978" i="12"/>
  <c r="P1978" i="12" s="1"/>
  <c r="H1982" i="12"/>
  <c r="N1983" i="12"/>
  <c r="Q1983" i="12" s="1"/>
  <c r="F2006" i="12"/>
  <c r="L2006" i="12" s="1"/>
  <c r="L2007" i="12"/>
  <c r="G2018" i="12"/>
  <c r="M2018" i="12" s="1"/>
  <c r="P2018" i="12" s="1"/>
  <c r="M2019" i="12"/>
  <c r="P2019" i="12" s="1"/>
  <c r="H2032" i="12"/>
  <c r="N2033" i="12"/>
  <c r="Q2033" i="12" s="1"/>
  <c r="F2039" i="12"/>
  <c r="L2039" i="12" s="1"/>
  <c r="L2040" i="12"/>
  <c r="G2042" i="12"/>
  <c r="M2042" i="12" s="1"/>
  <c r="P2042" i="12" s="1"/>
  <c r="M2043" i="12"/>
  <c r="P2043" i="12" s="1"/>
  <c r="H2047" i="12"/>
  <c r="N2047" i="12" s="1"/>
  <c r="Q2047" i="12" s="1"/>
  <c r="N2048" i="12"/>
  <c r="Q2048" i="12" s="1"/>
  <c r="F2058" i="12"/>
  <c r="L2059" i="12"/>
  <c r="G2062" i="12"/>
  <c r="M2063" i="12"/>
  <c r="P2063" i="12" s="1"/>
  <c r="H2068" i="12"/>
  <c r="N2068" i="12" s="1"/>
  <c r="Q2068" i="12" s="1"/>
  <c r="N2069" i="12"/>
  <c r="Q2069" i="12" s="1"/>
  <c r="F2074" i="12"/>
  <c r="L2074" i="12" s="1"/>
  <c r="L2075" i="12"/>
  <c r="F48" i="12"/>
  <c r="L48" i="12" s="1"/>
  <c r="F273" i="12"/>
  <c r="L273" i="12" s="1"/>
  <c r="L274" i="12"/>
  <c r="H134" i="12"/>
  <c r="N134" i="12" s="1"/>
  <c r="Q134" i="12" s="1"/>
  <c r="N135" i="12"/>
  <c r="Q135" i="12" s="1"/>
  <c r="H168" i="12"/>
  <c r="N169" i="12"/>
  <c r="Q169" i="12" s="1"/>
  <c r="G219" i="12"/>
  <c r="M220" i="12"/>
  <c r="P220" i="12" s="1"/>
  <c r="G245" i="12"/>
  <c r="M246" i="12"/>
  <c r="P246" i="12" s="1"/>
  <c r="H252" i="12"/>
  <c r="N253" i="12"/>
  <c r="Q253" i="12" s="1"/>
  <c r="G266" i="12"/>
  <c r="M266" i="12" s="1"/>
  <c r="P266" i="12" s="1"/>
  <c r="M267" i="12"/>
  <c r="P267" i="12" s="1"/>
  <c r="H270" i="12"/>
  <c r="N271" i="12"/>
  <c r="Q271" i="12" s="1"/>
  <c r="G303" i="12"/>
  <c r="M304" i="12"/>
  <c r="P304" i="12" s="1"/>
  <c r="F316" i="12"/>
  <c r="L317" i="12"/>
  <c r="G409" i="12"/>
  <c r="M410" i="12"/>
  <c r="P410" i="12" s="1"/>
  <c r="H413" i="12"/>
  <c r="N414" i="12"/>
  <c r="Q414" i="12" s="1"/>
  <c r="G427" i="12"/>
  <c r="M427" i="12" s="1"/>
  <c r="P427" i="12" s="1"/>
  <c r="M428" i="12"/>
  <c r="P428" i="12" s="1"/>
  <c r="F437" i="12"/>
  <c r="L437" i="12" s="1"/>
  <c r="L438" i="12"/>
  <c r="H447" i="12"/>
  <c r="N448" i="12"/>
  <c r="Q448" i="12" s="1"/>
  <c r="G460" i="12"/>
  <c r="M460" i="12" s="1"/>
  <c r="P460" i="12" s="1"/>
  <c r="M461" i="12"/>
  <c r="P461" i="12" s="1"/>
  <c r="F488" i="12"/>
  <c r="L488" i="12" s="1"/>
  <c r="L489" i="12"/>
  <c r="G491" i="12"/>
  <c r="M491" i="12" s="1"/>
  <c r="P491" i="12" s="1"/>
  <c r="M492" i="12"/>
  <c r="P492" i="12" s="1"/>
  <c r="F503" i="12"/>
  <c r="L503" i="12" s="1"/>
  <c r="L504" i="12"/>
  <c r="H509" i="12"/>
  <c r="N509" i="12" s="1"/>
  <c r="Q509" i="12" s="1"/>
  <c r="N510" i="12"/>
  <c r="Q510" i="12" s="1"/>
  <c r="G525" i="12"/>
  <c r="M525" i="12" s="1"/>
  <c r="P525" i="12" s="1"/>
  <c r="M526" i="12"/>
  <c r="P526" i="12" s="1"/>
  <c r="F538" i="12"/>
  <c r="L539" i="12"/>
  <c r="H546" i="12"/>
  <c r="N546" i="12" s="1"/>
  <c r="Q546" i="12" s="1"/>
  <c r="N547" i="12"/>
  <c r="Q547" i="12" s="1"/>
  <c r="G566" i="12"/>
  <c r="M567" i="12"/>
  <c r="P567" i="12" s="1"/>
  <c r="H570" i="12"/>
  <c r="N571" i="12"/>
  <c r="Q571" i="12" s="1"/>
  <c r="G637" i="12"/>
  <c r="M638" i="12"/>
  <c r="P638" i="12" s="1"/>
  <c r="F657" i="12"/>
  <c r="L658" i="12"/>
  <c r="G661" i="12"/>
  <c r="M662" i="12"/>
  <c r="P662" i="12" s="1"/>
  <c r="G699" i="12"/>
  <c r="M699" i="12" s="1"/>
  <c r="P699" i="12" s="1"/>
  <c r="M700" i="12"/>
  <c r="P700" i="12" s="1"/>
  <c r="F711" i="12"/>
  <c r="L711" i="12" s="1"/>
  <c r="L712" i="12"/>
  <c r="F731" i="12"/>
  <c r="L732" i="12"/>
  <c r="H745" i="12"/>
  <c r="N746" i="12"/>
  <c r="Q746" i="12" s="1"/>
  <c r="F753" i="12"/>
  <c r="L754" i="12"/>
  <c r="H762" i="12"/>
  <c r="N763" i="12"/>
  <c r="Q763" i="12" s="1"/>
  <c r="G777" i="12"/>
  <c r="M777" i="12" s="1"/>
  <c r="P777" i="12" s="1"/>
  <c r="M778" i="12"/>
  <c r="P778" i="12" s="1"/>
  <c r="F788" i="12"/>
  <c r="L789" i="12"/>
  <c r="G792" i="12"/>
  <c r="M793" i="12"/>
  <c r="P793" i="12" s="1"/>
  <c r="G810" i="12"/>
  <c r="M810" i="12" s="1"/>
  <c r="P810" i="12" s="1"/>
  <c r="M811" i="12"/>
  <c r="P811" i="12" s="1"/>
  <c r="F823" i="12"/>
  <c r="L823" i="12" s="1"/>
  <c r="L824" i="12"/>
  <c r="H831" i="12"/>
  <c r="N831" i="12" s="1"/>
  <c r="Q831" i="12" s="1"/>
  <c r="N832" i="12"/>
  <c r="Q832" i="12" s="1"/>
  <c r="G844" i="12"/>
  <c r="M844" i="12" s="1"/>
  <c r="P844" i="12" s="1"/>
  <c r="M845" i="12"/>
  <c r="P845" i="12" s="1"/>
  <c r="F856" i="12"/>
  <c r="L857" i="12"/>
  <c r="H872" i="12"/>
  <c r="N873" i="12"/>
  <c r="Q873" i="12" s="1"/>
  <c r="F895" i="12"/>
  <c r="L895" i="12" s="1"/>
  <c r="L896" i="12"/>
  <c r="F949" i="12"/>
  <c r="L949" i="12" s="1"/>
  <c r="L950" i="12"/>
  <c r="H977" i="12"/>
  <c r="N978" i="12"/>
  <c r="Q978" i="12" s="1"/>
  <c r="G988" i="12"/>
  <c r="M988" i="12" s="1"/>
  <c r="P988" i="12" s="1"/>
  <c r="M989" i="12"/>
  <c r="P989" i="12" s="1"/>
  <c r="F1001" i="12"/>
  <c r="L1001" i="12" s="1"/>
  <c r="L1002" i="12"/>
  <c r="H1008" i="12"/>
  <c r="N1008" i="12" s="1"/>
  <c r="Q1008" i="12" s="1"/>
  <c r="N1009" i="12"/>
  <c r="Q1009" i="12" s="1"/>
  <c r="G1021" i="12"/>
  <c r="M1022" i="12"/>
  <c r="P1022" i="12" s="1"/>
  <c r="F1041" i="12"/>
  <c r="L1042" i="12"/>
  <c r="F1057" i="12"/>
  <c r="L1058" i="12"/>
  <c r="H1067" i="12"/>
  <c r="N1068" i="12"/>
  <c r="Q1068" i="12" s="1"/>
  <c r="G1081" i="12"/>
  <c r="M1082" i="12"/>
  <c r="P1082" i="12" s="1"/>
  <c r="G1106" i="12"/>
  <c r="M1107" i="12"/>
  <c r="P1107" i="12" s="1"/>
  <c r="F1136" i="12"/>
  <c r="L1136" i="12" s="1"/>
  <c r="L1137" i="12"/>
  <c r="H1143" i="12"/>
  <c r="N1144" i="12"/>
  <c r="Q1144" i="12" s="1"/>
  <c r="G1179" i="12"/>
  <c r="M1180" i="12"/>
  <c r="P1180" i="12" s="1"/>
  <c r="F1193" i="12"/>
  <c r="L1194" i="12"/>
  <c r="G1197" i="12"/>
  <c r="M1198" i="12"/>
  <c r="P1198" i="12" s="1"/>
  <c r="F1214" i="12"/>
  <c r="L1214" i="12" s="1"/>
  <c r="L1215" i="12"/>
  <c r="H1223" i="12"/>
  <c r="N1224" i="12"/>
  <c r="Q1224" i="12" s="1"/>
  <c r="H1247" i="12"/>
  <c r="N1247" i="12" s="1"/>
  <c r="Q1247" i="12" s="1"/>
  <c r="N1248" i="12"/>
  <c r="Q1248" i="12" s="1"/>
  <c r="G1264" i="12"/>
  <c r="M1265" i="12"/>
  <c r="P1265" i="12" s="1"/>
  <c r="F1278" i="12"/>
  <c r="L1279" i="12"/>
  <c r="G1283" i="12"/>
  <c r="M1284" i="12"/>
  <c r="P1284" i="12" s="1"/>
  <c r="F1302" i="12"/>
  <c r="L1302" i="12" s="1"/>
  <c r="L1303" i="12"/>
  <c r="H1309" i="12"/>
  <c r="N1310" i="12"/>
  <c r="Q1310" i="12" s="1"/>
  <c r="G1368" i="12"/>
  <c r="M1368" i="12" s="1"/>
  <c r="P1368" i="12" s="1"/>
  <c r="M1371" i="12"/>
  <c r="P1371" i="12" s="1"/>
  <c r="G1388" i="12"/>
  <c r="M1389" i="12"/>
  <c r="P1389" i="12" s="1"/>
  <c r="G1402" i="12"/>
  <c r="M1403" i="12"/>
  <c r="P1403" i="12" s="1"/>
  <c r="F1414" i="12"/>
  <c r="L1415" i="12"/>
  <c r="F1497" i="12"/>
  <c r="L1497" i="12" s="1"/>
  <c r="L1498" i="12"/>
  <c r="F1617" i="12"/>
  <c r="L1618" i="12"/>
  <c r="H18" i="12"/>
  <c r="N18" i="12" s="1"/>
  <c r="Q18" i="12" s="1"/>
  <c r="N19" i="12"/>
  <c r="Q19" i="12" s="1"/>
  <c r="F33" i="12"/>
  <c r="L33" i="12" s="1"/>
  <c r="L34" i="12"/>
  <c r="F179" i="12"/>
  <c r="L180" i="12"/>
  <c r="G188" i="12"/>
  <c r="M189" i="12"/>
  <c r="P189" i="12" s="1"/>
  <c r="F203" i="12"/>
  <c r="L204" i="12"/>
  <c r="H219" i="12"/>
  <c r="N220" i="12"/>
  <c r="Q220" i="12" s="1"/>
  <c r="F233" i="12"/>
  <c r="L234" i="12"/>
  <c r="G237" i="12"/>
  <c r="M238" i="12"/>
  <c r="P238" i="12" s="1"/>
  <c r="H245" i="12"/>
  <c r="N246" i="12"/>
  <c r="Q246" i="12" s="1"/>
  <c r="F260" i="12"/>
  <c r="L260" i="12" s="1"/>
  <c r="L261" i="12"/>
  <c r="H266" i="12"/>
  <c r="N266" i="12" s="1"/>
  <c r="Q266" i="12" s="1"/>
  <c r="N267" i="12"/>
  <c r="Q267" i="12" s="1"/>
  <c r="F287" i="12"/>
  <c r="L288" i="12"/>
  <c r="G290" i="12"/>
  <c r="M290" i="12" s="1"/>
  <c r="P290" i="12" s="1"/>
  <c r="M291" i="12"/>
  <c r="P291" i="12" s="1"/>
  <c r="H303" i="12"/>
  <c r="N304" i="12"/>
  <c r="Q304" i="12" s="1"/>
  <c r="G316" i="12"/>
  <c r="M317" i="12"/>
  <c r="P317" i="12" s="1"/>
  <c r="H337" i="12"/>
  <c r="N338" i="12"/>
  <c r="Q338" i="12" s="1"/>
  <c r="H409" i="12"/>
  <c r="N410" i="12"/>
  <c r="Q410" i="12" s="1"/>
  <c r="F417" i="12"/>
  <c r="L418" i="12"/>
  <c r="G421" i="12"/>
  <c r="M422" i="12"/>
  <c r="P422" i="12" s="1"/>
  <c r="H427" i="12"/>
  <c r="N427" i="12" s="1"/>
  <c r="Q427" i="12" s="1"/>
  <c r="N428" i="12"/>
  <c r="Q428" i="12" s="1"/>
  <c r="G437" i="12"/>
  <c r="M437" i="12" s="1"/>
  <c r="P437" i="12" s="1"/>
  <c r="M438" i="12"/>
  <c r="P438" i="12" s="1"/>
  <c r="H443" i="12"/>
  <c r="N444" i="12"/>
  <c r="Q444" i="12" s="1"/>
  <c r="F452" i="12"/>
  <c r="L452" i="12" s="1"/>
  <c r="L453" i="12"/>
  <c r="H460" i="12"/>
  <c r="N460" i="12" s="1"/>
  <c r="Q460" i="12" s="1"/>
  <c r="N461" i="12"/>
  <c r="Q461" i="12" s="1"/>
  <c r="F469" i="12"/>
  <c r="L470" i="12"/>
  <c r="F484" i="12"/>
  <c r="L484" i="12" s="1"/>
  <c r="L485" i="12"/>
  <c r="H491" i="12"/>
  <c r="N491" i="12" s="1"/>
  <c r="Q491" i="12" s="1"/>
  <c r="N492" i="12"/>
  <c r="Q492" i="12" s="1"/>
  <c r="F500" i="12"/>
  <c r="L500" i="12" s="1"/>
  <c r="L501" i="12"/>
  <c r="G503" i="12"/>
  <c r="M503" i="12" s="1"/>
  <c r="P503" i="12" s="1"/>
  <c r="M504" i="12"/>
  <c r="P504" i="12" s="1"/>
  <c r="H506" i="12"/>
  <c r="N506" i="12" s="1"/>
  <c r="Q506" i="12" s="1"/>
  <c r="N507" i="12"/>
  <c r="Q507" i="12" s="1"/>
  <c r="F512" i="12"/>
  <c r="L512" i="12" s="1"/>
  <c r="L513" i="12"/>
  <c r="H525" i="12"/>
  <c r="N525" i="12" s="1"/>
  <c r="Q525" i="12" s="1"/>
  <c r="N526" i="12"/>
  <c r="Q526" i="12" s="1"/>
  <c r="F534" i="12"/>
  <c r="L535" i="12"/>
  <c r="G538" i="12"/>
  <c r="M539" i="12"/>
  <c r="P539" i="12" s="1"/>
  <c r="F550" i="12"/>
  <c r="L551" i="12"/>
  <c r="G560" i="12"/>
  <c r="M560" i="12" s="1"/>
  <c r="P560" i="12" s="1"/>
  <c r="M561" i="12"/>
  <c r="P561" i="12" s="1"/>
  <c r="H566" i="12"/>
  <c r="N567" i="12"/>
  <c r="Q567" i="12" s="1"/>
  <c r="F593" i="12"/>
  <c r="L594" i="12"/>
  <c r="H637" i="12"/>
  <c r="N638" i="12"/>
  <c r="Q638" i="12" s="1"/>
  <c r="F653" i="12"/>
  <c r="L654" i="12"/>
  <c r="G657" i="12"/>
  <c r="M658" i="12"/>
  <c r="P658" i="12" s="1"/>
  <c r="H661" i="12"/>
  <c r="N662" i="12"/>
  <c r="Q662" i="12" s="1"/>
  <c r="G696" i="12"/>
  <c r="M696" i="12" s="1"/>
  <c r="P696" i="12" s="1"/>
  <c r="M697" i="12"/>
  <c r="P697" i="12" s="1"/>
  <c r="H699" i="12"/>
  <c r="N699" i="12" s="1"/>
  <c r="Q699" i="12" s="1"/>
  <c r="N700" i="12"/>
  <c r="Q700" i="12" s="1"/>
  <c r="F708" i="12"/>
  <c r="L708" i="12" s="1"/>
  <c r="L709" i="12"/>
  <c r="G711" i="12"/>
  <c r="M711" i="12" s="1"/>
  <c r="P711" i="12" s="1"/>
  <c r="M712" i="12"/>
  <c r="P712" i="12" s="1"/>
  <c r="F723" i="12"/>
  <c r="L724" i="12"/>
  <c r="G731" i="12"/>
  <c r="M732" i="12"/>
  <c r="P732" i="12" s="1"/>
  <c r="H740" i="12"/>
  <c r="N741" i="12"/>
  <c r="Q741" i="12" s="1"/>
  <c r="G753" i="12"/>
  <c r="M754" i="12"/>
  <c r="P754" i="12" s="1"/>
  <c r="H758" i="12"/>
  <c r="N759" i="12"/>
  <c r="Q759" i="12" s="1"/>
  <c r="G772" i="12"/>
  <c r="M773" i="12"/>
  <c r="P773" i="12" s="1"/>
  <c r="G807" i="12"/>
  <c r="M807" i="12" s="1"/>
  <c r="P807" i="12" s="1"/>
  <c r="M808" i="12"/>
  <c r="P808" i="12" s="1"/>
  <c r="G33" i="12"/>
  <c r="M33" i="12" s="1"/>
  <c r="P33" i="12" s="1"/>
  <c r="M34" i="12"/>
  <c r="P34" i="12" s="1"/>
  <c r="F43" i="12"/>
  <c r="L44" i="12"/>
  <c r="G102" i="12"/>
  <c r="M102" i="12" s="1"/>
  <c r="P102" i="12" s="1"/>
  <c r="M103" i="12"/>
  <c r="P103" i="12" s="1"/>
  <c r="F134" i="12"/>
  <c r="L134" i="12" s="1"/>
  <c r="L135" i="12"/>
  <c r="G137" i="12"/>
  <c r="M137" i="12" s="1"/>
  <c r="P137" i="12" s="1"/>
  <c r="M138" i="12"/>
  <c r="P138" i="12" s="1"/>
  <c r="F168" i="12"/>
  <c r="L169" i="12"/>
  <c r="G179" i="12"/>
  <c r="M180" i="12"/>
  <c r="P180" i="12" s="1"/>
  <c r="H188" i="12"/>
  <c r="N189" i="12"/>
  <c r="Q189" i="12" s="1"/>
  <c r="G203" i="12"/>
  <c r="M204" i="12"/>
  <c r="P204" i="12" s="1"/>
  <c r="H207" i="12"/>
  <c r="N208" i="12"/>
  <c r="Q208" i="12" s="1"/>
  <c r="F227" i="12"/>
  <c r="L228" i="12"/>
  <c r="G233" i="12"/>
  <c r="M234" i="12"/>
  <c r="P234" i="12" s="1"/>
  <c r="H237" i="12"/>
  <c r="N238" i="12"/>
  <c r="Q238" i="12" s="1"/>
  <c r="F252" i="12"/>
  <c r="L253" i="12"/>
  <c r="G260" i="12"/>
  <c r="M260" i="12" s="1"/>
  <c r="P260" i="12" s="1"/>
  <c r="M261" i="12"/>
  <c r="P261" i="12" s="1"/>
  <c r="H263" i="12"/>
  <c r="N263" i="12" s="1"/>
  <c r="Q263" i="12" s="1"/>
  <c r="N264" i="12"/>
  <c r="Q264" i="12" s="1"/>
  <c r="F270" i="12"/>
  <c r="L271" i="12"/>
  <c r="G287" i="12"/>
  <c r="M288" i="12"/>
  <c r="P288" i="12" s="1"/>
  <c r="H290" i="12"/>
  <c r="N290" i="12" s="1"/>
  <c r="Q290" i="12" s="1"/>
  <c r="N291" i="12"/>
  <c r="Q291" i="12" s="1"/>
  <c r="F308" i="12"/>
  <c r="L309" i="12"/>
  <c r="G312" i="12"/>
  <c r="M313" i="12"/>
  <c r="P313" i="12" s="1"/>
  <c r="H316" i="12"/>
  <c r="N317" i="12"/>
  <c r="Q317" i="12" s="1"/>
  <c r="H403" i="12"/>
  <c r="N404" i="12"/>
  <c r="Q404" i="12" s="1"/>
  <c r="F413" i="12"/>
  <c r="L414" i="12"/>
  <c r="G417" i="12"/>
  <c r="M418" i="12"/>
  <c r="P418" i="12" s="1"/>
  <c r="H421" i="12"/>
  <c r="N422" i="12"/>
  <c r="Q422" i="12" s="1"/>
  <c r="F430" i="12"/>
  <c r="L430" i="12" s="1"/>
  <c r="L431" i="12"/>
  <c r="G434" i="12"/>
  <c r="M434" i="12" s="1"/>
  <c r="P434" i="12" s="1"/>
  <c r="M435" i="12"/>
  <c r="P435" i="12" s="1"/>
  <c r="H437" i="12"/>
  <c r="N437" i="12" s="1"/>
  <c r="Q437" i="12" s="1"/>
  <c r="N438" i="12"/>
  <c r="Q438" i="12" s="1"/>
  <c r="F447" i="12"/>
  <c r="L448" i="12"/>
  <c r="G452" i="12"/>
  <c r="M452" i="12" s="1"/>
  <c r="P452" i="12" s="1"/>
  <c r="M453" i="12"/>
  <c r="P453" i="12" s="1"/>
  <c r="H455" i="12"/>
  <c r="N455" i="12" s="1"/>
  <c r="Q455" i="12" s="1"/>
  <c r="N456" i="12"/>
  <c r="Q456" i="12" s="1"/>
  <c r="F465" i="12"/>
  <c r="L466" i="12"/>
  <c r="G469" i="12"/>
  <c r="M470" i="12"/>
  <c r="P470" i="12" s="1"/>
  <c r="F481" i="12"/>
  <c r="L481" i="12" s="1"/>
  <c r="L482" i="12"/>
  <c r="G484" i="12"/>
  <c r="M484" i="12" s="1"/>
  <c r="P484" i="12" s="1"/>
  <c r="M485" i="12"/>
  <c r="P485" i="12" s="1"/>
  <c r="H488" i="12"/>
  <c r="N488" i="12" s="1"/>
  <c r="Q488" i="12" s="1"/>
  <c r="N489" i="12"/>
  <c r="Q489" i="12" s="1"/>
  <c r="F495" i="12"/>
  <c r="L496" i="12"/>
  <c r="G500" i="12"/>
  <c r="M500" i="12" s="1"/>
  <c r="P500" i="12" s="1"/>
  <c r="M501" i="12"/>
  <c r="P501" i="12" s="1"/>
  <c r="H503" i="12"/>
  <c r="N503" i="12" s="1"/>
  <c r="Q503" i="12" s="1"/>
  <c r="N504" i="12"/>
  <c r="Q504" i="12" s="1"/>
  <c r="F509" i="12"/>
  <c r="L509" i="12" s="1"/>
  <c r="L510" i="12"/>
  <c r="G512" i="12"/>
  <c r="M512" i="12" s="1"/>
  <c r="P512" i="12" s="1"/>
  <c r="M513" i="12"/>
  <c r="P513" i="12" s="1"/>
  <c r="H519" i="12"/>
  <c r="N520" i="12"/>
  <c r="Q520" i="12" s="1"/>
  <c r="F528" i="12"/>
  <c r="L528" i="12" s="1"/>
  <c r="L529" i="12"/>
  <c r="G534" i="12"/>
  <c r="M535" i="12"/>
  <c r="P535" i="12" s="1"/>
  <c r="H538" i="12"/>
  <c r="N539" i="12"/>
  <c r="Q539" i="12" s="1"/>
  <c r="F546" i="12"/>
  <c r="L546" i="12" s="1"/>
  <c r="L547" i="12"/>
  <c r="G550" i="12"/>
  <c r="M551" i="12"/>
  <c r="P551" i="12" s="1"/>
  <c r="H560" i="12"/>
  <c r="N560" i="12" s="1"/>
  <c r="Q560" i="12" s="1"/>
  <c r="N561" i="12"/>
  <c r="Q561" i="12" s="1"/>
  <c r="F570" i="12"/>
  <c r="L571" i="12"/>
  <c r="G593" i="12"/>
  <c r="M594" i="12"/>
  <c r="P594" i="12" s="1"/>
  <c r="H617" i="12"/>
  <c r="N618" i="12"/>
  <c r="Q618" i="12" s="1"/>
  <c r="F649" i="12"/>
  <c r="L650" i="12"/>
  <c r="G653" i="12"/>
  <c r="M654" i="12"/>
  <c r="P654" i="12" s="1"/>
  <c r="H657" i="12"/>
  <c r="N658" i="12"/>
  <c r="Q658" i="12" s="1"/>
  <c r="F665" i="12"/>
  <c r="L666" i="12"/>
  <c r="G690" i="12"/>
  <c r="M691" i="12"/>
  <c r="P691" i="12" s="1"/>
  <c r="H696" i="12"/>
  <c r="N696" i="12" s="1"/>
  <c r="Q696" i="12" s="1"/>
  <c r="N697" i="12"/>
  <c r="Q697" i="12" s="1"/>
  <c r="F702" i="12"/>
  <c r="L702" i="12" s="1"/>
  <c r="L703" i="12"/>
  <c r="G708" i="12"/>
  <c r="M708" i="12" s="1"/>
  <c r="P708" i="12" s="1"/>
  <c r="M709" i="12"/>
  <c r="P709" i="12" s="1"/>
  <c r="H711" i="12"/>
  <c r="N711" i="12" s="1"/>
  <c r="Q711" i="12" s="1"/>
  <c r="N712" i="12"/>
  <c r="Q712" i="12" s="1"/>
  <c r="F719" i="12"/>
  <c r="L720" i="12"/>
  <c r="G723" i="12"/>
  <c r="M724" i="12"/>
  <c r="P724" i="12" s="1"/>
  <c r="H731" i="12"/>
  <c r="N732" i="12"/>
  <c r="Q732" i="12" s="1"/>
  <c r="F745" i="12"/>
  <c r="L746" i="12"/>
  <c r="G749" i="12"/>
  <c r="M750" i="12"/>
  <c r="P750" i="12" s="1"/>
  <c r="H753" i="12"/>
  <c r="N754" i="12"/>
  <c r="Q754" i="12" s="1"/>
  <c r="F762" i="12"/>
  <c r="L763" i="12"/>
  <c r="G766" i="12"/>
  <c r="M767" i="12"/>
  <c r="P767" i="12" s="1"/>
  <c r="H772" i="12"/>
  <c r="N773" i="12"/>
  <c r="Q773" i="12" s="1"/>
  <c r="F780" i="12"/>
  <c r="L780" i="12" s="1"/>
  <c r="L781" i="12"/>
  <c r="G783" i="12"/>
  <c r="M783" i="12" s="1"/>
  <c r="P783" i="12" s="1"/>
  <c r="M784" i="12"/>
  <c r="P784" i="12" s="1"/>
  <c r="H788" i="12"/>
  <c r="N789" i="12"/>
  <c r="Q789" i="12" s="1"/>
  <c r="F798" i="12"/>
  <c r="L799" i="12"/>
  <c r="G802" i="12"/>
  <c r="M803" i="12"/>
  <c r="P803" i="12" s="1"/>
  <c r="H807" i="12"/>
  <c r="N807" i="12" s="1"/>
  <c r="Q807" i="12" s="1"/>
  <c r="N808" i="12"/>
  <c r="Q808" i="12" s="1"/>
  <c r="F816" i="12"/>
  <c r="L817" i="12"/>
  <c r="G820" i="12"/>
  <c r="M821" i="12"/>
  <c r="P821" i="12" s="1"/>
  <c r="H823" i="12"/>
  <c r="N823" i="12" s="1"/>
  <c r="Q823" i="12" s="1"/>
  <c r="N824" i="12"/>
  <c r="Q824" i="12" s="1"/>
  <c r="F831" i="12"/>
  <c r="L831" i="12" s="1"/>
  <c r="L832" i="12"/>
  <c r="G836" i="12"/>
  <c r="M837" i="12"/>
  <c r="P837" i="12" s="1"/>
  <c r="H841" i="12"/>
  <c r="N841" i="12" s="1"/>
  <c r="Q841" i="12" s="1"/>
  <c r="N842" i="12"/>
  <c r="Q842" i="12" s="1"/>
  <c r="F847" i="12"/>
  <c r="L847" i="12" s="1"/>
  <c r="L848" i="12"/>
  <c r="G852" i="12"/>
  <c r="M853" i="12"/>
  <c r="P853" i="12" s="1"/>
  <c r="H856" i="12"/>
  <c r="N857" i="12"/>
  <c r="Q857" i="12" s="1"/>
  <c r="F872" i="12"/>
  <c r="L873" i="12"/>
  <c r="F889" i="12"/>
  <c r="L889" i="12" s="1"/>
  <c r="L890" i="12"/>
  <c r="G892" i="12"/>
  <c r="M892" i="12" s="1"/>
  <c r="P892" i="12" s="1"/>
  <c r="M893" i="12"/>
  <c r="P893" i="12" s="1"/>
  <c r="H895" i="12"/>
  <c r="N895" i="12" s="1"/>
  <c r="Q895" i="12" s="1"/>
  <c r="N896" i="12"/>
  <c r="Q896" i="12" s="1"/>
  <c r="F941" i="12"/>
  <c r="L942" i="12"/>
  <c r="G946" i="12"/>
  <c r="M946" i="12" s="1"/>
  <c r="P946" i="12" s="1"/>
  <c r="M947" i="12"/>
  <c r="P947" i="12" s="1"/>
  <c r="H949" i="12"/>
  <c r="N949" i="12" s="1"/>
  <c r="Q949" i="12" s="1"/>
  <c r="N950" i="12"/>
  <c r="Q950" i="12" s="1"/>
  <c r="F977" i="12"/>
  <c r="L978" i="12"/>
  <c r="G981" i="12"/>
  <c r="M982" i="12"/>
  <c r="P982" i="12" s="1"/>
  <c r="H985" i="12"/>
  <c r="N985" i="12" s="1"/>
  <c r="Q985" i="12" s="1"/>
  <c r="N986" i="12"/>
  <c r="Q986" i="12" s="1"/>
  <c r="F992" i="12"/>
  <c r="L993" i="12"/>
  <c r="G998" i="12"/>
  <c r="M998" i="12" s="1"/>
  <c r="P998" i="12" s="1"/>
  <c r="M999" i="12"/>
  <c r="P999" i="12" s="1"/>
  <c r="H1001" i="12"/>
  <c r="N1001" i="12" s="1"/>
  <c r="Q1001" i="12" s="1"/>
  <c r="N1002" i="12"/>
  <c r="Q1002" i="12" s="1"/>
  <c r="F1008" i="12"/>
  <c r="L1008" i="12" s="1"/>
  <c r="L1009" i="12"/>
  <c r="G1011" i="12"/>
  <c r="M1011" i="12" s="1"/>
  <c r="P1011" i="12" s="1"/>
  <c r="M1012" i="12"/>
  <c r="P1012" i="12" s="1"/>
  <c r="H1015" i="12"/>
  <c r="N1015" i="12" s="1"/>
  <c r="Q1015" i="12" s="1"/>
  <c r="N1016" i="12"/>
  <c r="Q1016" i="12" s="1"/>
  <c r="F1026" i="12"/>
  <c r="L1027" i="12"/>
  <c r="G1037" i="12"/>
  <c r="M1038" i="12"/>
  <c r="P1038" i="12" s="1"/>
  <c r="H1041" i="12"/>
  <c r="N1042" i="12"/>
  <c r="Q1042" i="12" s="1"/>
  <c r="F1049" i="12"/>
  <c r="L1050" i="12"/>
  <c r="G1053" i="12"/>
  <c r="M1054" i="12"/>
  <c r="P1054" i="12" s="1"/>
  <c r="H1057" i="12"/>
  <c r="N1058" i="12"/>
  <c r="Q1058" i="12" s="1"/>
  <c r="F1067" i="12"/>
  <c r="L1068" i="12"/>
  <c r="G1072" i="12"/>
  <c r="M1073" i="12"/>
  <c r="P1073" i="12" s="1"/>
  <c r="H1076" i="12"/>
  <c r="N1077" i="12"/>
  <c r="Q1077" i="12" s="1"/>
  <c r="F1086" i="12"/>
  <c r="L1087" i="12"/>
  <c r="G1096" i="12"/>
  <c r="M1097" i="12"/>
  <c r="P1097" i="12" s="1"/>
  <c r="H1102" i="12"/>
  <c r="N1103" i="12"/>
  <c r="Q1103" i="12" s="1"/>
  <c r="F1122" i="12"/>
  <c r="L1123" i="12"/>
  <c r="G1133" i="12"/>
  <c r="M1133" i="12" s="1"/>
  <c r="P1133" i="12" s="1"/>
  <c r="M1134" i="12"/>
  <c r="P1134" i="12" s="1"/>
  <c r="H1136" i="12"/>
  <c r="N1136" i="12" s="1"/>
  <c r="Q1136" i="12" s="1"/>
  <c r="N1137" i="12"/>
  <c r="Q1137" i="12" s="1"/>
  <c r="F1143" i="12"/>
  <c r="L1144" i="12"/>
  <c r="G1167" i="12"/>
  <c r="M1168" i="12"/>
  <c r="P1168" i="12" s="1"/>
  <c r="H1171" i="12"/>
  <c r="N1172" i="12"/>
  <c r="Q1172" i="12" s="1"/>
  <c r="F1183" i="12"/>
  <c r="L1184" i="12"/>
  <c r="G1189" i="12"/>
  <c r="M1190" i="12"/>
  <c r="P1190" i="12" s="1"/>
  <c r="H1193" i="12"/>
  <c r="N1194" i="12"/>
  <c r="Q1194" i="12" s="1"/>
  <c r="F1203" i="12"/>
  <c r="L1204" i="12"/>
  <c r="G1207" i="12"/>
  <c r="M1208" i="12"/>
  <c r="P1208" i="12" s="1"/>
  <c r="H1214" i="12"/>
  <c r="N1214" i="12" s="1"/>
  <c r="Q1214" i="12" s="1"/>
  <c r="N1215" i="12"/>
  <c r="Q1215" i="12" s="1"/>
  <c r="F1223" i="12"/>
  <c r="L1224" i="12"/>
  <c r="G1227" i="12"/>
  <c r="M1228" i="12"/>
  <c r="P1228" i="12" s="1"/>
  <c r="H1238" i="12"/>
  <c r="N1238" i="12" s="1"/>
  <c r="Q1238" i="12" s="1"/>
  <c r="N1239" i="12"/>
  <c r="Q1239" i="12" s="1"/>
  <c r="F1247" i="12"/>
  <c r="L1247" i="12" s="1"/>
  <c r="L1248" i="12"/>
  <c r="G1250" i="12"/>
  <c r="M1250" i="12" s="1"/>
  <c r="P1250" i="12" s="1"/>
  <c r="M1251" i="12"/>
  <c r="P1251" i="12" s="1"/>
  <c r="H1253" i="12"/>
  <c r="N1253" i="12" s="1"/>
  <c r="Q1253" i="12" s="1"/>
  <c r="N1254" i="12"/>
  <c r="Q1254" i="12" s="1"/>
  <c r="F1268" i="12"/>
  <c r="L1269" i="12"/>
  <c r="G1273" i="12"/>
  <c r="M1274" i="12"/>
  <c r="P1274" i="12" s="1"/>
  <c r="H1278" i="12"/>
  <c r="N1279" i="12"/>
  <c r="Q1279" i="12" s="1"/>
  <c r="F1294" i="12"/>
  <c r="L1295" i="12"/>
  <c r="G1299" i="12"/>
  <c r="M1299" i="12" s="1"/>
  <c r="P1299" i="12" s="1"/>
  <c r="M1300" i="12"/>
  <c r="P1300" i="12" s="1"/>
  <c r="H1302" i="12"/>
  <c r="N1302" i="12" s="1"/>
  <c r="Q1302" i="12" s="1"/>
  <c r="N1303" i="12"/>
  <c r="Q1303" i="12" s="1"/>
  <c r="F1309" i="12"/>
  <c r="L1310" i="12"/>
  <c r="G1314" i="12"/>
  <c r="M1315" i="12"/>
  <c r="P1315" i="12" s="1"/>
  <c r="H1333" i="12"/>
  <c r="N1334" i="12"/>
  <c r="Q1334" i="12" s="1"/>
  <c r="F1373" i="12"/>
  <c r="L1373" i="12" s="1"/>
  <c r="L1374" i="12"/>
  <c r="G1376" i="12"/>
  <c r="M1376" i="12" s="1"/>
  <c r="P1376" i="12" s="1"/>
  <c r="M1377" i="12"/>
  <c r="P1377" i="12" s="1"/>
  <c r="H1341" i="12"/>
  <c r="N1341" i="12" s="1"/>
  <c r="Q1341" i="12" s="1"/>
  <c r="N1342" i="12"/>
  <c r="Q1342" i="12" s="1"/>
  <c r="F1392" i="12"/>
  <c r="L1393" i="12"/>
  <c r="F1406" i="12"/>
  <c r="L1407" i="12"/>
  <c r="G1410" i="12"/>
  <c r="M1411" i="12"/>
  <c r="P1411" i="12" s="1"/>
  <c r="H1414" i="12"/>
  <c r="N1415" i="12"/>
  <c r="Q1415" i="12" s="1"/>
  <c r="F1475" i="12"/>
  <c r="L1475" i="12" s="1"/>
  <c r="L1476" i="12"/>
  <c r="G1478" i="12"/>
  <c r="M1478" i="12" s="1"/>
  <c r="P1478" i="12" s="1"/>
  <c r="M1479" i="12"/>
  <c r="P1479" i="12" s="1"/>
  <c r="F1490" i="12"/>
  <c r="L1490" i="12" s="1"/>
  <c r="L1491" i="12"/>
  <c r="H1497" i="12"/>
  <c r="N1497" i="12" s="1"/>
  <c r="Q1497" i="12" s="1"/>
  <c r="N1498" i="12"/>
  <c r="Q1498" i="12" s="1"/>
  <c r="F1522" i="12"/>
  <c r="L1522" i="12" s="1"/>
  <c r="L1523" i="12"/>
  <c r="G1525" i="12"/>
  <c r="M1525" i="12" s="1"/>
  <c r="P1525" i="12" s="1"/>
  <c r="M1526" i="12"/>
  <c r="P1526" i="12" s="1"/>
  <c r="F1558" i="12"/>
  <c r="L1559" i="12"/>
  <c r="G1562" i="12"/>
  <c r="M1563" i="12"/>
  <c r="P1563" i="12" s="1"/>
  <c r="F1571" i="12"/>
  <c r="L1571" i="12" s="1"/>
  <c r="L1572" i="12"/>
  <c r="G1590" i="12"/>
  <c r="M1591" i="12"/>
  <c r="P1591" i="12" s="1"/>
  <c r="H1595" i="12"/>
  <c r="N1596" i="12"/>
  <c r="Q1596" i="12" s="1"/>
  <c r="H1617" i="12"/>
  <c r="N1618" i="12"/>
  <c r="Q1618" i="12" s="1"/>
  <c r="F1625" i="12"/>
  <c r="L1626" i="12"/>
  <c r="G1633" i="12"/>
  <c r="M1634" i="12"/>
  <c r="P1634" i="12" s="1"/>
  <c r="H1641" i="12"/>
  <c r="N1642" i="12"/>
  <c r="Q1642" i="12" s="1"/>
  <c r="F1651" i="12"/>
  <c r="L1652" i="12"/>
  <c r="G1655" i="12"/>
  <c r="M1656" i="12"/>
  <c r="P1656" i="12" s="1"/>
  <c r="H1658" i="12"/>
  <c r="N1658" i="12" s="1"/>
  <c r="Q1658" i="12" s="1"/>
  <c r="N1659" i="12"/>
  <c r="Q1659" i="12" s="1"/>
  <c r="F1667" i="12"/>
  <c r="L1668" i="12"/>
  <c r="G1671" i="12"/>
  <c r="M1672" i="12"/>
  <c r="P1672" i="12" s="1"/>
  <c r="H1675" i="12"/>
  <c r="N1676" i="12"/>
  <c r="Q1676" i="12" s="1"/>
  <c r="F1687" i="12"/>
  <c r="L1688" i="12"/>
  <c r="G1718" i="12"/>
  <c r="M1718" i="12" s="1"/>
  <c r="P1718" i="12" s="1"/>
  <c r="M1719" i="12"/>
  <c r="P1719" i="12" s="1"/>
  <c r="H1721" i="12"/>
  <c r="N1721" i="12" s="1"/>
  <c r="Q1721" i="12" s="1"/>
  <c r="N1722" i="12"/>
  <c r="Q1722" i="12" s="1"/>
  <c r="F1735" i="12"/>
  <c r="L1736" i="12"/>
  <c r="G1740" i="12"/>
  <c r="M1741" i="12"/>
  <c r="P1741" i="12" s="1"/>
  <c r="H1745" i="12"/>
  <c r="N1745" i="12" s="1"/>
  <c r="Q1745" i="12" s="1"/>
  <c r="N1746" i="12"/>
  <c r="Q1746" i="12" s="1"/>
  <c r="F1753" i="12"/>
  <c r="L1753" i="12" s="1"/>
  <c r="G1758" i="12"/>
  <c r="M1759" i="12"/>
  <c r="P1759" i="12" s="1"/>
  <c r="H1762" i="12"/>
  <c r="N1762" i="12" s="1"/>
  <c r="Q1762" i="12" s="1"/>
  <c r="N1763" i="12"/>
  <c r="Q1763" i="12" s="1"/>
  <c r="F1792" i="12"/>
  <c r="L1792" i="12" s="1"/>
  <c r="L1793" i="12"/>
  <c r="G1795" i="12"/>
  <c r="M1795" i="12" s="1"/>
  <c r="P1795" i="12" s="1"/>
  <c r="M1796" i="12"/>
  <c r="P1796" i="12" s="1"/>
  <c r="H1799" i="12"/>
  <c r="N1800" i="12"/>
  <c r="Q1800" i="12" s="1"/>
  <c r="F1807" i="12"/>
  <c r="L1808" i="12"/>
  <c r="G1817" i="12"/>
  <c r="M1818" i="12"/>
  <c r="P1818" i="12" s="1"/>
  <c r="H1821" i="12"/>
  <c r="N1822" i="12"/>
  <c r="Q1822" i="12" s="1"/>
  <c r="F1836" i="12"/>
  <c r="L1837" i="12"/>
  <c r="G1840" i="12"/>
  <c r="M1841" i="12"/>
  <c r="P1841" i="12" s="1"/>
  <c r="N1844" i="12"/>
  <c r="Q1844" i="12" s="1"/>
  <c r="N1847" i="12"/>
  <c r="Q1847" i="12" s="1"/>
  <c r="F1855" i="12"/>
  <c r="L1856" i="12"/>
  <c r="G1859" i="12"/>
  <c r="M1860" i="12"/>
  <c r="P1860" i="12" s="1"/>
  <c r="H1863" i="12"/>
  <c r="N1864" i="12"/>
  <c r="Q1864" i="12" s="1"/>
  <c r="F1871" i="12"/>
  <c r="L1871" i="12" s="1"/>
  <c r="L1872" i="12"/>
  <c r="G1874" i="12"/>
  <c r="M1874" i="12" s="1"/>
  <c r="P1874" i="12" s="1"/>
  <c r="M1875" i="12"/>
  <c r="P1875" i="12" s="1"/>
  <c r="H1880" i="12"/>
  <c r="N1881" i="12"/>
  <c r="Q1881" i="12" s="1"/>
  <c r="F1889" i="12"/>
  <c r="L1889" i="12" s="1"/>
  <c r="L1890" i="12"/>
  <c r="G1892" i="12"/>
  <c r="M1892" i="12" s="1"/>
  <c r="P1892" i="12" s="1"/>
  <c r="M1893" i="12"/>
  <c r="P1893" i="12" s="1"/>
  <c r="H1897" i="12"/>
  <c r="N1898" i="12"/>
  <c r="Q1898" i="12" s="1"/>
  <c r="F1904" i="12"/>
  <c r="L1904" i="12" s="1"/>
  <c r="L1905" i="12"/>
  <c r="G1907" i="12"/>
  <c r="M1907" i="12" s="1"/>
  <c r="P1907" i="12" s="1"/>
  <c r="M1908" i="12"/>
  <c r="P1908" i="12" s="1"/>
  <c r="F1919" i="12"/>
  <c r="L1920" i="12"/>
  <c r="G1924" i="12"/>
  <c r="M1925" i="12"/>
  <c r="P1925" i="12" s="1"/>
  <c r="H1928" i="12"/>
  <c r="N1928" i="12" s="1"/>
  <c r="Q1928" i="12" s="1"/>
  <c r="N1929" i="12"/>
  <c r="Q1929" i="12" s="1"/>
  <c r="F1934" i="12"/>
  <c r="L1934" i="12" s="1"/>
  <c r="L1935" i="12"/>
  <c r="G1940" i="12"/>
  <c r="M1941" i="12"/>
  <c r="P1941" i="12" s="1"/>
  <c r="H1945" i="12"/>
  <c r="N1946" i="12"/>
  <c r="Q1946" i="12" s="1"/>
  <c r="F1952" i="12"/>
  <c r="L1952" i="12" s="1"/>
  <c r="L1953" i="12"/>
  <c r="G1955" i="12"/>
  <c r="M1955" i="12" s="1"/>
  <c r="P1955" i="12" s="1"/>
  <c r="M1956" i="12"/>
  <c r="P1956" i="12" s="1"/>
  <c r="H1961" i="12"/>
  <c r="N1962" i="12"/>
  <c r="Q1962" i="12" s="1"/>
  <c r="F1971" i="12"/>
  <c r="L1971" i="12" s="1"/>
  <c r="L1972" i="12"/>
  <c r="G1974" i="12"/>
  <c r="M1974" i="12" s="1"/>
  <c r="P1974" i="12" s="1"/>
  <c r="M1975" i="12"/>
  <c r="P1975" i="12" s="1"/>
  <c r="H1977" i="12"/>
  <c r="N1977" i="12" s="1"/>
  <c r="Q1977" i="12" s="1"/>
  <c r="N1978" i="12"/>
  <c r="Q1978" i="12" s="1"/>
  <c r="F1995" i="12"/>
  <c r="L1995" i="12" s="1"/>
  <c r="L1996" i="12"/>
  <c r="G2006" i="12"/>
  <c r="M2006" i="12" s="1"/>
  <c r="P2006" i="12" s="1"/>
  <c r="M2007" i="12"/>
  <c r="P2007" i="12" s="1"/>
  <c r="H2018" i="12"/>
  <c r="N2018" i="12" s="1"/>
  <c r="Q2018" i="12" s="1"/>
  <c r="N2019" i="12"/>
  <c r="Q2019" i="12" s="1"/>
  <c r="F2036" i="12"/>
  <c r="L2036" i="12" s="1"/>
  <c r="L2037" i="12"/>
  <c r="G2039" i="12"/>
  <c r="M2039" i="12" s="1"/>
  <c r="P2039" i="12" s="1"/>
  <c r="M2040" i="12"/>
  <c r="P2040" i="12" s="1"/>
  <c r="H2042" i="12"/>
  <c r="N2042" i="12" s="1"/>
  <c r="Q2042" i="12" s="1"/>
  <c r="N2043" i="12"/>
  <c r="Q2043" i="12" s="1"/>
  <c r="F2053" i="12"/>
  <c r="L2054" i="12"/>
  <c r="G2058" i="12"/>
  <c r="M2059" i="12"/>
  <c r="P2059" i="12" s="1"/>
  <c r="H2062" i="12"/>
  <c r="N2063" i="12"/>
  <c r="Q2063" i="12" s="1"/>
  <c r="F2071" i="12"/>
  <c r="L2071" i="12" s="1"/>
  <c r="L2072" i="12"/>
  <c r="G2074" i="12"/>
  <c r="M2074" i="12" s="1"/>
  <c r="P2074" i="12" s="1"/>
  <c r="M2075" i="12"/>
  <c r="P2075" i="12" s="1"/>
  <c r="H273" i="12"/>
  <c r="N273" i="12" s="1"/>
  <c r="Q273" i="12" s="1"/>
  <c r="N274" i="12"/>
  <c r="Q274" i="12" s="1"/>
  <c r="G273" i="12"/>
  <c r="M273" i="12" s="1"/>
  <c r="P273" i="12" s="1"/>
  <c r="M274" i="12"/>
  <c r="P274" i="12" s="1"/>
  <c r="F1451" i="12"/>
  <c r="G1451" i="12"/>
  <c r="H1451" i="12"/>
  <c r="H347" i="12"/>
  <c r="G347" i="12"/>
  <c r="F347" i="12"/>
  <c r="H341" i="12"/>
  <c r="G341" i="12"/>
  <c r="F341" i="12"/>
  <c r="G296" i="12"/>
  <c r="M296" i="12" s="1"/>
  <c r="P296" i="12" s="1"/>
  <c r="G327" i="12"/>
  <c r="G1445" i="12"/>
  <c r="F1461" i="12"/>
  <c r="G36" i="12"/>
  <c r="H149" i="12"/>
  <c r="G475" i="12"/>
  <c r="G1360" i="12"/>
  <c r="F1439" i="12"/>
  <c r="G1461" i="12"/>
  <c r="G1566" i="12"/>
  <c r="G321" i="12"/>
  <c r="F1321" i="12"/>
  <c r="G128" i="12"/>
  <c r="F36" i="12"/>
  <c r="F105" i="12"/>
  <c r="G1605" i="12"/>
  <c r="H1911" i="12"/>
  <c r="H105" i="12"/>
  <c r="H143" i="12"/>
  <c r="F162" i="12"/>
  <c r="H1350" i="12"/>
  <c r="H1360" i="12"/>
  <c r="F1382" i="12"/>
  <c r="G1528" i="12"/>
  <c r="F143" i="12"/>
  <c r="F475" i="12"/>
  <c r="F1327" i="12"/>
  <c r="H1344" i="12"/>
  <c r="G162" i="12"/>
  <c r="G193" i="12"/>
  <c r="F149" i="12"/>
  <c r="H193" i="12"/>
  <c r="F296" i="12"/>
  <c r="L296" i="12" s="1"/>
  <c r="H321" i="12"/>
  <c r="F327" i="12"/>
  <c r="G371" i="12"/>
  <c r="M371" i="12" s="1"/>
  <c r="P371" i="12" s="1"/>
  <c r="G89" i="12"/>
  <c r="F193" i="12"/>
  <c r="G1439" i="12"/>
  <c r="H1566" i="12"/>
  <c r="H1327" i="12"/>
  <c r="H1396" i="12"/>
  <c r="F1423" i="12"/>
  <c r="H1439" i="12"/>
  <c r="H1528" i="12"/>
  <c r="F1431" i="12"/>
  <c r="H1605" i="12"/>
  <c r="G1911" i="12"/>
  <c r="F555" i="12"/>
  <c r="L555" i="12" s="1"/>
  <c r="F878" i="12"/>
  <c r="H878" i="12"/>
  <c r="H95" i="12"/>
  <c r="H162" i="12"/>
  <c r="H36" i="12"/>
  <c r="G105" i="12"/>
  <c r="H22" i="12"/>
  <c r="F89" i="12"/>
  <c r="F128" i="12"/>
  <c r="G143" i="12"/>
  <c r="H327" i="12"/>
  <c r="F22" i="12"/>
  <c r="G22" i="12"/>
  <c r="H89" i="12"/>
  <c r="F95" i="12"/>
  <c r="G95" i="12"/>
  <c r="H128" i="12"/>
  <c r="F371" i="12"/>
  <c r="L371" i="12" s="1"/>
  <c r="G1382" i="12"/>
  <c r="H475" i="12"/>
  <c r="H1382" i="12"/>
  <c r="G1431" i="12"/>
  <c r="F1445" i="12"/>
  <c r="F1911" i="12"/>
  <c r="G1344" i="12"/>
  <c r="H1321" i="12"/>
  <c r="F1350" i="12"/>
  <c r="G1350" i="12"/>
  <c r="G1396" i="12"/>
  <c r="G1423" i="12"/>
  <c r="H1445" i="12"/>
  <c r="F1528" i="12"/>
  <c r="F1605" i="12"/>
  <c r="F321" i="12"/>
  <c r="H371" i="12"/>
  <c r="N371" i="12" s="1"/>
  <c r="Q371" i="12" s="1"/>
  <c r="G149" i="12"/>
  <c r="H296" i="12"/>
  <c r="N296" i="12" s="1"/>
  <c r="Q296" i="12" s="1"/>
  <c r="G878" i="12"/>
  <c r="G1321" i="12"/>
  <c r="F1344" i="12"/>
  <c r="F1396" i="12"/>
  <c r="H1423" i="12"/>
  <c r="H1461" i="12"/>
  <c r="G1327" i="12"/>
  <c r="F1360" i="12"/>
  <c r="H1431" i="12"/>
  <c r="F1566" i="12"/>
  <c r="G1483" i="12" l="1"/>
  <c r="H524" i="12"/>
  <c r="H523" i="12" s="1"/>
  <c r="F1843" i="12"/>
  <c r="L1843" i="12" s="1"/>
  <c r="H1888" i="12"/>
  <c r="N1888" i="12" s="1"/>
  <c r="Q1888" i="12" s="1"/>
  <c r="H1870" i="12"/>
  <c r="N1870" i="12" s="1"/>
  <c r="Q1870" i="12" s="1"/>
  <c r="H2046" i="12"/>
  <c r="N2046" i="12" s="1"/>
  <c r="Q2046" i="12" s="1"/>
  <c r="F259" i="12"/>
  <c r="L259" i="12" s="1"/>
  <c r="G1213" i="12"/>
  <c r="G1212" i="12" s="1"/>
  <c r="N953" i="12"/>
  <c r="Q953" i="12" s="1"/>
  <c r="H776" i="12"/>
  <c r="H775" i="12" s="1"/>
  <c r="N775" i="12" s="1"/>
  <c r="Q775" i="12" s="1"/>
  <c r="F840" i="12"/>
  <c r="L840" i="12" s="1"/>
  <c r="H480" i="12"/>
  <c r="N480" i="12" s="1"/>
  <c r="Q480" i="12" s="1"/>
  <c r="F433" i="12"/>
  <c r="L433" i="12" s="1"/>
  <c r="F806" i="12"/>
  <c r="F805" i="12" s="1"/>
  <c r="L805" i="12" s="1"/>
  <c r="F426" i="12"/>
  <c r="L426" i="12" s="1"/>
  <c r="H1927" i="12"/>
  <c r="N1927" i="12" s="1"/>
  <c r="Q1927" i="12" s="1"/>
  <c r="G1744" i="12"/>
  <c r="G2046" i="12"/>
  <c r="F695" i="12"/>
  <c r="F694" i="12" s="1"/>
  <c r="F1213" i="12"/>
  <c r="F1212" i="12" s="1"/>
  <c r="F2046" i="12"/>
  <c r="L2046" i="12" s="1"/>
  <c r="H1900" i="12"/>
  <c r="N1900" i="12" s="1"/>
  <c r="Q1900" i="12" s="1"/>
  <c r="G2035" i="12"/>
  <c r="M2035" i="12" s="1"/>
  <c r="P2035" i="12" s="1"/>
  <c r="H1483" i="12"/>
  <c r="N1483" i="12" s="1"/>
  <c r="Q1483" i="12" s="1"/>
  <c r="G1843" i="12"/>
  <c r="M1843" i="12" s="1"/>
  <c r="P1843" i="12" s="1"/>
  <c r="G1888" i="12"/>
  <c r="H1948" i="12"/>
  <c r="N1948" i="12" s="1"/>
  <c r="Q1948" i="12" s="1"/>
  <c r="H2067" i="12"/>
  <c r="H2066" i="12" s="1"/>
  <c r="F945" i="12"/>
  <c r="F944" i="12" s="1"/>
  <c r="L944" i="12" s="1"/>
  <c r="H1843" i="12"/>
  <c r="N1843" i="12" s="1"/>
  <c r="Q1843" i="12" s="1"/>
  <c r="F480" i="12"/>
  <c r="L480" i="12" s="1"/>
  <c r="H433" i="12"/>
  <c r="N433" i="12" s="1"/>
  <c r="Q433" i="12" s="1"/>
  <c r="H707" i="12"/>
  <c r="N707" i="12" s="1"/>
  <c r="Q707" i="12" s="1"/>
  <c r="H984" i="12"/>
  <c r="N984" i="12" s="1"/>
  <c r="Q984" i="12" s="1"/>
  <c r="H1367" i="12"/>
  <c r="N1367" i="12" s="1"/>
  <c r="Q1367" i="12" s="1"/>
  <c r="G524" i="12"/>
  <c r="G523" i="12" s="1"/>
  <c r="G426" i="12"/>
  <c r="M426" i="12" s="1"/>
  <c r="P426" i="12" s="1"/>
  <c r="G952" i="12"/>
  <c r="M952" i="12" s="1"/>
  <c r="P952" i="12" s="1"/>
  <c r="F487" i="12"/>
  <c r="L487" i="12" s="1"/>
  <c r="H1474" i="12"/>
  <c r="N1474" i="12" s="1"/>
  <c r="Q1474" i="12" s="1"/>
  <c r="H1791" i="12"/>
  <c r="N1791" i="12" s="1"/>
  <c r="Q1791" i="12" s="1"/>
  <c r="H1007" i="12"/>
  <c r="N1007" i="12" s="1"/>
  <c r="Q1007" i="12" s="1"/>
  <c r="F1717" i="12"/>
  <c r="L1717" i="12" s="1"/>
  <c r="G542" i="12"/>
  <c r="M542" i="12" s="1"/>
  <c r="P542" i="12" s="1"/>
  <c r="G1237" i="12"/>
  <c r="M1237" i="12" s="1"/>
  <c r="P1237" i="12" s="1"/>
  <c r="H1717" i="12"/>
  <c r="N1717" i="12" s="1"/>
  <c r="Q1717" i="12" s="1"/>
  <c r="G695" i="12"/>
  <c r="M695" i="12" s="1"/>
  <c r="P695" i="12" s="1"/>
  <c r="F984" i="12"/>
  <c r="L984" i="12" s="1"/>
  <c r="F1237" i="12"/>
  <c r="L1237" i="12" s="1"/>
  <c r="F1367" i="12"/>
  <c r="L1367" i="12" s="1"/>
  <c r="G1994" i="12"/>
  <c r="G1948" i="12"/>
  <c r="M1948" i="12" s="1"/>
  <c r="P1948" i="12" s="1"/>
  <c r="G1791" i="12"/>
  <c r="M1791" i="12" s="1"/>
  <c r="P1791" i="12" s="1"/>
  <c r="H1970" i="12"/>
  <c r="N1970" i="12" s="1"/>
  <c r="Q1970" i="12" s="1"/>
  <c r="G1900" i="12"/>
  <c r="M1900" i="12" s="1"/>
  <c r="P1900" i="12" s="1"/>
  <c r="F2067" i="12"/>
  <c r="L2067" i="12" s="1"/>
  <c r="G133" i="12"/>
  <c r="M133" i="12" s="1"/>
  <c r="P133" i="12" s="1"/>
  <c r="G451" i="12"/>
  <c r="G450" i="12" s="1"/>
  <c r="H542" i="12"/>
  <c r="N542" i="12" s="1"/>
  <c r="Q542" i="12" s="1"/>
  <c r="H555" i="12"/>
  <c r="N555" i="12" s="1"/>
  <c r="Q555" i="12" s="1"/>
  <c r="F1246" i="12"/>
  <c r="L1246" i="12" s="1"/>
  <c r="G1474" i="12"/>
  <c r="M1474" i="12" s="1"/>
  <c r="P1474" i="12" s="1"/>
  <c r="G945" i="12"/>
  <c r="M945" i="12" s="1"/>
  <c r="P945" i="12" s="1"/>
  <c r="G487" i="12"/>
  <c r="M487" i="12" s="1"/>
  <c r="P487" i="12" s="1"/>
  <c r="G840" i="12"/>
  <c r="M840" i="12" s="1"/>
  <c r="P840" i="12" s="1"/>
  <c r="F888" i="12"/>
  <c r="G259" i="12"/>
  <c r="M259" i="12" s="1"/>
  <c r="P259" i="12" s="1"/>
  <c r="H888" i="12"/>
  <c r="H133" i="12"/>
  <c r="N133" i="12" s="1"/>
  <c r="Q133" i="12" s="1"/>
  <c r="G555" i="12"/>
  <c r="M555" i="12" s="1"/>
  <c r="P555" i="12" s="1"/>
  <c r="F997" i="12"/>
  <c r="L997" i="12" s="1"/>
  <c r="H426" i="12"/>
  <c r="N426" i="12" s="1"/>
  <c r="Q426" i="12" s="1"/>
  <c r="H487" i="12"/>
  <c r="N487" i="12" s="1"/>
  <c r="Q487" i="12" s="1"/>
  <c r="F1132" i="12"/>
  <c r="L1132" i="12" s="1"/>
  <c r="F542" i="12"/>
  <c r="L542" i="12" s="1"/>
  <c r="G997" i="12"/>
  <c r="M997" i="12" s="1"/>
  <c r="P997" i="12" s="1"/>
  <c r="H945" i="12"/>
  <c r="H944" i="12" s="1"/>
  <c r="N944" i="12" s="1"/>
  <c r="Q944" i="12" s="1"/>
  <c r="H451" i="12"/>
  <c r="H450" i="12" s="1"/>
  <c r="F1298" i="12"/>
  <c r="G984" i="12"/>
  <c r="M984" i="12" s="1"/>
  <c r="P984" i="12" s="1"/>
  <c r="G1367" i="12"/>
  <c r="M1367" i="12" s="1"/>
  <c r="P1367" i="12" s="1"/>
  <c r="H806" i="12"/>
  <c r="N806" i="12" s="1"/>
  <c r="Q806" i="12" s="1"/>
  <c r="H1744" i="12"/>
  <c r="N1744" i="12" s="1"/>
  <c r="Q1744" i="12" s="1"/>
  <c r="H1132" i="12"/>
  <c r="N1132" i="12" s="1"/>
  <c r="Q1132" i="12" s="1"/>
  <c r="F451" i="12"/>
  <c r="L451" i="12" s="1"/>
  <c r="G888" i="12"/>
  <c r="F1870" i="12"/>
  <c r="L1870" i="12" s="1"/>
  <c r="F1483" i="12"/>
  <c r="L1483" i="12" s="1"/>
  <c r="F1900" i="12"/>
  <c r="L1900" i="12" s="1"/>
  <c r="F1994" i="12"/>
  <c r="L1994" i="12" s="1"/>
  <c r="F499" i="12"/>
  <c r="F498" i="12" s="1"/>
  <c r="L498" i="12" s="1"/>
  <c r="G1717" i="12"/>
  <c r="M1717" i="12" s="1"/>
  <c r="P1717" i="12" s="1"/>
  <c r="F707" i="12"/>
  <c r="L707" i="12" s="1"/>
  <c r="H259" i="12"/>
  <c r="H1237" i="12"/>
  <c r="N1237" i="12" s="1"/>
  <c r="Q1237" i="12" s="1"/>
  <c r="H695" i="12"/>
  <c r="H694" i="12" s="1"/>
  <c r="H499" i="12"/>
  <c r="H498" i="12" s="1"/>
  <c r="N498" i="12" s="1"/>
  <c r="Q498" i="12" s="1"/>
  <c r="F524" i="12"/>
  <c r="L524" i="12" s="1"/>
  <c r="G707" i="12"/>
  <c r="M707" i="12" s="1"/>
  <c r="P707" i="12" s="1"/>
  <c r="H840" i="12"/>
  <c r="N840" i="12" s="1"/>
  <c r="Q840" i="12" s="1"/>
  <c r="G433" i="12"/>
  <c r="M433" i="12" s="1"/>
  <c r="P433" i="12" s="1"/>
  <c r="F133" i="12"/>
  <c r="L133" i="12" s="1"/>
  <c r="G806" i="12"/>
  <c r="G805" i="12" s="1"/>
  <c r="M805" i="12" s="1"/>
  <c r="P805" i="12" s="1"/>
  <c r="H997" i="12"/>
  <c r="N997" i="12" s="1"/>
  <c r="Q997" i="12" s="1"/>
  <c r="G1007" i="12"/>
  <c r="M1007" i="12" s="1"/>
  <c r="P1007" i="12" s="1"/>
  <c r="H1213" i="12"/>
  <c r="H1212" i="12" s="1"/>
  <c r="H2035" i="12"/>
  <c r="N2035" i="12" s="1"/>
  <c r="Q2035" i="12" s="1"/>
  <c r="F1007" i="12"/>
  <c r="L1007" i="12" s="1"/>
  <c r="F2035" i="12"/>
  <c r="L2035" i="12" s="1"/>
  <c r="F1888" i="12"/>
  <c r="L1888" i="12" s="1"/>
  <c r="F776" i="12"/>
  <c r="L776" i="12" s="1"/>
  <c r="F1927" i="12"/>
  <c r="L1927" i="12" s="1"/>
  <c r="G1132" i="12"/>
  <c r="M1132" i="12" s="1"/>
  <c r="P1132" i="12" s="1"/>
  <c r="G499" i="12"/>
  <c r="G498" i="12" s="1"/>
  <c r="M498" i="12" s="1"/>
  <c r="P498" i="12" s="1"/>
  <c r="G1970" i="12"/>
  <c r="M1970" i="12" s="1"/>
  <c r="P1970" i="12" s="1"/>
  <c r="H1246" i="12"/>
  <c r="N1246" i="12" s="1"/>
  <c r="Q1246" i="12" s="1"/>
  <c r="F1970" i="12"/>
  <c r="G1870" i="12"/>
  <c r="M1870" i="12" s="1"/>
  <c r="P1870" i="12" s="1"/>
  <c r="H1298" i="12"/>
  <c r="N1298" i="12" s="1"/>
  <c r="Q1298" i="12" s="1"/>
  <c r="F1744" i="12"/>
  <c r="L1744" i="12" s="1"/>
  <c r="M1744" i="12"/>
  <c r="P1744" i="12" s="1"/>
  <c r="N259" i="12"/>
  <c r="Q259" i="12" s="1"/>
  <c r="G1349" i="12"/>
  <c r="M1349" i="12" s="1"/>
  <c r="P1349" i="12" s="1"/>
  <c r="M1350" i="12"/>
  <c r="P1350" i="12" s="1"/>
  <c r="G1430" i="12"/>
  <c r="M1430" i="12" s="1"/>
  <c r="P1430" i="12" s="1"/>
  <c r="M1431" i="12"/>
  <c r="P1431" i="12" s="1"/>
  <c r="G142" i="12"/>
  <c r="M142" i="12" s="1"/>
  <c r="P142" i="12" s="1"/>
  <c r="M143" i="12"/>
  <c r="P143" i="12" s="1"/>
  <c r="H94" i="12"/>
  <c r="N94" i="12" s="1"/>
  <c r="Q94" i="12" s="1"/>
  <c r="N95" i="12"/>
  <c r="Q95" i="12" s="1"/>
  <c r="M1994" i="12"/>
  <c r="P1994" i="12" s="1"/>
  <c r="H1326" i="12"/>
  <c r="N1326" i="12" s="1"/>
  <c r="Q1326" i="12" s="1"/>
  <c r="N1327" i="12"/>
  <c r="Q1327" i="12" s="1"/>
  <c r="M2046" i="12"/>
  <c r="P2046" i="12" s="1"/>
  <c r="F161" i="12"/>
  <c r="L162" i="12"/>
  <c r="F32" i="12"/>
  <c r="L36" i="12"/>
  <c r="G1326" i="12"/>
  <c r="M1326" i="12" s="1"/>
  <c r="P1326" i="12" s="1"/>
  <c r="M1327" i="12"/>
  <c r="P1327" i="12" s="1"/>
  <c r="F1349" i="12"/>
  <c r="L1349" i="12" s="1"/>
  <c r="L1350" i="12"/>
  <c r="H127" i="12"/>
  <c r="N127" i="12" s="1"/>
  <c r="Q127" i="12" s="1"/>
  <c r="N128" i="12"/>
  <c r="Q128" i="12" s="1"/>
  <c r="F127" i="12"/>
  <c r="L127" i="12" s="1"/>
  <c r="L128" i="12"/>
  <c r="F1430" i="12"/>
  <c r="L1430" i="12" s="1"/>
  <c r="L1431" i="12"/>
  <c r="H1438" i="12"/>
  <c r="N1438" i="12" s="1"/>
  <c r="Q1438" i="12" s="1"/>
  <c r="N1439" i="12"/>
  <c r="Q1439" i="12" s="1"/>
  <c r="F326" i="12"/>
  <c r="L326" i="12" s="1"/>
  <c r="L327" i="12"/>
  <c r="L1970" i="12"/>
  <c r="H1910" i="12"/>
  <c r="N1910" i="12" s="1"/>
  <c r="Q1910" i="12" s="1"/>
  <c r="N1911" i="12"/>
  <c r="Q1911" i="12" s="1"/>
  <c r="F1438" i="12"/>
  <c r="L1438" i="12" s="1"/>
  <c r="L1439" i="12"/>
  <c r="F1456" i="12"/>
  <c r="L1456" i="12" s="1"/>
  <c r="L1461" i="12"/>
  <c r="M1483" i="12"/>
  <c r="P1483" i="12" s="1"/>
  <c r="G1422" i="12"/>
  <c r="M1422" i="12" s="1"/>
  <c r="P1422" i="12" s="1"/>
  <c r="M1423" i="12"/>
  <c r="P1423" i="12" s="1"/>
  <c r="G1381" i="12"/>
  <c r="M1381" i="12" s="1"/>
  <c r="P1381" i="12" s="1"/>
  <c r="M1382" i="12"/>
  <c r="P1382" i="12" s="1"/>
  <c r="F17" i="12"/>
  <c r="L22" i="12"/>
  <c r="H32" i="12"/>
  <c r="N36" i="12"/>
  <c r="Q36" i="12" s="1"/>
  <c r="F1422" i="12"/>
  <c r="L1422" i="12" s="1"/>
  <c r="L1423" i="12"/>
  <c r="G161" i="12"/>
  <c r="M162" i="12"/>
  <c r="P162" i="12" s="1"/>
  <c r="H1349" i="12"/>
  <c r="N1349" i="12" s="1"/>
  <c r="Q1349" i="12" s="1"/>
  <c r="N1350" i="12"/>
  <c r="Q1350" i="12" s="1"/>
  <c r="H1994" i="12"/>
  <c r="G1355" i="12"/>
  <c r="M1355" i="12" s="1"/>
  <c r="P1355" i="12" s="1"/>
  <c r="M1360" i="12"/>
  <c r="P1360" i="12" s="1"/>
  <c r="G32" i="12"/>
  <c r="M36" i="12"/>
  <c r="P36" i="12" s="1"/>
  <c r="G1444" i="12"/>
  <c r="M1444" i="12" s="1"/>
  <c r="P1444" i="12" s="1"/>
  <c r="M1445" i="12"/>
  <c r="P1445" i="12" s="1"/>
  <c r="G2067" i="12"/>
  <c r="H1430" i="12"/>
  <c r="N1430" i="12" s="1"/>
  <c r="Q1430" i="12" s="1"/>
  <c r="N1431" i="12"/>
  <c r="Q1431" i="12" s="1"/>
  <c r="H1456" i="12"/>
  <c r="N1456" i="12" s="1"/>
  <c r="Q1456" i="12" s="1"/>
  <c r="N1461" i="12"/>
  <c r="Q1461" i="12" s="1"/>
  <c r="F1337" i="12"/>
  <c r="L1337" i="12" s="1"/>
  <c r="L1344" i="12"/>
  <c r="G877" i="12"/>
  <c r="M878" i="12"/>
  <c r="P878" i="12" s="1"/>
  <c r="F320" i="12"/>
  <c r="L320" i="12" s="1"/>
  <c r="L321" i="12"/>
  <c r="F1604" i="12"/>
  <c r="L1605" i="12"/>
  <c r="G1395" i="12"/>
  <c r="M1395" i="12" s="1"/>
  <c r="P1395" i="12" s="1"/>
  <c r="M1396" i="12"/>
  <c r="P1396" i="12" s="1"/>
  <c r="H1320" i="12"/>
  <c r="N1320" i="12" s="1"/>
  <c r="Q1320" i="12" s="1"/>
  <c r="N1321" i="12"/>
  <c r="Q1321" i="12" s="1"/>
  <c r="G1337" i="12"/>
  <c r="M1337" i="12" s="1"/>
  <c r="P1337" i="12" s="1"/>
  <c r="M1344" i="12"/>
  <c r="P1344" i="12" s="1"/>
  <c r="F1444" i="12"/>
  <c r="L1444" i="12" s="1"/>
  <c r="L1445" i="12"/>
  <c r="G1246" i="12"/>
  <c r="M1246" i="12" s="1"/>
  <c r="P1246" i="12" s="1"/>
  <c r="F94" i="12"/>
  <c r="L94" i="12" s="1"/>
  <c r="L95" i="12"/>
  <c r="H161" i="12"/>
  <c r="N162" i="12"/>
  <c r="Q162" i="12" s="1"/>
  <c r="H1604" i="12"/>
  <c r="N1605" i="12"/>
  <c r="Q1605" i="12" s="1"/>
  <c r="H1395" i="12"/>
  <c r="N1395" i="12" s="1"/>
  <c r="Q1395" i="12" s="1"/>
  <c r="N1396" i="12"/>
  <c r="Q1396" i="12" s="1"/>
  <c r="G1927" i="12"/>
  <c r="G776" i="12"/>
  <c r="G480" i="12"/>
  <c r="M480" i="12" s="1"/>
  <c r="P480" i="12" s="1"/>
  <c r="H1337" i="12"/>
  <c r="N1337" i="12" s="1"/>
  <c r="Q1337" i="12" s="1"/>
  <c r="N1344" i="12"/>
  <c r="Q1344" i="12" s="1"/>
  <c r="F474" i="12"/>
  <c r="L474" i="12" s="1"/>
  <c r="L475" i="12"/>
  <c r="G1604" i="12"/>
  <c r="M1605" i="12"/>
  <c r="P1605" i="12" s="1"/>
  <c r="F101" i="12"/>
  <c r="L105" i="12"/>
  <c r="F1948" i="12"/>
  <c r="G1298" i="12"/>
  <c r="G474" i="12"/>
  <c r="M474" i="12" s="1"/>
  <c r="P474" i="12" s="1"/>
  <c r="M475" i="12"/>
  <c r="P475" i="12" s="1"/>
  <c r="F1791" i="12"/>
  <c r="L1791" i="12" s="1"/>
  <c r="F346" i="12"/>
  <c r="L346" i="12" s="1"/>
  <c r="L347" i="12"/>
  <c r="G2057" i="12"/>
  <c r="M2058" i="12"/>
  <c r="P2058" i="12" s="1"/>
  <c r="H1944" i="12"/>
  <c r="N1944" i="12" s="1"/>
  <c r="Q1944" i="12" s="1"/>
  <c r="N1945" i="12"/>
  <c r="Q1945" i="12" s="1"/>
  <c r="G1923" i="12"/>
  <c r="M1923" i="12" s="1"/>
  <c r="P1923" i="12" s="1"/>
  <c r="M1924" i="12"/>
  <c r="P1924" i="12" s="1"/>
  <c r="H1896" i="12"/>
  <c r="N1896" i="12" s="1"/>
  <c r="Q1896" i="12" s="1"/>
  <c r="N1897" i="12"/>
  <c r="Q1897" i="12" s="1"/>
  <c r="H1862" i="12"/>
  <c r="N1862" i="12" s="1"/>
  <c r="Q1862" i="12" s="1"/>
  <c r="N1863" i="12"/>
  <c r="Q1863" i="12" s="1"/>
  <c r="F1854" i="12"/>
  <c r="L1854" i="12" s="1"/>
  <c r="L1855" i="12"/>
  <c r="G1839" i="12"/>
  <c r="M1839" i="12" s="1"/>
  <c r="P1839" i="12" s="1"/>
  <c r="M1840" i="12"/>
  <c r="P1840" i="12" s="1"/>
  <c r="H1820" i="12"/>
  <c r="N1820" i="12" s="1"/>
  <c r="Q1820" i="12" s="1"/>
  <c r="N1821" i="12"/>
  <c r="Q1821" i="12" s="1"/>
  <c r="F1806" i="12"/>
  <c r="L1806" i="12" s="1"/>
  <c r="L1807" i="12"/>
  <c r="G1739" i="12"/>
  <c r="M1740" i="12"/>
  <c r="P1740" i="12" s="1"/>
  <c r="F1686" i="12"/>
  <c r="L1686" i="12" s="1"/>
  <c r="L1687" i="12"/>
  <c r="G1670" i="12"/>
  <c r="M1670" i="12" s="1"/>
  <c r="P1670" i="12" s="1"/>
  <c r="M1671" i="12"/>
  <c r="P1671" i="12" s="1"/>
  <c r="F1650" i="12"/>
  <c r="L1650" i="12" s="1"/>
  <c r="L1651" i="12"/>
  <c r="G1632" i="12"/>
  <c r="M1632" i="12" s="1"/>
  <c r="P1632" i="12" s="1"/>
  <c r="M1633" i="12"/>
  <c r="P1633" i="12" s="1"/>
  <c r="H1616" i="12"/>
  <c r="N1616" i="12" s="1"/>
  <c r="Q1616" i="12" s="1"/>
  <c r="N1617" i="12"/>
  <c r="Q1617" i="12" s="1"/>
  <c r="G1589" i="12"/>
  <c r="M1590" i="12"/>
  <c r="P1590" i="12" s="1"/>
  <c r="G1561" i="12"/>
  <c r="M1561" i="12" s="1"/>
  <c r="P1561" i="12" s="1"/>
  <c r="M1562" i="12"/>
  <c r="P1562" i="12" s="1"/>
  <c r="H1413" i="12"/>
  <c r="N1413" i="12" s="1"/>
  <c r="Q1413" i="12" s="1"/>
  <c r="N1414" i="12"/>
  <c r="Q1414" i="12" s="1"/>
  <c r="F1405" i="12"/>
  <c r="L1405" i="12" s="1"/>
  <c r="L1406" i="12"/>
  <c r="G1313" i="12"/>
  <c r="M1314" i="12"/>
  <c r="P1314" i="12" s="1"/>
  <c r="F1293" i="12"/>
  <c r="L1294" i="12"/>
  <c r="G1272" i="12"/>
  <c r="M1273" i="12"/>
  <c r="P1273" i="12" s="1"/>
  <c r="G1226" i="12"/>
  <c r="M1226" i="12" s="1"/>
  <c r="P1226" i="12" s="1"/>
  <c r="M1227" i="12"/>
  <c r="P1227" i="12" s="1"/>
  <c r="F1202" i="12"/>
  <c r="L1203" i="12"/>
  <c r="G1188" i="12"/>
  <c r="M1188" i="12" s="1"/>
  <c r="P1188" i="12" s="1"/>
  <c r="M1189" i="12"/>
  <c r="P1189" i="12" s="1"/>
  <c r="H1170" i="12"/>
  <c r="N1170" i="12" s="1"/>
  <c r="Q1170" i="12" s="1"/>
  <c r="N1171" i="12"/>
  <c r="Q1171" i="12" s="1"/>
  <c r="F1142" i="12"/>
  <c r="L1142" i="12" s="1"/>
  <c r="L1143" i="12"/>
  <c r="H1101" i="12"/>
  <c r="N1101" i="12" s="1"/>
  <c r="Q1101" i="12" s="1"/>
  <c r="N1102" i="12"/>
  <c r="Q1102" i="12" s="1"/>
  <c r="F1085" i="12"/>
  <c r="L1086" i="12"/>
  <c r="G1071" i="12"/>
  <c r="M1072" i="12"/>
  <c r="P1072" i="12" s="1"/>
  <c r="H1056" i="12"/>
  <c r="N1056" i="12" s="1"/>
  <c r="Q1056" i="12" s="1"/>
  <c r="N1057" i="12"/>
  <c r="Q1057" i="12" s="1"/>
  <c r="F1048" i="12"/>
  <c r="L1048" i="12" s="1"/>
  <c r="L1049" i="12"/>
  <c r="G1036" i="12"/>
  <c r="M1037" i="12"/>
  <c r="P1037" i="12" s="1"/>
  <c r="F976" i="12"/>
  <c r="L977" i="12"/>
  <c r="H855" i="12"/>
  <c r="N855" i="12" s="1"/>
  <c r="Q855" i="12" s="1"/>
  <c r="N856" i="12"/>
  <c r="Q856" i="12" s="1"/>
  <c r="G835" i="12"/>
  <c r="M835" i="12" s="1"/>
  <c r="P835" i="12" s="1"/>
  <c r="M836" i="12"/>
  <c r="P836" i="12" s="1"/>
  <c r="F815" i="12"/>
  <c r="L816" i="12"/>
  <c r="G801" i="12"/>
  <c r="M801" i="12" s="1"/>
  <c r="P801" i="12" s="1"/>
  <c r="M802" i="12"/>
  <c r="P802" i="12" s="1"/>
  <c r="H787" i="12"/>
  <c r="N788" i="12"/>
  <c r="Q788" i="12" s="1"/>
  <c r="G765" i="12"/>
  <c r="M765" i="12" s="1"/>
  <c r="P765" i="12" s="1"/>
  <c r="M766" i="12"/>
  <c r="P766" i="12" s="1"/>
  <c r="H752" i="12"/>
  <c r="N752" i="12" s="1"/>
  <c r="Q752" i="12" s="1"/>
  <c r="N753" i="12"/>
  <c r="Q753" i="12" s="1"/>
  <c r="F744" i="12"/>
  <c r="L744" i="12" s="1"/>
  <c r="L745" i="12"/>
  <c r="G722" i="12"/>
  <c r="M722" i="12" s="1"/>
  <c r="P722" i="12" s="1"/>
  <c r="M723" i="12"/>
  <c r="P723" i="12" s="1"/>
  <c r="G689" i="12"/>
  <c r="M689" i="12" s="1"/>
  <c r="P689" i="12" s="1"/>
  <c r="M690" i="12"/>
  <c r="P690" i="12" s="1"/>
  <c r="H656" i="12"/>
  <c r="N656" i="12" s="1"/>
  <c r="Q656" i="12" s="1"/>
  <c r="N657" i="12"/>
  <c r="Q657" i="12" s="1"/>
  <c r="F648" i="12"/>
  <c r="L648" i="12" s="1"/>
  <c r="L649" i="12"/>
  <c r="G592" i="12"/>
  <c r="M593" i="12"/>
  <c r="P593" i="12" s="1"/>
  <c r="G533" i="12"/>
  <c r="M534" i="12"/>
  <c r="P534" i="12" s="1"/>
  <c r="H518" i="12"/>
  <c r="N519" i="12"/>
  <c r="Q519" i="12" s="1"/>
  <c r="F464" i="12"/>
  <c r="L465" i="12"/>
  <c r="G416" i="12"/>
  <c r="M416" i="12" s="1"/>
  <c r="P416" i="12" s="1"/>
  <c r="M417" i="12"/>
  <c r="P417" i="12" s="1"/>
  <c r="H402" i="12"/>
  <c r="N403" i="12"/>
  <c r="Q403" i="12" s="1"/>
  <c r="G311" i="12"/>
  <c r="M311" i="12" s="1"/>
  <c r="P311" i="12" s="1"/>
  <c r="M312" i="12"/>
  <c r="P312" i="12" s="1"/>
  <c r="F269" i="12"/>
  <c r="L269" i="12" s="1"/>
  <c r="L270" i="12"/>
  <c r="H236" i="12"/>
  <c r="N236" i="12" s="1"/>
  <c r="Q236" i="12" s="1"/>
  <c r="N237" i="12"/>
  <c r="Q237" i="12" s="1"/>
  <c r="F226" i="12"/>
  <c r="L226" i="12" s="1"/>
  <c r="L227" i="12"/>
  <c r="G202" i="12"/>
  <c r="M203" i="12"/>
  <c r="P203" i="12" s="1"/>
  <c r="G178" i="12"/>
  <c r="M179" i="12"/>
  <c r="P179" i="12" s="1"/>
  <c r="G771" i="12"/>
  <c r="M771" i="12" s="1"/>
  <c r="P771" i="12" s="1"/>
  <c r="M772" i="12"/>
  <c r="P772" i="12" s="1"/>
  <c r="G752" i="12"/>
  <c r="M752" i="12" s="1"/>
  <c r="P752" i="12" s="1"/>
  <c r="M753" i="12"/>
  <c r="P753" i="12" s="1"/>
  <c r="G730" i="12"/>
  <c r="M730" i="12" s="1"/>
  <c r="P730" i="12" s="1"/>
  <c r="M731" i="12"/>
  <c r="P731" i="12" s="1"/>
  <c r="H660" i="12"/>
  <c r="N660" i="12" s="1"/>
  <c r="Q660" i="12" s="1"/>
  <c r="N661" i="12"/>
  <c r="Q661" i="12" s="1"/>
  <c r="F652" i="12"/>
  <c r="L652" i="12" s="1"/>
  <c r="L653" i="12"/>
  <c r="F592" i="12"/>
  <c r="L593" i="12"/>
  <c r="G537" i="12"/>
  <c r="M537" i="12" s="1"/>
  <c r="P537" i="12" s="1"/>
  <c r="M538" i="12"/>
  <c r="P538" i="12" s="1"/>
  <c r="H442" i="12"/>
  <c r="N442" i="12" s="1"/>
  <c r="Q442" i="12" s="1"/>
  <c r="N443" i="12"/>
  <c r="Q443" i="12" s="1"/>
  <c r="F416" i="12"/>
  <c r="L416" i="12" s="1"/>
  <c r="L417" i="12"/>
  <c r="H336" i="12"/>
  <c r="N336" i="12" s="1"/>
  <c r="Q336" i="12" s="1"/>
  <c r="N337" i="12"/>
  <c r="Q337" i="12" s="1"/>
  <c r="H302" i="12"/>
  <c r="N302" i="12" s="1"/>
  <c r="Q302" i="12" s="1"/>
  <c r="N303" i="12"/>
  <c r="Q303" i="12" s="1"/>
  <c r="F286" i="12"/>
  <c r="L287" i="12"/>
  <c r="G236" i="12"/>
  <c r="M236" i="12" s="1"/>
  <c r="P236" i="12" s="1"/>
  <c r="M237" i="12"/>
  <c r="P237" i="12" s="1"/>
  <c r="H215" i="12"/>
  <c r="N215" i="12" s="1"/>
  <c r="Q215" i="12" s="1"/>
  <c r="N219" i="12"/>
  <c r="Q219" i="12" s="1"/>
  <c r="G187" i="12"/>
  <c r="M188" i="12"/>
  <c r="P188" i="12" s="1"/>
  <c r="F1616" i="12"/>
  <c r="L1616" i="12" s="1"/>
  <c r="L1617" i="12"/>
  <c r="F1413" i="12"/>
  <c r="L1413" i="12" s="1"/>
  <c r="L1414" i="12"/>
  <c r="G1387" i="12"/>
  <c r="M1387" i="12" s="1"/>
  <c r="P1387" i="12" s="1"/>
  <c r="M1388" i="12"/>
  <c r="P1388" i="12" s="1"/>
  <c r="H1308" i="12"/>
  <c r="N1308" i="12" s="1"/>
  <c r="Q1308" i="12" s="1"/>
  <c r="N1309" i="12"/>
  <c r="Q1309" i="12" s="1"/>
  <c r="G1282" i="12"/>
  <c r="M1283" i="12"/>
  <c r="P1283" i="12" s="1"/>
  <c r="G1263" i="12"/>
  <c r="M1264" i="12"/>
  <c r="P1264" i="12" s="1"/>
  <c r="H1222" i="12"/>
  <c r="N1223" i="12"/>
  <c r="Q1223" i="12" s="1"/>
  <c r="G1196" i="12"/>
  <c r="M1196" i="12" s="1"/>
  <c r="P1196" i="12" s="1"/>
  <c r="M1197" i="12"/>
  <c r="P1197" i="12" s="1"/>
  <c r="G1178" i="12"/>
  <c r="M1179" i="12"/>
  <c r="P1179" i="12" s="1"/>
  <c r="G1080" i="12"/>
  <c r="M1081" i="12"/>
  <c r="P1081" i="12" s="1"/>
  <c r="F1056" i="12"/>
  <c r="L1056" i="12" s="1"/>
  <c r="L1057" i="12"/>
  <c r="G1020" i="12"/>
  <c r="M1021" i="12"/>
  <c r="P1021" i="12" s="1"/>
  <c r="H976" i="12"/>
  <c r="N977" i="12"/>
  <c r="Q977" i="12" s="1"/>
  <c r="F855" i="12"/>
  <c r="L855" i="12" s="1"/>
  <c r="L856" i="12"/>
  <c r="F787" i="12"/>
  <c r="L788" i="12"/>
  <c r="H761" i="12"/>
  <c r="N761" i="12" s="1"/>
  <c r="Q761" i="12" s="1"/>
  <c r="N762" i="12"/>
  <c r="Q762" i="12" s="1"/>
  <c r="H744" i="12"/>
  <c r="N744" i="12" s="1"/>
  <c r="Q744" i="12" s="1"/>
  <c r="N745" i="12"/>
  <c r="Q745" i="12" s="1"/>
  <c r="G660" i="12"/>
  <c r="M660" i="12" s="1"/>
  <c r="P660" i="12" s="1"/>
  <c r="M661" i="12"/>
  <c r="P661" i="12" s="1"/>
  <c r="G636" i="12"/>
  <c r="M637" i="12"/>
  <c r="P637" i="12" s="1"/>
  <c r="G565" i="12"/>
  <c r="M566" i="12"/>
  <c r="P566" i="12" s="1"/>
  <c r="F537" i="12"/>
  <c r="L537" i="12" s="1"/>
  <c r="L538" i="12"/>
  <c r="H412" i="12"/>
  <c r="N412" i="12" s="1"/>
  <c r="Q412" i="12" s="1"/>
  <c r="N413" i="12"/>
  <c r="Q413" i="12" s="1"/>
  <c r="F315" i="12"/>
  <c r="L315" i="12" s="1"/>
  <c r="L316" i="12"/>
  <c r="H269" i="12"/>
  <c r="N269" i="12" s="1"/>
  <c r="Q269" i="12" s="1"/>
  <c r="N270" i="12"/>
  <c r="Q270" i="12" s="1"/>
  <c r="H251" i="12"/>
  <c r="N251" i="12" s="1"/>
  <c r="Q251" i="12" s="1"/>
  <c r="N252" i="12"/>
  <c r="Q252" i="12" s="1"/>
  <c r="G215" i="12"/>
  <c r="M215" i="12" s="1"/>
  <c r="P215" i="12" s="1"/>
  <c r="M219" i="12"/>
  <c r="P219" i="12" s="1"/>
  <c r="H877" i="12"/>
  <c r="N878" i="12"/>
  <c r="Q878" i="12" s="1"/>
  <c r="G2061" i="12"/>
  <c r="M2061" i="12" s="1"/>
  <c r="P2061" i="12" s="1"/>
  <c r="M2062" i="12"/>
  <c r="P2062" i="12" s="1"/>
  <c r="H1981" i="12"/>
  <c r="N1981" i="12" s="1"/>
  <c r="Q1981" i="12" s="1"/>
  <c r="N1982" i="12"/>
  <c r="Q1982" i="12" s="1"/>
  <c r="G1960" i="12"/>
  <c r="M1961" i="12"/>
  <c r="P1961" i="12" s="1"/>
  <c r="F1939" i="12"/>
  <c r="L1940" i="12"/>
  <c r="G1896" i="12"/>
  <c r="M1896" i="12" s="1"/>
  <c r="P1896" i="12" s="1"/>
  <c r="M1897" i="12"/>
  <c r="P1897" i="12" s="1"/>
  <c r="H1884" i="12"/>
  <c r="N1884" i="12" s="1"/>
  <c r="Q1884" i="12" s="1"/>
  <c r="N1885" i="12"/>
  <c r="Q1885" i="12" s="1"/>
  <c r="G1862" i="12"/>
  <c r="M1862" i="12" s="1"/>
  <c r="P1862" i="12" s="1"/>
  <c r="M1863" i="12"/>
  <c r="P1863" i="12" s="1"/>
  <c r="F1839" i="12"/>
  <c r="L1839" i="12" s="1"/>
  <c r="L1840" i="12"/>
  <c r="G1820" i="12"/>
  <c r="M1820" i="12" s="1"/>
  <c r="P1820" i="12" s="1"/>
  <c r="M1821" i="12"/>
  <c r="P1821" i="12" s="1"/>
  <c r="H1802" i="12"/>
  <c r="N1802" i="12" s="1"/>
  <c r="Q1802" i="12" s="1"/>
  <c r="N1803" i="12"/>
  <c r="Q1803" i="12" s="1"/>
  <c r="F1739" i="12"/>
  <c r="L1740" i="12"/>
  <c r="H1678" i="12"/>
  <c r="N1678" i="12" s="1"/>
  <c r="Q1678" i="12" s="1"/>
  <c r="N1679" i="12"/>
  <c r="Q1679" i="12" s="1"/>
  <c r="F1670" i="12"/>
  <c r="L1670" i="12" s="1"/>
  <c r="L1671" i="12"/>
  <c r="H1646" i="12"/>
  <c r="N1647" i="12"/>
  <c r="Q1647" i="12" s="1"/>
  <c r="F1632" i="12"/>
  <c r="L1632" i="12" s="1"/>
  <c r="L1633" i="12"/>
  <c r="G1616" i="12"/>
  <c r="M1616" i="12" s="1"/>
  <c r="P1616" i="12" s="1"/>
  <c r="M1617" i="12"/>
  <c r="P1617" i="12" s="1"/>
  <c r="G1594" i="12"/>
  <c r="M1594" i="12" s="1"/>
  <c r="P1594" i="12" s="1"/>
  <c r="M1595" i="12"/>
  <c r="P1595" i="12" s="1"/>
  <c r="F1561" i="12"/>
  <c r="L1561" i="12" s="1"/>
  <c r="L1562" i="12"/>
  <c r="G1413" i="12"/>
  <c r="M1413" i="12" s="1"/>
  <c r="P1413" i="12" s="1"/>
  <c r="M1414" i="12"/>
  <c r="P1414" i="12" s="1"/>
  <c r="H1401" i="12"/>
  <c r="N1401" i="12" s="1"/>
  <c r="Q1401" i="12" s="1"/>
  <c r="N1402" i="12"/>
  <c r="Q1402" i="12" s="1"/>
  <c r="F1313" i="12"/>
  <c r="L1314" i="12"/>
  <c r="H1282" i="12"/>
  <c r="N1283" i="12"/>
  <c r="Q1283" i="12" s="1"/>
  <c r="F1272" i="12"/>
  <c r="L1273" i="12"/>
  <c r="F1226" i="12"/>
  <c r="L1226" i="12" s="1"/>
  <c r="L1227" i="12"/>
  <c r="H1196" i="12"/>
  <c r="N1196" i="12" s="1"/>
  <c r="Q1196" i="12" s="1"/>
  <c r="N1197" i="12"/>
  <c r="Q1197" i="12" s="1"/>
  <c r="F1188" i="12"/>
  <c r="L1188" i="12" s="1"/>
  <c r="L1189" i="12"/>
  <c r="G1170" i="12"/>
  <c r="M1170" i="12" s="1"/>
  <c r="P1170" i="12" s="1"/>
  <c r="M1171" i="12"/>
  <c r="P1171" i="12" s="1"/>
  <c r="G1101" i="12"/>
  <c r="M1101" i="12" s="1"/>
  <c r="P1101" i="12" s="1"/>
  <c r="M1102" i="12"/>
  <c r="P1102" i="12" s="1"/>
  <c r="H1080" i="12"/>
  <c r="N1081" i="12"/>
  <c r="Q1081" i="12" s="1"/>
  <c r="F1071" i="12"/>
  <c r="L1072" i="12"/>
  <c r="G1056" i="12"/>
  <c r="M1056" i="12" s="1"/>
  <c r="P1056" i="12" s="1"/>
  <c r="M1057" i="12"/>
  <c r="P1057" i="12" s="1"/>
  <c r="H1044" i="12"/>
  <c r="N1044" i="12" s="1"/>
  <c r="Q1044" i="12" s="1"/>
  <c r="N1045" i="12"/>
  <c r="Q1045" i="12" s="1"/>
  <c r="F1036" i="12"/>
  <c r="L1037" i="12"/>
  <c r="H862" i="12"/>
  <c r="N863" i="12"/>
  <c r="Q863" i="12" s="1"/>
  <c r="F851" i="12"/>
  <c r="L852" i="12"/>
  <c r="H827" i="12"/>
  <c r="N827" i="12" s="1"/>
  <c r="Q827" i="12" s="1"/>
  <c r="N828" i="12"/>
  <c r="Q828" i="12" s="1"/>
  <c r="F819" i="12"/>
  <c r="L819" i="12" s="1"/>
  <c r="L820" i="12"/>
  <c r="F801" i="12"/>
  <c r="L801" i="12" s="1"/>
  <c r="L802" i="12"/>
  <c r="G787" i="12"/>
  <c r="M788" i="12"/>
  <c r="P788" i="12" s="1"/>
  <c r="F748" i="12"/>
  <c r="L748" i="12" s="1"/>
  <c r="L749" i="12"/>
  <c r="F689" i="12"/>
  <c r="L689" i="12" s="1"/>
  <c r="L690" i="12"/>
  <c r="F311" i="12"/>
  <c r="L311" i="12" s="1"/>
  <c r="L312" i="12"/>
  <c r="G206" i="12"/>
  <c r="M206" i="12" s="1"/>
  <c r="P206" i="12" s="1"/>
  <c r="M207" i="12"/>
  <c r="P207" i="12" s="1"/>
  <c r="H2052" i="12"/>
  <c r="N2053" i="12"/>
  <c r="Q2053" i="12" s="1"/>
  <c r="G1966" i="12"/>
  <c r="M1966" i="12" s="1"/>
  <c r="P1966" i="12" s="1"/>
  <c r="M1967" i="12"/>
  <c r="P1967" i="12" s="1"/>
  <c r="F1896" i="12"/>
  <c r="L1896" i="12" s="1"/>
  <c r="L1897" i="12"/>
  <c r="G1884" i="12"/>
  <c r="M1884" i="12" s="1"/>
  <c r="P1884" i="12" s="1"/>
  <c r="M1885" i="12"/>
  <c r="P1885" i="12" s="1"/>
  <c r="H1854" i="12"/>
  <c r="N1854" i="12" s="1"/>
  <c r="Q1854" i="12" s="1"/>
  <c r="N1855" i="12"/>
  <c r="Q1855" i="12" s="1"/>
  <c r="G1831" i="12"/>
  <c r="M1831" i="12" s="1"/>
  <c r="P1831" i="12" s="1"/>
  <c r="M1832" i="12"/>
  <c r="P1832" i="12" s="1"/>
  <c r="H1806" i="12"/>
  <c r="N1806" i="12" s="1"/>
  <c r="Q1806" i="12" s="1"/>
  <c r="N1807" i="12"/>
  <c r="Q1807" i="12" s="1"/>
  <c r="H1734" i="12"/>
  <c r="N1734" i="12" s="1"/>
  <c r="Q1734" i="12" s="1"/>
  <c r="N1735" i="12"/>
  <c r="Q1735" i="12" s="1"/>
  <c r="H1686" i="12"/>
  <c r="N1686" i="12" s="1"/>
  <c r="Q1686" i="12" s="1"/>
  <c r="N1687" i="12"/>
  <c r="Q1687" i="12" s="1"/>
  <c r="F1674" i="12"/>
  <c r="L1674" i="12" s="1"/>
  <c r="L1675" i="12"/>
  <c r="G1662" i="12"/>
  <c r="M1662" i="12" s="1"/>
  <c r="P1662" i="12" s="1"/>
  <c r="M1663" i="12"/>
  <c r="P1663" i="12" s="1"/>
  <c r="G1646" i="12"/>
  <c r="M1647" i="12"/>
  <c r="P1647" i="12" s="1"/>
  <c r="H1624" i="12"/>
  <c r="N1624" i="12" s="1"/>
  <c r="Q1624" i="12" s="1"/>
  <c r="N1625" i="12"/>
  <c r="Q1625" i="12" s="1"/>
  <c r="F1594" i="12"/>
  <c r="L1594" i="12" s="1"/>
  <c r="L1595" i="12"/>
  <c r="H1405" i="12"/>
  <c r="N1405" i="12" s="1"/>
  <c r="Q1405" i="12" s="1"/>
  <c r="N1406" i="12"/>
  <c r="Q1406" i="12" s="1"/>
  <c r="H1267" i="12"/>
  <c r="N1267" i="12" s="1"/>
  <c r="Q1267" i="12" s="1"/>
  <c r="N1268" i="12"/>
  <c r="Q1268" i="12" s="1"/>
  <c r="H1202" i="12"/>
  <c r="N1203" i="12"/>
  <c r="Q1203" i="12" s="1"/>
  <c r="F1170" i="12"/>
  <c r="L1170" i="12" s="1"/>
  <c r="L1171" i="12"/>
  <c r="F1101" i="12"/>
  <c r="L1101" i="12" s="1"/>
  <c r="L1102" i="12"/>
  <c r="F1075" i="12"/>
  <c r="L1075" i="12" s="1"/>
  <c r="L1076" i="12"/>
  <c r="H1048" i="12"/>
  <c r="N1048" i="12" s="1"/>
  <c r="Q1048" i="12" s="1"/>
  <c r="N1049" i="12"/>
  <c r="Q1049" i="12" s="1"/>
  <c r="H991" i="12"/>
  <c r="N991" i="12" s="1"/>
  <c r="Q991" i="12" s="1"/>
  <c r="N992" i="12"/>
  <c r="Q992" i="12" s="1"/>
  <c r="G827" i="12"/>
  <c r="M827" i="12" s="1"/>
  <c r="P827" i="12" s="1"/>
  <c r="M828" i="12"/>
  <c r="P828" i="12" s="1"/>
  <c r="H797" i="12"/>
  <c r="N798" i="12"/>
  <c r="Q798" i="12" s="1"/>
  <c r="F771" i="12"/>
  <c r="L771" i="12" s="1"/>
  <c r="L772" i="12"/>
  <c r="G739" i="12"/>
  <c r="G734" i="12" s="1"/>
  <c r="M740" i="12"/>
  <c r="P740" i="12" s="1"/>
  <c r="G714" i="12"/>
  <c r="M714" i="12" s="1"/>
  <c r="P714" i="12" s="1"/>
  <c r="M715" i="12"/>
  <c r="P715" i="12" s="1"/>
  <c r="H664" i="12"/>
  <c r="N664" i="12" s="1"/>
  <c r="Q664" i="12" s="1"/>
  <c r="N665" i="12"/>
  <c r="Q665" i="12" s="1"/>
  <c r="F616" i="12"/>
  <c r="L616" i="12" s="1"/>
  <c r="L617" i="12"/>
  <c r="F518" i="12"/>
  <c r="L519" i="12"/>
  <c r="H494" i="12"/>
  <c r="N494" i="12" s="1"/>
  <c r="Q494" i="12" s="1"/>
  <c r="N495" i="12"/>
  <c r="Q495" i="12" s="1"/>
  <c r="H464" i="12"/>
  <c r="N465" i="12"/>
  <c r="Q465" i="12" s="1"/>
  <c r="G442" i="12"/>
  <c r="M442" i="12" s="1"/>
  <c r="P442" i="12" s="1"/>
  <c r="M443" i="12"/>
  <c r="P443" i="12" s="1"/>
  <c r="F420" i="12"/>
  <c r="L420" i="12" s="1"/>
  <c r="L421" i="12"/>
  <c r="G336" i="12"/>
  <c r="M336" i="12" s="1"/>
  <c r="P336" i="12" s="1"/>
  <c r="M337" i="12"/>
  <c r="P337" i="12" s="1"/>
  <c r="F236" i="12"/>
  <c r="L236" i="12" s="1"/>
  <c r="L237" i="12"/>
  <c r="G1802" i="12"/>
  <c r="M1802" i="12" s="1"/>
  <c r="P1802" i="12" s="1"/>
  <c r="M1803" i="12"/>
  <c r="P1803" i="12" s="1"/>
  <c r="H1557" i="12"/>
  <c r="N1557" i="12" s="1"/>
  <c r="Q1557" i="12" s="1"/>
  <c r="N1558" i="12"/>
  <c r="Q1558" i="12" s="1"/>
  <c r="H1391" i="12"/>
  <c r="N1391" i="12" s="1"/>
  <c r="Q1391" i="12" s="1"/>
  <c r="N1392" i="12"/>
  <c r="Q1392" i="12" s="1"/>
  <c r="H940" i="12"/>
  <c r="N941" i="12"/>
  <c r="Q941" i="12" s="1"/>
  <c r="H2057" i="12"/>
  <c r="N2058" i="12"/>
  <c r="Q2058" i="12" s="1"/>
  <c r="F1981" i="12"/>
  <c r="L1981" i="12" s="1"/>
  <c r="L1982" i="12"/>
  <c r="H1923" i="12"/>
  <c r="N1923" i="12" s="1"/>
  <c r="Q1923" i="12" s="1"/>
  <c r="N1924" i="12"/>
  <c r="Q1924" i="12" s="1"/>
  <c r="F1866" i="12"/>
  <c r="L1866" i="12" s="1"/>
  <c r="L1867" i="12"/>
  <c r="G1854" i="12"/>
  <c r="M1854" i="12" s="1"/>
  <c r="P1854" i="12" s="1"/>
  <c r="M1855" i="12"/>
  <c r="P1855" i="12" s="1"/>
  <c r="H1839" i="12"/>
  <c r="N1839" i="12" s="1"/>
  <c r="Q1839" i="12" s="1"/>
  <c r="N1840" i="12"/>
  <c r="Q1840" i="12" s="1"/>
  <c r="F1831" i="12"/>
  <c r="L1831" i="12" s="1"/>
  <c r="L1832" i="12"/>
  <c r="G1806" i="12"/>
  <c r="M1806" i="12" s="1"/>
  <c r="P1806" i="12" s="1"/>
  <c r="M1807" i="12"/>
  <c r="P1807" i="12" s="1"/>
  <c r="F1787" i="12"/>
  <c r="L1788" i="12"/>
  <c r="H1739" i="12"/>
  <c r="N1740" i="12"/>
  <c r="Q1740" i="12" s="1"/>
  <c r="G1686" i="12"/>
  <c r="M1686" i="12" s="1"/>
  <c r="P1686" i="12" s="1"/>
  <c r="M1687" i="12"/>
  <c r="P1687" i="12" s="1"/>
  <c r="H1670" i="12"/>
  <c r="N1670" i="12" s="1"/>
  <c r="Q1670" i="12" s="1"/>
  <c r="N1671" i="12"/>
  <c r="Q1671" i="12" s="1"/>
  <c r="F1662" i="12"/>
  <c r="L1662" i="12" s="1"/>
  <c r="L1663" i="12"/>
  <c r="G1650" i="12"/>
  <c r="M1650" i="12" s="1"/>
  <c r="P1650" i="12" s="1"/>
  <c r="M1651" i="12"/>
  <c r="P1651" i="12" s="1"/>
  <c r="H1632" i="12"/>
  <c r="N1632" i="12" s="1"/>
  <c r="Q1632" i="12" s="1"/>
  <c r="N1633" i="12"/>
  <c r="Q1633" i="12" s="1"/>
  <c r="F1620" i="12"/>
  <c r="L1621" i="12"/>
  <c r="H1589" i="12"/>
  <c r="N1590" i="12"/>
  <c r="Q1590" i="12" s="1"/>
  <c r="H1561" i="12"/>
  <c r="N1561" i="12" s="1"/>
  <c r="Q1561" i="12" s="1"/>
  <c r="N1562" i="12"/>
  <c r="Q1562" i="12" s="1"/>
  <c r="G1405" i="12"/>
  <c r="M1405" i="12" s="1"/>
  <c r="P1405" i="12" s="1"/>
  <c r="M1406" i="12"/>
  <c r="P1406" i="12" s="1"/>
  <c r="G1391" i="12"/>
  <c r="M1391" i="12" s="1"/>
  <c r="P1391" i="12" s="1"/>
  <c r="M1392" i="12"/>
  <c r="P1392" i="12" s="1"/>
  <c r="G1308" i="12"/>
  <c r="M1308" i="12" s="1"/>
  <c r="P1308" i="12" s="1"/>
  <c r="M1309" i="12"/>
  <c r="P1309" i="12" s="1"/>
  <c r="F1282" i="12"/>
  <c r="L1283" i="12"/>
  <c r="G1267" i="12"/>
  <c r="M1267" i="12" s="1"/>
  <c r="P1267" i="12" s="1"/>
  <c r="M1268" i="12"/>
  <c r="P1268" i="12" s="1"/>
  <c r="G1222" i="12"/>
  <c r="M1223" i="12"/>
  <c r="P1223" i="12" s="1"/>
  <c r="H1206" i="12"/>
  <c r="N1206" i="12" s="1"/>
  <c r="Q1206" i="12" s="1"/>
  <c r="N1207" i="12"/>
  <c r="Q1207" i="12" s="1"/>
  <c r="F1196" i="12"/>
  <c r="L1196" i="12" s="1"/>
  <c r="L1197" i="12"/>
  <c r="G1182" i="12"/>
  <c r="M1182" i="12" s="1"/>
  <c r="P1182" i="12" s="1"/>
  <c r="M1183" i="12"/>
  <c r="P1183" i="12" s="1"/>
  <c r="H1166" i="12"/>
  <c r="N1167" i="12"/>
  <c r="Q1167" i="12" s="1"/>
  <c r="G1121" i="12"/>
  <c r="M1122" i="12"/>
  <c r="P1122" i="12" s="1"/>
  <c r="H1095" i="12"/>
  <c r="N1096" i="12"/>
  <c r="Q1096" i="12" s="1"/>
  <c r="F1080" i="12"/>
  <c r="L1081" i="12"/>
  <c r="G1066" i="12"/>
  <c r="M1067" i="12"/>
  <c r="P1067" i="12" s="1"/>
  <c r="H1052" i="12"/>
  <c r="N1052" i="12" s="1"/>
  <c r="Q1052" i="12" s="1"/>
  <c r="N1053" i="12"/>
  <c r="Q1053" i="12" s="1"/>
  <c r="F1044" i="12"/>
  <c r="L1044" i="12" s="1"/>
  <c r="L1045" i="12"/>
  <c r="G1025" i="12"/>
  <c r="M1026" i="12"/>
  <c r="P1026" i="12" s="1"/>
  <c r="G991" i="12"/>
  <c r="M991" i="12" s="1"/>
  <c r="P991" i="12" s="1"/>
  <c r="M992" i="12"/>
  <c r="P992" i="12" s="1"/>
  <c r="H980" i="12"/>
  <c r="N980" i="12" s="1"/>
  <c r="Q980" i="12" s="1"/>
  <c r="N981" i="12"/>
  <c r="Q981" i="12" s="1"/>
  <c r="F952" i="12"/>
  <c r="L952" i="12" s="1"/>
  <c r="L953" i="12"/>
  <c r="G940" i="12"/>
  <c r="M941" i="12"/>
  <c r="P941" i="12" s="1"/>
  <c r="G871" i="12"/>
  <c r="M872" i="12"/>
  <c r="P872" i="12" s="1"/>
  <c r="H851" i="12"/>
  <c r="N852" i="12"/>
  <c r="Q852" i="12" s="1"/>
  <c r="H819" i="12"/>
  <c r="N819" i="12" s="1"/>
  <c r="Q819" i="12" s="1"/>
  <c r="N820" i="12"/>
  <c r="Q820" i="12" s="1"/>
  <c r="G797" i="12"/>
  <c r="M798" i="12"/>
  <c r="P798" i="12" s="1"/>
  <c r="G761" i="12"/>
  <c r="M761" i="12" s="1"/>
  <c r="P761" i="12" s="1"/>
  <c r="M762" i="12"/>
  <c r="P762" i="12" s="1"/>
  <c r="H748" i="12"/>
  <c r="N748" i="12" s="1"/>
  <c r="Q748" i="12" s="1"/>
  <c r="N749" i="12"/>
  <c r="Q749" i="12" s="1"/>
  <c r="F739" i="12"/>
  <c r="F734" i="12" s="1"/>
  <c r="L740" i="12"/>
  <c r="G718" i="12"/>
  <c r="M718" i="12" s="1"/>
  <c r="P718" i="12" s="1"/>
  <c r="M719" i="12"/>
  <c r="P719" i="12" s="1"/>
  <c r="G664" i="12"/>
  <c r="M664" i="12" s="1"/>
  <c r="P664" i="12" s="1"/>
  <c r="M665" i="12"/>
  <c r="P665" i="12" s="1"/>
  <c r="H652" i="12"/>
  <c r="N652" i="12" s="1"/>
  <c r="Q652" i="12" s="1"/>
  <c r="N653" i="12"/>
  <c r="Q653" i="12" s="1"/>
  <c r="F636" i="12"/>
  <c r="L637" i="12"/>
  <c r="G569" i="12"/>
  <c r="M569" i="12" s="1"/>
  <c r="P569" i="12" s="1"/>
  <c r="M570" i="12"/>
  <c r="P570" i="12" s="1"/>
  <c r="H549" i="12"/>
  <c r="N549" i="12" s="1"/>
  <c r="Q549" i="12" s="1"/>
  <c r="N550" i="12"/>
  <c r="Q550" i="12" s="1"/>
  <c r="G494" i="12"/>
  <c r="M494" i="12" s="1"/>
  <c r="P494" i="12" s="1"/>
  <c r="M495" i="12"/>
  <c r="P495" i="12" s="1"/>
  <c r="H468" i="12"/>
  <c r="N468" i="12" s="1"/>
  <c r="Q468" i="12" s="1"/>
  <c r="N469" i="12"/>
  <c r="Q469" i="12" s="1"/>
  <c r="G446" i="12"/>
  <c r="M446" i="12" s="1"/>
  <c r="P446" i="12" s="1"/>
  <c r="M447" i="12"/>
  <c r="P447" i="12" s="1"/>
  <c r="G412" i="12"/>
  <c r="M412" i="12" s="1"/>
  <c r="P412" i="12" s="1"/>
  <c r="M413" i="12"/>
  <c r="P413" i="12" s="1"/>
  <c r="F336" i="12"/>
  <c r="L336" i="12" s="1"/>
  <c r="L337" i="12"/>
  <c r="G307" i="12"/>
  <c r="M308" i="12"/>
  <c r="P308" i="12" s="1"/>
  <c r="H286" i="12"/>
  <c r="N287" i="12"/>
  <c r="Q287" i="12" s="1"/>
  <c r="G251" i="12"/>
  <c r="M251" i="12" s="1"/>
  <c r="P251" i="12" s="1"/>
  <c r="M252" i="12"/>
  <c r="P252" i="12" s="1"/>
  <c r="H232" i="12"/>
  <c r="N233" i="12"/>
  <c r="Q233" i="12" s="1"/>
  <c r="F215" i="12"/>
  <c r="L215" i="12" s="1"/>
  <c r="L219" i="12"/>
  <c r="H178" i="12"/>
  <c r="N179" i="12"/>
  <c r="Q179" i="12" s="1"/>
  <c r="F187" i="12"/>
  <c r="L188" i="12"/>
  <c r="G148" i="12"/>
  <c r="M148" i="12" s="1"/>
  <c r="P148" i="12" s="1"/>
  <c r="M149" i="12"/>
  <c r="P149" i="12" s="1"/>
  <c r="F1521" i="12"/>
  <c r="L1528" i="12"/>
  <c r="F192" i="12"/>
  <c r="L193" i="12"/>
  <c r="F1326" i="12"/>
  <c r="L1326" i="12" s="1"/>
  <c r="L1327" i="12"/>
  <c r="G1456" i="12"/>
  <c r="M1456" i="12" s="1"/>
  <c r="P1456" i="12" s="1"/>
  <c r="M1461" i="12"/>
  <c r="P1461" i="12" s="1"/>
  <c r="F1450" i="12"/>
  <c r="L1450" i="12" s="1"/>
  <c r="L1451" i="12"/>
  <c r="H1422" i="12"/>
  <c r="N1422" i="12" s="1"/>
  <c r="Q1422" i="12" s="1"/>
  <c r="N1423" i="12"/>
  <c r="Q1423" i="12" s="1"/>
  <c r="H1381" i="12"/>
  <c r="N1381" i="12" s="1"/>
  <c r="Q1381" i="12" s="1"/>
  <c r="N1382" i="12"/>
  <c r="Q1382" i="12" s="1"/>
  <c r="H1565" i="12"/>
  <c r="N1566" i="12"/>
  <c r="Q1566" i="12" s="1"/>
  <c r="H2061" i="12"/>
  <c r="N2061" i="12" s="1"/>
  <c r="Q2061" i="12" s="1"/>
  <c r="N2062" i="12"/>
  <c r="Q2062" i="12" s="1"/>
  <c r="F2052" i="12"/>
  <c r="L2053" i="12"/>
  <c r="H1960" i="12"/>
  <c r="N1961" i="12"/>
  <c r="Q1961" i="12" s="1"/>
  <c r="G1939" i="12"/>
  <c r="M1940" i="12"/>
  <c r="P1940" i="12" s="1"/>
  <c r="F1918" i="12"/>
  <c r="L1919" i="12"/>
  <c r="H1879" i="12"/>
  <c r="N1880" i="12"/>
  <c r="Q1880" i="12" s="1"/>
  <c r="G1858" i="12"/>
  <c r="M1858" i="12" s="1"/>
  <c r="P1858" i="12" s="1"/>
  <c r="M1859" i="12"/>
  <c r="P1859" i="12" s="1"/>
  <c r="F1835" i="12"/>
  <c r="L1835" i="12" s="1"/>
  <c r="L1836" i="12"/>
  <c r="G1816" i="12"/>
  <c r="M1816" i="12" s="1"/>
  <c r="P1816" i="12" s="1"/>
  <c r="M1817" i="12"/>
  <c r="P1817" i="12" s="1"/>
  <c r="H1798" i="12"/>
  <c r="N1798" i="12" s="1"/>
  <c r="Q1798" i="12" s="1"/>
  <c r="N1799" i="12"/>
  <c r="Q1799" i="12" s="1"/>
  <c r="G1757" i="12"/>
  <c r="M1757" i="12" s="1"/>
  <c r="P1757" i="12" s="1"/>
  <c r="M1758" i="12"/>
  <c r="P1758" i="12" s="1"/>
  <c r="F1734" i="12"/>
  <c r="L1734" i="12" s="1"/>
  <c r="L1735" i="12"/>
  <c r="H1674" i="12"/>
  <c r="N1674" i="12" s="1"/>
  <c r="Q1674" i="12" s="1"/>
  <c r="N1675" i="12"/>
  <c r="Q1675" i="12" s="1"/>
  <c r="F1666" i="12"/>
  <c r="L1666" i="12" s="1"/>
  <c r="L1667" i="12"/>
  <c r="G1654" i="12"/>
  <c r="M1654" i="12" s="1"/>
  <c r="P1654" i="12" s="1"/>
  <c r="M1655" i="12"/>
  <c r="P1655" i="12" s="1"/>
  <c r="H1640" i="12"/>
  <c r="N1640" i="12" s="1"/>
  <c r="Q1640" i="12" s="1"/>
  <c r="N1641" i="12"/>
  <c r="Q1641" i="12" s="1"/>
  <c r="F1624" i="12"/>
  <c r="L1624" i="12" s="1"/>
  <c r="L1625" i="12"/>
  <c r="H1594" i="12"/>
  <c r="N1594" i="12" s="1"/>
  <c r="Q1594" i="12" s="1"/>
  <c r="N1595" i="12"/>
  <c r="Q1595" i="12" s="1"/>
  <c r="F1557" i="12"/>
  <c r="L1557" i="12" s="1"/>
  <c r="L1558" i="12"/>
  <c r="G1409" i="12"/>
  <c r="M1409" i="12" s="1"/>
  <c r="P1409" i="12" s="1"/>
  <c r="M1410" i="12"/>
  <c r="P1410" i="12" s="1"/>
  <c r="F1391" i="12"/>
  <c r="L1391" i="12" s="1"/>
  <c r="L1392" i="12"/>
  <c r="H1332" i="12"/>
  <c r="N1332" i="12" s="1"/>
  <c r="Q1332" i="12" s="1"/>
  <c r="N1333" i="12"/>
  <c r="Q1333" i="12" s="1"/>
  <c r="F1308" i="12"/>
  <c r="L1308" i="12" s="1"/>
  <c r="L1309" i="12"/>
  <c r="H1277" i="12"/>
  <c r="N1278" i="12"/>
  <c r="Q1278" i="12" s="1"/>
  <c r="F1267" i="12"/>
  <c r="L1267" i="12" s="1"/>
  <c r="L1268" i="12"/>
  <c r="F1222" i="12"/>
  <c r="L1223" i="12"/>
  <c r="G1206" i="12"/>
  <c r="M1206" i="12" s="1"/>
  <c r="P1206" i="12" s="1"/>
  <c r="M1207" i="12"/>
  <c r="P1207" i="12" s="1"/>
  <c r="H1192" i="12"/>
  <c r="N1193" i="12"/>
  <c r="Q1193" i="12" s="1"/>
  <c r="F1182" i="12"/>
  <c r="L1182" i="12" s="1"/>
  <c r="L1183" i="12"/>
  <c r="G1166" i="12"/>
  <c r="M1167" i="12"/>
  <c r="P1167" i="12" s="1"/>
  <c r="F1121" i="12"/>
  <c r="L1122" i="12"/>
  <c r="G1095" i="12"/>
  <c r="M1096" i="12"/>
  <c r="P1096" i="12" s="1"/>
  <c r="H1075" i="12"/>
  <c r="N1075" i="12" s="1"/>
  <c r="Q1075" i="12" s="1"/>
  <c r="N1076" i="12"/>
  <c r="Q1076" i="12" s="1"/>
  <c r="F1066" i="12"/>
  <c r="L1067" i="12"/>
  <c r="G1052" i="12"/>
  <c r="M1052" i="12" s="1"/>
  <c r="P1052" i="12" s="1"/>
  <c r="M1053" i="12"/>
  <c r="P1053" i="12" s="1"/>
  <c r="H1040" i="12"/>
  <c r="N1040" i="12" s="1"/>
  <c r="Q1040" i="12" s="1"/>
  <c r="N1041" i="12"/>
  <c r="Q1041" i="12" s="1"/>
  <c r="F1025" i="12"/>
  <c r="L1026" i="12"/>
  <c r="F991" i="12"/>
  <c r="L991" i="12" s="1"/>
  <c r="L992" i="12"/>
  <c r="G980" i="12"/>
  <c r="M980" i="12" s="1"/>
  <c r="P980" i="12" s="1"/>
  <c r="M981" i="12"/>
  <c r="P981" i="12" s="1"/>
  <c r="F940" i="12"/>
  <c r="L941" i="12"/>
  <c r="F871" i="12"/>
  <c r="L872" i="12"/>
  <c r="G851" i="12"/>
  <c r="M852" i="12"/>
  <c r="P852" i="12" s="1"/>
  <c r="G819" i="12"/>
  <c r="M819" i="12" s="1"/>
  <c r="P819" i="12" s="1"/>
  <c r="M820" i="12"/>
  <c r="P820" i="12" s="1"/>
  <c r="F797" i="12"/>
  <c r="L798" i="12"/>
  <c r="H771" i="12"/>
  <c r="N771" i="12" s="1"/>
  <c r="Q771" i="12" s="1"/>
  <c r="N772" i="12"/>
  <c r="Q772" i="12" s="1"/>
  <c r="F761" i="12"/>
  <c r="L761" i="12" s="1"/>
  <c r="L762" i="12"/>
  <c r="G748" i="12"/>
  <c r="M748" i="12" s="1"/>
  <c r="P748" i="12" s="1"/>
  <c r="M749" i="12"/>
  <c r="P749" i="12" s="1"/>
  <c r="H730" i="12"/>
  <c r="N730" i="12" s="1"/>
  <c r="Q730" i="12" s="1"/>
  <c r="N731" i="12"/>
  <c r="Q731" i="12" s="1"/>
  <c r="F718" i="12"/>
  <c r="L718" i="12" s="1"/>
  <c r="L719" i="12"/>
  <c r="F664" i="12"/>
  <c r="L664" i="12" s="1"/>
  <c r="L665" i="12"/>
  <c r="G652" i="12"/>
  <c r="M652" i="12" s="1"/>
  <c r="P652" i="12" s="1"/>
  <c r="M653" i="12"/>
  <c r="P653" i="12" s="1"/>
  <c r="H616" i="12"/>
  <c r="N616" i="12" s="1"/>
  <c r="Q616" i="12" s="1"/>
  <c r="N617" i="12"/>
  <c r="Q617" i="12" s="1"/>
  <c r="F569" i="12"/>
  <c r="L569" i="12" s="1"/>
  <c r="L570" i="12"/>
  <c r="G549" i="12"/>
  <c r="M549" i="12" s="1"/>
  <c r="P549" i="12" s="1"/>
  <c r="M550" i="12"/>
  <c r="P550" i="12" s="1"/>
  <c r="H537" i="12"/>
  <c r="N537" i="12" s="1"/>
  <c r="Q537" i="12" s="1"/>
  <c r="N538" i="12"/>
  <c r="Q538" i="12" s="1"/>
  <c r="F494" i="12"/>
  <c r="L494" i="12" s="1"/>
  <c r="L495" i="12"/>
  <c r="G468" i="12"/>
  <c r="M468" i="12" s="1"/>
  <c r="P468" i="12" s="1"/>
  <c r="M469" i="12"/>
  <c r="P469" i="12" s="1"/>
  <c r="F446" i="12"/>
  <c r="L446" i="12" s="1"/>
  <c r="L447" i="12"/>
  <c r="H420" i="12"/>
  <c r="N420" i="12" s="1"/>
  <c r="Q420" i="12" s="1"/>
  <c r="N421" i="12"/>
  <c r="Q421" i="12" s="1"/>
  <c r="F412" i="12"/>
  <c r="L412" i="12" s="1"/>
  <c r="L413" i="12"/>
  <c r="H315" i="12"/>
  <c r="N315" i="12" s="1"/>
  <c r="Q315" i="12" s="1"/>
  <c r="N316" i="12"/>
  <c r="Q316" i="12" s="1"/>
  <c r="F307" i="12"/>
  <c r="L308" i="12"/>
  <c r="G286" i="12"/>
  <c r="M287" i="12"/>
  <c r="P287" i="12" s="1"/>
  <c r="F251" i="12"/>
  <c r="L251" i="12" s="1"/>
  <c r="L252" i="12"/>
  <c r="G232" i="12"/>
  <c r="M233" i="12"/>
  <c r="P233" i="12" s="1"/>
  <c r="H206" i="12"/>
  <c r="N206" i="12" s="1"/>
  <c r="Q206" i="12" s="1"/>
  <c r="N207" i="12"/>
  <c r="Q207" i="12" s="1"/>
  <c r="H187" i="12"/>
  <c r="N188" i="12"/>
  <c r="Q188" i="12" s="1"/>
  <c r="F167" i="12"/>
  <c r="L167" i="12" s="1"/>
  <c r="L168" i="12"/>
  <c r="F42" i="12"/>
  <c r="L43" i="12"/>
  <c r="H757" i="12"/>
  <c r="N758" i="12"/>
  <c r="Q758" i="12" s="1"/>
  <c r="H739" i="12"/>
  <c r="H734" i="12" s="1"/>
  <c r="N740" i="12"/>
  <c r="Q740" i="12" s="1"/>
  <c r="F722" i="12"/>
  <c r="L722" i="12" s="1"/>
  <c r="L723" i="12"/>
  <c r="G656" i="12"/>
  <c r="M656" i="12" s="1"/>
  <c r="P656" i="12" s="1"/>
  <c r="M657" i="12"/>
  <c r="P657" i="12" s="1"/>
  <c r="H636" i="12"/>
  <c r="N637" i="12"/>
  <c r="Q637" i="12" s="1"/>
  <c r="H565" i="12"/>
  <c r="N566" i="12"/>
  <c r="Q566" i="12" s="1"/>
  <c r="F549" i="12"/>
  <c r="L549" i="12" s="1"/>
  <c r="L550" i="12"/>
  <c r="F533" i="12"/>
  <c r="L534" i="12"/>
  <c r="F468" i="12"/>
  <c r="L468" i="12" s="1"/>
  <c r="L469" i="12"/>
  <c r="G420" i="12"/>
  <c r="M420" i="12" s="1"/>
  <c r="P420" i="12" s="1"/>
  <c r="M421" i="12"/>
  <c r="P421" i="12" s="1"/>
  <c r="H408" i="12"/>
  <c r="N409" i="12"/>
  <c r="Q409" i="12" s="1"/>
  <c r="G315" i="12"/>
  <c r="M315" i="12" s="1"/>
  <c r="P315" i="12" s="1"/>
  <c r="M316" i="12"/>
  <c r="P316" i="12" s="1"/>
  <c r="H244" i="12"/>
  <c r="N244" i="12" s="1"/>
  <c r="Q244" i="12" s="1"/>
  <c r="N245" i="12"/>
  <c r="Q245" i="12" s="1"/>
  <c r="F232" i="12"/>
  <c r="L233" i="12"/>
  <c r="F202" i="12"/>
  <c r="L203" i="12"/>
  <c r="F178" i="12"/>
  <c r="L179" i="12"/>
  <c r="G1401" i="12"/>
  <c r="M1401" i="12" s="1"/>
  <c r="P1401" i="12" s="1"/>
  <c r="M1402" i="12"/>
  <c r="P1402" i="12" s="1"/>
  <c r="F1277" i="12"/>
  <c r="L1278" i="12"/>
  <c r="F1192" i="12"/>
  <c r="L1193" i="12"/>
  <c r="H1142" i="12"/>
  <c r="N1142" i="12" s="1"/>
  <c r="Q1142" i="12" s="1"/>
  <c r="N1143" i="12"/>
  <c r="Q1143" i="12" s="1"/>
  <c r="G1105" i="12"/>
  <c r="M1106" i="12"/>
  <c r="P1106" i="12" s="1"/>
  <c r="H1066" i="12"/>
  <c r="N1067" i="12"/>
  <c r="Q1067" i="12" s="1"/>
  <c r="F1040" i="12"/>
  <c r="L1040" i="12" s="1"/>
  <c r="L1041" i="12"/>
  <c r="H871" i="12"/>
  <c r="N872" i="12"/>
  <c r="Q872" i="12" s="1"/>
  <c r="G791" i="12"/>
  <c r="M791" i="12" s="1"/>
  <c r="P791" i="12" s="1"/>
  <c r="M792" i="12"/>
  <c r="P792" i="12" s="1"/>
  <c r="F752" i="12"/>
  <c r="L752" i="12" s="1"/>
  <c r="L753" i="12"/>
  <c r="F730" i="12"/>
  <c r="L730" i="12" s="1"/>
  <c r="L731" i="12"/>
  <c r="F656" i="12"/>
  <c r="L656" i="12" s="1"/>
  <c r="L657" i="12"/>
  <c r="H569" i="12"/>
  <c r="N569" i="12" s="1"/>
  <c r="Q569" i="12" s="1"/>
  <c r="N570" i="12"/>
  <c r="Q570" i="12" s="1"/>
  <c r="H446" i="12"/>
  <c r="N446" i="12" s="1"/>
  <c r="Q446" i="12" s="1"/>
  <c r="N447" i="12"/>
  <c r="Q447" i="12" s="1"/>
  <c r="G408" i="12"/>
  <c r="M409" i="12"/>
  <c r="P409" i="12" s="1"/>
  <c r="G302" i="12"/>
  <c r="M302" i="12" s="1"/>
  <c r="P302" i="12" s="1"/>
  <c r="M303" i="12"/>
  <c r="P303" i="12" s="1"/>
  <c r="G244" i="12"/>
  <c r="M244" i="12" s="1"/>
  <c r="P244" i="12" s="1"/>
  <c r="M245" i="12"/>
  <c r="P245" i="12" s="1"/>
  <c r="H167" i="12"/>
  <c r="N167" i="12" s="1"/>
  <c r="Q167" i="12" s="1"/>
  <c r="N168" i="12"/>
  <c r="Q168" i="12" s="1"/>
  <c r="M1888" i="12"/>
  <c r="P1888" i="12" s="1"/>
  <c r="F1355" i="12"/>
  <c r="L1355" i="12" s="1"/>
  <c r="L1360" i="12"/>
  <c r="G1320" i="12"/>
  <c r="M1320" i="12" s="1"/>
  <c r="P1320" i="12" s="1"/>
  <c r="M1321" i="12"/>
  <c r="P1321" i="12" s="1"/>
  <c r="H474" i="12"/>
  <c r="N474" i="12" s="1"/>
  <c r="Q474" i="12" s="1"/>
  <c r="N475" i="12"/>
  <c r="Q475" i="12" s="1"/>
  <c r="H88" i="12"/>
  <c r="N88" i="12" s="1"/>
  <c r="Q88" i="12" s="1"/>
  <c r="N89" i="12"/>
  <c r="Q89" i="12" s="1"/>
  <c r="F1381" i="12"/>
  <c r="L1381" i="12" s="1"/>
  <c r="L1382" i="12"/>
  <c r="F340" i="12"/>
  <c r="L340" i="12" s="1"/>
  <c r="L341" i="12"/>
  <c r="H1444" i="12"/>
  <c r="N1444" i="12" s="1"/>
  <c r="Q1444" i="12" s="1"/>
  <c r="N1445" i="12"/>
  <c r="Q1445" i="12" s="1"/>
  <c r="F877" i="12"/>
  <c r="L878" i="12"/>
  <c r="G88" i="12"/>
  <c r="M88" i="12" s="1"/>
  <c r="P88" i="12" s="1"/>
  <c r="M89" i="12"/>
  <c r="P89" i="12" s="1"/>
  <c r="H192" i="12"/>
  <c r="N193" i="12"/>
  <c r="Q193" i="12" s="1"/>
  <c r="G192" i="12"/>
  <c r="M193" i="12"/>
  <c r="P193" i="12" s="1"/>
  <c r="H1355" i="12"/>
  <c r="N1355" i="12" s="1"/>
  <c r="Q1355" i="12" s="1"/>
  <c r="N1360" i="12"/>
  <c r="Q1360" i="12" s="1"/>
  <c r="G127" i="12"/>
  <c r="M127" i="12" s="1"/>
  <c r="P127" i="12" s="1"/>
  <c r="M128" i="12"/>
  <c r="P128" i="12" s="1"/>
  <c r="H148" i="12"/>
  <c r="N148" i="12" s="1"/>
  <c r="Q148" i="12" s="1"/>
  <c r="N149" i="12"/>
  <c r="Q149" i="12" s="1"/>
  <c r="F1565" i="12"/>
  <c r="L1566" i="12"/>
  <c r="F1395" i="12"/>
  <c r="L1395" i="12" s="1"/>
  <c r="L1396" i="12"/>
  <c r="F1910" i="12"/>
  <c r="L1910" i="12" s="1"/>
  <c r="L1911" i="12"/>
  <c r="G94" i="12"/>
  <c r="M94" i="12" s="1"/>
  <c r="P94" i="12" s="1"/>
  <c r="M95" i="12"/>
  <c r="P95" i="12" s="1"/>
  <c r="F88" i="12"/>
  <c r="L88" i="12" s="1"/>
  <c r="L89" i="12"/>
  <c r="G1910" i="12"/>
  <c r="M1910" i="12" s="1"/>
  <c r="P1910" i="12" s="1"/>
  <c r="M1911" i="12"/>
  <c r="P1911" i="12" s="1"/>
  <c r="G1438" i="12"/>
  <c r="M1438" i="12" s="1"/>
  <c r="P1438" i="12" s="1"/>
  <c r="M1439" i="12"/>
  <c r="P1439" i="12" s="1"/>
  <c r="F148" i="12"/>
  <c r="L148" i="12" s="1"/>
  <c r="L149" i="12"/>
  <c r="F142" i="12"/>
  <c r="L142" i="12" s="1"/>
  <c r="L143" i="12"/>
  <c r="H142" i="12"/>
  <c r="N142" i="12" s="1"/>
  <c r="Q142" i="12" s="1"/>
  <c r="N143" i="12"/>
  <c r="Q143" i="12" s="1"/>
  <c r="F1320" i="12"/>
  <c r="L1320" i="12" s="1"/>
  <c r="L1321" i="12"/>
  <c r="G1565" i="12"/>
  <c r="M1566" i="12"/>
  <c r="P1566" i="12" s="1"/>
  <c r="F1474" i="12"/>
  <c r="L1474" i="12" s="1"/>
  <c r="F2057" i="12"/>
  <c r="L2058" i="12"/>
  <c r="H2031" i="12"/>
  <c r="N2031" i="12" s="1"/>
  <c r="Q2031" i="12" s="1"/>
  <c r="N2032" i="12"/>
  <c r="Q2032" i="12" s="1"/>
  <c r="H1966" i="12"/>
  <c r="N1966" i="12" s="1"/>
  <c r="Q1966" i="12" s="1"/>
  <c r="N1967" i="12"/>
  <c r="Q1967" i="12" s="1"/>
  <c r="G1944" i="12"/>
  <c r="M1944" i="12" s="1"/>
  <c r="P1944" i="12" s="1"/>
  <c r="M1945" i="12"/>
  <c r="P1945" i="12" s="1"/>
  <c r="F1923" i="12"/>
  <c r="L1923" i="12" s="1"/>
  <c r="L1924" i="12"/>
  <c r="G1879" i="12"/>
  <c r="M1880" i="12"/>
  <c r="P1880" i="12" s="1"/>
  <c r="H1866" i="12"/>
  <c r="N1866" i="12" s="1"/>
  <c r="Q1866" i="12" s="1"/>
  <c r="N1867" i="12"/>
  <c r="Q1867" i="12" s="1"/>
  <c r="F1858" i="12"/>
  <c r="L1858" i="12" s="1"/>
  <c r="L1859" i="12"/>
  <c r="H1831" i="12"/>
  <c r="N1831" i="12" s="1"/>
  <c r="Q1831" i="12" s="1"/>
  <c r="N1832" i="12"/>
  <c r="Q1832" i="12" s="1"/>
  <c r="F1816" i="12"/>
  <c r="L1816" i="12" s="1"/>
  <c r="L1817" i="12"/>
  <c r="G1798" i="12"/>
  <c r="M1798" i="12" s="1"/>
  <c r="P1798" i="12" s="1"/>
  <c r="M1799" i="12"/>
  <c r="P1799" i="12" s="1"/>
  <c r="H1787" i="12"/>
  <c r="N1788" i="12"/>
  <c r="Q1788" i="12" s="1"/>
  <c r="F1757" i="12"/>
  <c r="L1757" i="12" s="1"/>
  <c r="L1758" i="12"/>
  <c r="G1674" i="12"/>
  <c r="M1674" i="12" s="1"/>
  <c r="P1674" i="12" s="1"/>
  <c r="M1675" i="12"/>
  <c r="P1675" i="12" s="1"/>
  <c r="H1662" i="12"/>
  <c r="N1662" i="12" s="1"/>
  <c r="Q1662" i="12" s="1"/>
  <c r="N1663" i="12"/>
  <c r="Q1663" i="12" s="1"/>
  <c r="F1654" i="12"/>
  <c r="L1654" i="12" s="1"/>
  <c r="L1655" i="12"/>
  <c r="G1640" i="12"/>
  <c r="M1640" i="12" s="1"/>
  <c r="P1640" i="12" s="1"/>
  <c r="M1641" i="12"/>
  <c r="P1641" i="12" s="1"/>
  <c r="H1620" i="12"/>
  <c r="N1621" i="12"/>
  <c r="Q1621" i="12" s="1"/>
  <c r="H1600" i="12"/>
  <c r="N1600" i="12" s="1"/>
  <c r="Q1600" i="12" s="1"/>
  <c r="N1601" i="12"/>
  <c r="Q1601" i="12" s="1"/>
  <c r="F1589" i="12"/>
  <c r="L1590" i="12"/>
  <c r="H1501" i="12"/>
  <c r="N1501" i="12" s="1"/>
  <c r="Q1501" i="12" s="1"/>
  <c r="N1502" i="12"/>
  <c r="Q1502" i="12" s="1"/>
  <c r="F1409" i="12"/>
  <c r="L1409" i="12" s="1"/>
  <c r="L1410" i="12"/>
  <c r="H1387" i="12"/>
  <c r="N1387" i="12" s="1"/>
  <c r="Q1387" i="12" s="1"/>
  <c r="N1388" i="12"/>
  <c r="Q1388" i="12" s="1"/>
  <c r="G1332" i="12"/>
  <c r="M1332" i="12" s="1"/>
  <c r="P1332" i="12" s="1"/>
  <c r="M1333" i="12"/>
  <c r="P1333" i="12" s="1"/>
  <c r="G1277" i="12"/>
  <c r="M1278" i="12"/>
  <c r="P1278" i="12" s="1"/>
  <c r="H1263" i="12"/>
  <c r="N1264" i="12"/>
  <c r="Q1264" i="12" s="1"/>
  <c r="F1206" i="12"/>
  <c r="L1206" i="12" s="1"/>
  <c r="L1207" i="12"/>
  <c r="G1192" i="12"/>
  <c r="M1193" i="12"/>
  <c r="P1193" i="12" s="1"/>
  <c r="H1178" i="12"/>
  <c r="N1179" i="12"/>
  <c r="Q1179" i="12" s="1"/>
  <c r="F1166" i="12"/>
  <c r="L1167" i="12"/>
  <c r="H1105" i="12"/>
  <c r="N1106" i="12"/>
  <c r="Q1106" i="12" s="1"/>
  <c r="F1095" i="12"/>
  <c r="L1096" i="12"/>
  <c r="G1075" i="12"/>
  <c r="M1075" i="12" s="1"/>
  <c r="P1075" i="12" s="1"/>
  <c r="M1076" i="12"/>
  <c r="P1076" i="12" s="1"/>
  <c r="H1061" i="12"/>
  <c r="N1062" i="12"/>
  <c r="Q1062" i="12" s="1"/>
  <c r="F1052" i="12"/>
  <c r="L1052" i="12" s="1"/>
  <c r="L1053" i="12"/>
  <c r="G1040" i="12"/>
  <c r="M1040" i="12" s="1"/>
  <c r="P1040" i="12" s="1"/>
  <c r="M1041" i="12"/>
  <c r="P1041" i="12" s="1"/>
  <c r="H1020" i="12"/>
  <c r="N1021" i="12"/>
  <c r="Q1021" i="12" s="1"/>
  <c r="F980" i="12"/>
  <c r="L980" i="12" s="1"/>
  <c r="L981" i="12"/>
  <c r="H916" i="12"/>
  <c r="N917" i="12"/>
  <c r="Q917" i="12" s="1"/>
  <c r="G855" i="12"/>
  <c r="M855" i="12" s="1"/>
  <c r="P855" i="12" s="1"/>
  <c r="M856" i="12"/>
  <c r="P856" i="12" s="1"/>
  <c r="F835" i="12"/>
  <c r="L835" i="12" s="1"/>
  <c r="L836" i="12"/>
  <c r="H791" i="12"/>
  <c r="N791" i="12" s="1"/>
  <c r="Q791" i="12" s="1"/>
  <c r="N792" i="12"/>
  <c r="Q792" i="12" s="1"/>
  <c r="F765" i="12"/>
  <c r="L765" i="12" s="1"/>
  <c r="L766" i="12"/>
  <c r="H714" i="12"/>
  <c r="N714" i="12" s="1"/>
  <c r="Q714" i="12" s="1"/>
  <c r="N715" i="12"/>
  <c r="Q715" i="12" s="1"/>
  <c r="G616" i="12"/>
  <c r="M616" i="12" s="1"/>
  <c r="P616" i="12" s="1"/>
  <c r="M617" i="12"/>
  <c r="P617" i="12" s="1"/>
  <c r="G518" i="12"/>
  <c r="M519" i="12"/>
  <c r="P519" i="12" s="1"/>
  <c r="G402" i="12"/>
  <c r="M403" i="12"/>
  <c r="P403" i="12" s="1"/>
  <c r="F2061" i="12"/>
  <c r="L2061" i="12" s="1"/>
  <c r="L2062" i="12"/>
  <c r="G2031" i="12"/>
  <c r="M2031" i="12" s="1"/>
  <c r="P2031" i="12" s="1"/>
  <c r="M2032" i="12"/>
  <c r="P2032" i="12" s="1"/>
  <c r="G1981" i="12"/>
  <c r="M1981" i="12" s="1"/>
  <c r="P1981" i="12" s="1"/>
  <c r="M1982" i="12"/>
  <c r="P1982" i="12" s="1"/>
  <c r="F1960" i="12"/>
  <c r="L1961" i="12"/>
  <c r="F1944" i="12"/>
  <c r="L1944" i="12" s="1"/>
  <c r="L1945" i="12"/>
  <c r="H1918" i="12"/>
  <c r="N1919" i="12"/>
  <c r="Q1919" i="12" s="1"/>
  <c r="F1879" i="12"/>
  <c r="L1880" i="12"/>
  <c r="F1862" i="12"/>
  <c r="L1862" i="12" s="1"/>
  <c r="L1863" i="12"/>
  <c r="H1835" i="12"/>
  <c r="N1835" i="12" s="1"/>
  <c r="Q1835" i="12" s="1"/>
  <c r="N1836" i="12"/>
  <c r="Q1836" i="12" s="1"/>
  <c r="F1820" i="12"/>
  <c r="L1820" i="12" s="1"/>
  <c r="L1821" i="12"/>
  <c r="F1798" i="12"/>
  <c r="L1798" i="12" s="1"/>
  <c r="L1799" i="12"/>
  <c r="G1787" i="12"/>
  <c r="M1788" i="12"/>
  <c r="P1788" i="12" s="1"/>
  <c r="G1678" i="12"/>
  <c r="M1678" i="12" s="1"/>
  <c r="P1678" i="12" s="1"/>
  <c r="M1679" i="12"/>
  <c r="P1679" i="12" s="1"/>
  <c r="H1666" i="12"/>
  <c r="N1666" i="12" s="1"/>
  <c r="Q1666" i="12" s="1"/>
  <c r="N1667" i="12"/>
  <c r="Q1667" i="12" s="1"/>
  <c r="H1650" i="12"/>
  <c r="N1650" i="12" s="1"/>
  <c r="Q1650" i="12" s="1"/>
  <c r="N1651" i="12"/>
  <c r="Q1651" i="12" s="1"/>
  <c r="F1640" i="12"/>
  <c r="L1640" i="12" s="1"/>
  <c r="L1641" i="12"/>
  <c r="G1620" i="12"/>
  <c r="M1621" i="12"/>
  <c r="P1621" i="12" s="1"/>
  <c r="F1332" i="12"/>
  <c r="L1332" i="12" s="1"/>
  <c r="L1333" i="12"/>
  <c r="H1293" i="12"/>
  <c r="N1294" i="12"/>
  <c r="Q1294" i="12" s="1"/>
  <c r="H1182" i="12"/>
  <c r="N1182" i="12" s="1"/>
  <c r="Q1182" i="12" s="1"/>
  <c r="N1183" i="12"/>
  <c r="Q1183" i="12" s="1"/>
  <c r="H1121" i="12"/>
  <c r="N1122" i="12"/>
  <c r="Q1122" i="12" s="1"/>
  <c r="H1085" i="12"/>
  <c r="N1086" i="12"/>
  <c r="Q1086" i="12" s="1"/>
  <c r="G1061" i="12"/>
  <c r="M1062" i="12"/>
  <c r="P1062" i="12" s="1"/>
  <c r="H1025" i="12"/>
  <c r="N1026" i="12"/>
  <c r="Q1026" i="12" s="1"/>
  <c r="G916" i="12"/>
  <c r="M917" i="12"/>
  <c r="P917" i="12" s="1"/>
  <c r="G862" i="12"/>
  <c r="M863" i="12"/>
  <c r="P863" i="12" s="1"/>
  <c r="H815" i="12"/>
  <c r="N816" i="12"/>
  <c r="Q816" i="12" s="1"/>
  <c r="G757" i="12"/>
  <c r="M758" i="12"/>
  <c r="P758" i="12" s="1"/>
  <c r="H718" i="12"/>
  <c r="N718" i="12" s="1"/>
  <c r="Q718" i="12" s="1"/>
  <c r="N719" i="12"/>
  <c r="Q719" i="12" s="1"/>
  <c r="H648" i="12"/>
  <c r="N648" i="12" s="1"/>
  <c r="Q648" i="12" s="1"/>
  <c r="N649" i="12"/>
  <c r="Q649" i="12" s="1"/>
  <c r="F402" i="12"/>
  <c r="L403" i="12"/>
  <c r="H307" i="12"/>
  <c r="N308" i="12"/>
  <c r="Q308" i="12" s="1"/>
  <c r="F206" i="12"/>
  <c r="L206" i="12" s="1"/>
  <c r="L207" i="12"/>
  <c r="G1866" i="12"/>
  <c r="M1866" i="12" s="1"/>
  <c r="P1866" i="12" s="1"/>
  <c r="M1867" i="12"/>
  <c r="P1867" i="12" s="1"/>
  <c r="G1600" i="12"/>
  <c r="M1600" i="12" s="1"/>
  <c r="P1600" i="12" s="1"/>
  <c r="M1601" i="12"/>
  <c r="P1601" i="12" s="1"/>
  <c r="G1501" i="12"/>
  <c r="M1501" i="12" s="1"/>
  <c r="P1501" i="12" s="1"/>
  <c r="M1502" i="12"/>
  <c r="P1502" i="12" s="1"/>
  <c r="G1044" i="12"/>
  <c r="M1044" i="12" s="1"/>
  <c r="P1044" i="12" s="1"/>
  <c r="M1045" i="12"/>
  <c r="P1045" i="12" s="1"/>
  <c r="H226" i="12"/>
  <c r="N226" i="12" s="1"/>
  <c r="Q226" i="12" s="1"/>
  <c r="N227" i="12"/>
  <c r="Q227" i="12" s="1"/>
  <c r="G2052" i="12"/>
  <c r="M2053" i="12"/>
  <c r="P2053" i="12" s="1"/>
  <c r="F2031" i="12"/>
  <c r="L2031" i="12" s="1"/>
  <c r="L2032" i="12"/>
  <c r="F1966" i="12"/>
  <c r="L1966" i="12" s="1"/>
  <c r="L1967" i="12"/>
  <c r="H1939" i="12"/>
  <c r="N1940" i="12"/>
  <c r="Q1940" i="12" s="1"/>
  <c r="G1918" i="12"/>
  <c r="M1919" i="12"/>
  <c r="P1919" i="12" s="1"/>
  <c r="F1884" i="12"/>
  <c r="L1884" i="12" s="1"/>
  <c r="L1885" i="12"/>
  <c r="H1858" i="12"/>
  <c r="N1858" i="12" s="1"/>
  <c r="Q1858" i="12" s="1"/>
  <c r="N1859" i="12"/>
  <c r="Q1859" i="12" s="1"/>
  <c r="G1835" i="12"/>
  <c r="M1835" i="12" s="1"/>
  <c r="P1835" i="12" s="1"/>
  <c r="M1836" i="12"/>
  <c r="P1836" i="12" s="1"/>
  <c r="H1816" i="12"/>
  <c r="N1816" i="12" s="1"/>
  <c r="Q1816" i="12" s="1"/>
  <c r="N1817" i="12"/>
  <c r="Q1817" i="12" s="1"/>
  <c r="F1802" i="12"/>
  <c r="L1802" i="12" s="1"/>
  <c r="L1803" i="12"/>
  <c r="H1757" i="12"/>
  <c r="N1757" i="12" s="1"/>
  <c r="Q1757" i="12" s="1"/>
  <c r="N1758" i="12"/>
  <c r="Q1758" i="12" s="1"/>
  <c r="G1734" i="12"/>
  <c r="M1734" i="12" s="1"/>
  <c r="P1734" i="12" s="1"/>
  <c r="M1735" i="12"/>
  <c r="P1735" i="12" s="1"/>
  <c r="F1678" i="12"/>
  <c r="L1678" i="12" s="1"/>
  <c r="L1679" i="12"/>
  <c r="G1666" i="12"/>
  <c r="M1666" i="12" s="1"/>
  <c r="P1666" i="12" s="1"/>
  <c r="M1667" i="12"/>
  <c r="P1667" i="12" s="1"/>
  <c r="H1654" i="12"/>
  <c r="N1654" i="12" s="1"/>
  <c r="Q1654" i="12" s="1"/>
  <c r="N1655" i="12"/>
  <c r="Q1655" i="12" s="1"/>
  <c r="F1646" i="12"/>
  <c r="L1647" i="12"/>
  <c r="G1624" i="12"/>
  <c r="M1624" i="12" s="1"/>
  <c r="P1624" i="12" s="1"/>
  <c r="M1625" i="12"/>
  <c r="P1625" i="12" s="1"/>
  <c r="F1600" i="12"/>
  <c r="L1600" i="12" s="1"/>
  <c r="L1601" i="12"/>
  <c r="G1557" i="12"/>
  <c r="M1557" i="12" s="1"/>
  <c r="P1557" i="12" s="1"/>
  <c r="M1558" i="12"/>
  <c r="P1558" i="12" s="1"/>
  <c r="F1501" i="12"/>
  <c r="L1501" i="12" s="1"/>
  <c r="L1502" i="12"/>
  <c r="H1409" i="12"/>
  <c r="N1409" i="12" s="1"/>
  <c r="Q1409" i="12" s="1"/>
  <c r="N1410" i="12"/>
  <c r="Q1410" i="12" s="1"/>
  <c r="F1401" i="12"/>
  <c r="L1401" i="12" s="1"/>
  <c r="L1402" i="12"/>
  <c r="F1387" i="12"/>
  <c r="L1387" i="12" s="1"/>
  <c r="L1388" i="12"/>
  <c r="H1313" i="12"/>
  <c r="N1314" i="12"/>
  <c r="Q1314" i="12" s="1"/>
  <c r="G1293" i="12"/>
  <c r="M1294" i="12"/>
  <c r="P1294" i="12" s="1"/>
  <c r="H1272" i="12"/>
  <c r="N1273" i="12"/>
  <c r="Q1273" i="12" s="1"/>
  <c r="F1263" i="12"/>
  <c r="L1264" i="12"/>
  <c r="H1226" i="12"/>
  <c r="N1226" i="12" s="1"/>
  <c r="Q1226" i="12" s="1"/>
  <c r="N1227" i="12"/>
  <c r="Q1227" i="12" s="1"/>
  <c r="G1202" i="12"/>
  <c r="M1203" i="12"/>
  <c r="P1203" i="12" s="1"/>
  <c r="H1188" i="12"/>
  <c r="N1188" i="12" s="1"/>
  <c r="Q1188" i="12" s="1"/>
  <c r="N1189" i="12"/>
  <c r="Q1189" i="12" s="1"/>
  <c r="F1178" i="12"/>
  <c r="L1179" i="12"/>
  <c r="G1142" i="12"/>
  <c r="M1142" i="12" s="1"/>
  <c r="P1142" i="12" s="1"/>
  <c r="M1143" i="12"/>
  <c r="P1143" i="12" s="1"/>
  <c r="F1105" i="12"/>
  <c r="L1106" i="12"/>
  <c r="G1085" i="12"/>
  <c r="M1086" i="12"/>
  <c r="P1086" i="12" s="1"/>
  <c r="H1071" i="12"/>
  <c r="N1072" i="12"/>
  <c r="Q1072" i="12" s="1"/>
  <c r="F1061" i="12"/>
  <c r="L1062" i="12"/>
  <c r="G1048" i="12"/>
  <c r="M1048" i="12" s="1"/>
  <c r="P1048" i="12" s="1"/>
  <c r="M1049" i="12"/>
  <c r="P1049" i="12" s="1"/>
  <c r="H1036" i="12"/>
  <c r="N1037" i="12"/>
  <c r="Q1037" i="12" s="1"/>
  <c r="F1020" i="12"/>
  <c r="L1021" i="12"/>
  <c r="G976" i="12"/>
  <c r="M977" i="12"/>
  <c r="P977" i="12" s="1"/>
  <c r="F916" i="12"/>
  <c r="L917" i="12"/>
  <c r="F862" i="12"/>
  <c r="L863" i="12"/>
  <c r="H835" i="12"/>
  <c r="N835" i="12" s="1"/>
  <c r="Q835" i="12" s="1"/>
  <c r="N836" i="12"/>
  <c r="Q836" i="12" s="1"/>
  <c r="F827" i="12"/>
  <c r="L827" i="12" s="1"/>
  <c r="L828" i="12"/>
  <c r="G815" i="12"/>
  <c r="M816" i="12"/>
  <c r="P816" i="12" s="1"/>
  <c r="H801" i="12"/>
  <c r="N801" i="12" s="1"/>
  <c r="Q801" i="12" s="1"/>
  <c r="N802" i="12"/>
  <c r="Q802" i="12" s="1"/>
  <c r="F791" i="12"/>
  <c r="L791" i="12" s="1"/>
  <c r="L792" i="12"/>
  <c r="H765" i="12"/>
  <c r="N765" i="12" s="1"/>
  <c r="Q765" i="12" s="1"/>
  <c r="N766" i="12"/>
  <c r="Q766" i="12" s="1"/>
  <c r="F757" i="12"/>
  <c r="L758" i="12"/>
  <c r="G744" i="12"/>
  <c r="M744" i="12" s="1"/>
  <c r="P744" i="12" s="1"/>
  <c r="M745" i="12"/>
  <c r="P745" i="12" s="1"/>
  <c r="H722" i="12"/>
  <c r="N722" i="12" s="1"/>
  <c r="Q722" i="12" s="1"/>
  <c r="N723" i="12"/>
  <c r="Q723" i="12" s="1"/>
  <c r="F714" i="12"/>
  <c r="L714" i="12" s="1"/>
  <c r="L715" i="12"/>
  <c r="H689" i="12"/>
  <c r="N689" i="12" s="1"/>
  <c r="Q689" i="12" s="1"/>
  <c r="N690" i="12"/>
  <c r="Q690" i="12" s="1"/>
  <c r="F660" i="12"/>
  <c r="L660" i="12" s="1"/>
  <c r="L661" i="12"/>
  <c r="G648" i="12"/>
  <c r="M648" i="12" s="1"/>
  <c r="P648" i="12" s="1"/>
  <c r="M649" i="12"/>
  <c r="P649" i="12" s="1"/>
  <c r="H592" i="12"/>
  <c r="N593" i="12"/>
  <c r="Q593" i="12" s="1"/>
  <c r="F565" i="12"/>
  <c r="L566" i="12"/>
  <c r="H533" i="12"/>
  <c r="N534" i="12"/>
  <c r="Q534" i="12" s="1"/>
  <c r="G464" i="12"/>
  <c r="M465" i="12"/>
  <c r="P465" i="12" s="1"/>
  <c r="F442" i="12"/>
  <c r="L442" i="12" s="1"/>
  <c r="L443" i="12"/>
  <c r="H416" i="12"/>
  <c r="N416" i="12" s="1"/>
  <c r="Q416" i="12" s="1"/>
  <c r="N417" i="12"/>
  <c r="Q417" i="12" s="1"/>
  <c r="F408" i="12"/>
  <c r="L409" i="12"/>
  <c r="H311" i="12"/>
  <c r="N311" i="12" s="1"/>
  <c r="Q311" i="12" s="1"/>
  <c r="N312" i="12"/>
  <c r="Q312" i="12" s="1"/>
  <c r="F302" i="12"/>
  <c r="L302" i="12" s="1"/>
  <c r="L303" i="12"/>
  <c r="G269" i="12"/>
  <c r="M269" i="12" s="1"/>
  <c r="P269" i="12" s="1"/>
  <c r="M270" i="12"/>
  <c r="P270" i="12" s="1"/>
  <c r="F244" i="12"/>
  <c r="L244" i="12" s="1"/>
  <c r="L245" i="12"/>
  <c r="G226" i="12"/>
  <c r="M226" i="12" s="1"/>
  <c r="P226" i="12" s="1"/>
  <c r="M227" i="12"/>
  <c r="P227" i="12" s="1"/>
  <c r="H202" i="12"/>
  <c r="N203" i="12"/>
  <c r="Q203" i="12" s="1"/>
  <c r="G167" i="12"/>
  <c r="M167" i="12" s="1"/>
  <c r="P167" i="12" s="1"/>
  <c r="M168" i="12"/>
  <c r="P168" i="12" s="1"/>
  <c r="G42" i="12"/>
  <c r="M43" i="12"/>
  <c r="P43" i="12" s="1"/>
  <c r="H42" i="12"/>
  <c r="N43" i="12"/>
  <c r="Q43" i="12" s="1"/>
  <c r="H326" i="12"/>
  <c r="N326" i="12" s="1"/>
  <c r="Q326" i="12" s="1"/>
  <c r="N327" i="12"/>
  <c r="Q327" i="12" s="1"/>
  <c r="H1521" i="12"/>
  <c r="N1528" i="12"/>
  <c r="Q1528" i="12" s="1"/>
  <c r="G326" i="12"/>
  <c r="M326" i="12" s="1"/>
  <c r="P326" i="12" s="1"/>
  <c r="M327" i="12"/>
  <c r="P327" i="12" s="1"/>
  <c r="G346" i="12"/>
  <c r="M346" i="12" s="1"/>
  <c r="P346" i="12" s="1"/>
  <c r="M347" i="12"/>
  <c r="P347" i="12" s="1"/>
  <c r="G17" i="12"/>
  <c r="M22" i="12"/>
  <c r="P22" i="12" s="1"/>
  <c r="G101" i="12"/>
  <c r="M105" i="12"/>
  <c r="P105" i="12" s="1"/>
  <c r="G340" i="12"/>
  <c r="M340" i="12" s="1"/>
  <c r="P340" i="12" s="1"/>
  <c r="M341" i="12"/>
  <c r="P341" i="12" s="1"/>
  <c r="H346" i="12"/>
  <c r="N346" i="12" s="1"/>
  <c r="Q346" i="12" s="1"/>
  <c r="N347" i="12"/>
  <c r="Q347" i="12" s="1"/>
  <c r="H320" i="12"/>
  <c r="N320" i="12" s="1"/>
  <c r="Q320" i="12" s="1"/>
  <c r="N321" i="12"/>
  <c r="Q321" i="12" s="1"/>
  <c r="H340" i="12"/>
  <c r="N340" i="12" s="1"/>
  <c r="Q340" i="12" s="1"/>
  <c r="N341" i="12"/>
  <c r="Q341" i="12" s="1"/>
  <c r="H1450" i="12"/>
  <c r="N1450" i="12" s="1"/>
  <c r="Q1450" i="12" s="1"/>
  <c r="N1451" i="12"/>
  <c r="Q1451" i="12" s="1"/>
  <c r="H17" i="12"/>
  <c r="N22" i="12"/>
  <c r="Q22" i="12" s="1"/>
  <c r="G1521" i="12"/>
  <c r="M1528" i="12"/>
  <c r="P1528" i="12" s="1"/>
  <c r="H101" i="12"/>
  <c r="N105" i="12"/>
  <c r="Q105" i="12" s="1"/>
  <c r="G320" i="12"/>
  <c r="M320" i="12" s="1"/>
  <c r="P320" i="12" s="1"/>
  <c r="M321" i="12"/>
  <c r="P321" i="12" s="1"/>
  <c r="G1450" i="12"/>
  <c r="M1450" i="12" s="1"/>
  <c r="P1450" i="12" s="1"/>
  <c r="M1451" i="12"/>
  <c r="P1451" i="12" s="1"/>
  <c r="H295" i="12"/>
  <c r="F295" i="12"/>
  <c r="G295" i="12"/>
  <c r="R1123" i="12"/>
  <c r="R1122" i="12" s="1"/>
  <c r="R1121" i="12" s="1"/>
  <c r="R1120" i="12" s="1"/>
  <c r="R1087" i="12"/>
  <c r="R1086" i="12" s="1"/>
  <c r="R1085" i="12" s="1"/>
  <c r="R1084" i="12" s="1"/>
  <c r="N524" i="12" l="1"/>
  <c r="Q524" i="12" s="1"/>
  <c r="M1213" i="12"/>
  <c r="P1213" i="12" s="1"/>
  <c r="N776" i="12"/>
  <c r="Q776" i="12" s="1"/>
  <c r="H1232" i="12"/>
  <c r="N1232" i="12" s="1"/>
  <c r="Q1232" i="12" s="1"/>
  <c r="F839" i="12"/>
  <c r="L839" i="12" s="1"/>
  <c r="G944" i="12"/>
  <c r="M944" i="12" s="1"/>
  <c r="P944" i="12" s="1"/>
  <c r="H615" i="12"/>
  <c r="G615" i="12"/>
  <c r="F615" i="12"/>
  <c r="F425" i="12"/>
  <c r="L425" i="12" s="1"/>
  <c r="M499" i="12"/>
  <c r="P499" i="12" s="1"/>
  <c r="L806" i="12"/>
  <c r="M451" i="12"/>
  <c r="P451" i="12" s="1"/>
  <c r="H1766" i="12"/>
  <c r="N1766" i="12" s="1"/>
  <c r="Q1766" i="12" s="1"/>
  <c r="F1766" i="12"/>
  <c r="L1766" i="12" s="1"/>
  <c r="G1766" i="12"/>
  <c r="M1766" i="12" s="1"/>
  <c r="P1766" i="12" s="1"/>
  <c r="F1615" i="12"/>
  <c r="G473" i="12"/>
  <c r="M473" i="12" s="1"/>
  <c r="P473" i="12" s="1"/>
  <c r="H1615" i="12"/>
  <c r="G1615" i="12"/>
  <c r="H887" i="12"/>
  <c r="N887" i="12" s="1"/>
  <c r="Q887" i="12" s="1"/>
  <c r="G887" i="12"/>
  <c r="M887" i="12" s="1"/>
  <c r="P887" i="12" s="1"/>
  <c r="L888" i="12"/>
  <c r="F887" i="12"/>
  <c r="L887" i="12" s="1"/>
  <c r="G141" i="12"/>
  <c r="M141" i="12" s="1"/>
  <c r="P141" i="12" s="1"/>
  <c r="M1787" i="12"/>
  <c r="P1787" i="12" s="1"/>
  <c r="N1787" i="12"/>
  <c r="Q1787" i="12" s="1"/>
  <c r="G1883" i="12"/>
  <c r="M1883" i="12" s="1"/>
  <c r="P1883" i="12" s="1"/>
  <c r="L1787" i="12"/>
  <c r="M806" i="12"/>
  <c r="P806" i="12" s="1"/>
  <c r="H1895" i="12"/>
  <c r="N1895" i="12" s="1"/>
  <c r="Q1895" i="12" s="1"/>
  <c r="H839" i="12"/>
  <c r="N839" i="12" s="1"/>
  <c r="Q839" i="12" s="1"/>
  <c r="N695" i="12"/>
  <c r="Q695" i="12" s="1"/>
  <c r="F2066" i="12"/>
  <c r="F2065" i="12" s="1"/>
  <c r="L2065" i="12" s="1"/>
  <c r="L695" i="12"/>
  <c r="M524" i="12"/>
  <c r="P524" i="12" s="1"/>
  <c r="L1213" i="12"/>
  <c r="N888" i="12"/>
  <c r="Q888" i="12" s="1"/>
  <c r="H1245" i="12"/>
  <c r="H1244" i="12" s="1"/>
  <c r="N1244" i="12" s="1"/>
  <c r="Q1244" i="12" s="1"/>
  <c r="F87" i="12"/>
  <c r="L87" i="12" s="1"/>
  <c r="N2067" i="12"/>
  <c r="Q2067" i="12" s="1"/>
  <c r="H996" i="12"/>
  <c r="H995" i="12" s="1"/>
  <c r="N995" i="12" s="1"/>
  <c r="Q995" i="12" s="1"/>
  <c r="F996" i="12"/>
  <c r="F995" i="12" s="1"/>
  <c r="L995" i="12" s="1"/>
  <c r="H425" i="12"/>
  <c r="N425" i="12" s="1"/>
  <c r="Q425" i="12" s="1"/>
  <c r="F1245" i="12"/>
  <c r="L1245" i="12" s="1"/>
  <c r="H1131" i="12"/>
  <c r="H1130" i="12" s="1"/>
  <c r="N1130" i="12" s="1"/>
  <c r="Q1130" i="12" s="1"/>
  <c r="L945" i="12"/>
  <c r="F1232" i="12"/>
  <c r="L1232" i="12" s="1"/>
  <c r="H126" i="12"/>
  <c r="H125" i="12" s="1"/>
  <c r="N125" i="12" s="1"/>
  <c r="Q125" i="12" s="1"/>
  <c r="F450" i="12"/>
  <c r="F441" i="12" s="1"/>
  <c r="L441" i="12" s="1"/>
  <c r="G839" i="12"/>
  <c r="M839" i="12" s="1"/>
  <c r="P839" i="12" s="1"/>
  <c r="G1232" i="12"/>
  <c r="M1232" i="12" s="1"/>
  <c r="P1232" i="12" s="1"/>
  <c r="G425" i="12"/>
  <c r="M425" i="12" s="1"/>
  <c r="P425" i="12" s="1"/>
  <c r="N499" i="12"/>
  <c r="Q499" i="12" s="1"/>
  <c r="N945" i="12"/>
  <c r="Q945" i="12" s="1"/>
  <c r="G996" i="12"/>
  <c r="G995" i="12" s="1"/>
  <c r="M995" i="12" s="1"/>
  <c r="P995" i="12" s="1"/>
  <c r="F126" i="12"/>
  <c r="L126" i="12" s="1"/>
  <c r="H805" i="12"/>
  <c r="N805" i="12" s="1"/>
  <c r="Q805" i="12" s="1"/>
  <c r="F1336" i="12"/>
  <c r="L1336" i="12" s="1"/>
  <c r="F523" i="12"/>
  <c r="F522" i="12" s="1"/>
  <c r="L522" i="12" s="1"/>
  <c r="M888" i="12"/>
  <c r="P888" i="12" s="1"/>
  <c r="N451" i="12"/>
  <c r="Q451" i="12" s="1"/>
  <c r="N1213" i="12"/>
  <c r="Q1213" i="12" s="1"/>
  <c r="F1297" i="12"/>
  <c r="L1297" i="12" s="1"/>
  <c r="H87" i="12"/>
  <c r="N87" i="12" s="1"/>
  <c r="Q87" i="12" s="1"/>
  <c r="F1895" i="12"/>
  <c r="L1895" i="12" s="1"/>
  <c r="H1943" i="12"/>
  <c r="N1943" i="12" s="1"/>
  <c r="Q1943" i="12" s="1"/>
  <c r="F1131" i="12"/>
  <c r="F1130" i="12" s="1"/>
  <c r="L1130" i="12" s="1"/>
  <c r="F775" i="12"/>
  <c r="L775" i="12" s="1"/>
  <c r="G694" i="12"/>
  <c r="G693" i="12" s="1"/>
  <c r="M693" i="12" s="1"/>
  <c r="P693" i="12" s="1"/>
  <c r="L499" i="12"/>
  <c r="H473" i="12"/>
  <c r="N473" i="12" s="1"/>
  <c r="Q473" i="12" s="1"/>
  <c r="F473" i="12"/>
  <c r="F472" i="12" s="1"/>
  <c r="G1245" i="12"/>
  <c r="G1244" i="12" s="1"/>
  <c r="M1244" i="12" s="1"/>
  <c r="P1244" i="12" s="1"/>
  <c r="G1380" i="12"/>
  <c r="M1380" i="12" s="1"/>
  <c r="P1380" i="12" s="1"/>
  <c r="G1965" i="12"/>
  <c r="M1965" i="12" s="1"/>
  <c r="P1965" i="12" s="1"/>
  <c r="F1980" i="12"/>
  <c r="L1980" i="12" s="1"/>
  <c r="L1298" i="12"/>
  <c r="G1336" i="12"/>
  <c r="M1336" i="12" s="1"/>
  <c r="P1336" i="12" s="1"/>
  <c r="H1319" i="12"/>
  <c r="N1319" i="12" s="1"/>
  <c r="Q1319" i="12" s="1"/>
  <c r="G126" i="12"/>
  <c r="M126" i="12" s="1"/>
  <c r="P126" i="12" s="1"/>
  <c r="F1716" i="12"/>
  <c r="L1716" i="12" s="1"/>
  <c r="H1716" i="12"/>
  <c r="N1716" i="12" s="1"/>
  <c r="Q1716" i="12" s="1"/>
  <c r="F1421" i="12"/>
  <c r="L1421" i="12" s="1"/>
  <c r="H141" i="12"/>
  <c r="N141" i="12" s="1"/>
  <c r="Q141" i="12" s="1"/>
  <c r="F141" i="12"/>
  <c r="L141" i="12" s="1"/>
  <c r="G87" i="12"/>
  <c r="M87" i="12" s="1"/>
  <c r="P87" i="12" s="1"/>
  <c r="G1895" i="12"/>
  <c r="M1895" i="12" s="1"/>
  <c r="P1895" i="12" s="1"/>
  <c r="F319" i="12"/>
  <c r="L319" i="12" s="1"/>
  <c r="H2030" i="12"/>
  <c r="N2030" i="12" s="1"/>
  <c r="Q2030" i="12" s="1"/>
  <c r="H1380" i="12"/>
  <c r="N1380" i="12" s="1"/>
  <c r="Q1380" i="12" s="1"/>
  <c r="H1743" i="12"/>
  <c r="N1743" i="12" s="1"/>
  <c r="Q1743" i="12" s="1"/>
  <c r="H1336" i="12"/>
  <c r="N1336" i="12" s="1"/>
  <c r="Q1336" i="12" s="1"/>
  <c r="G319" i="12"/>
  <c r="M319" i="12" s="1"/>
  <c r="P319" i="12" s="1"/>
  <c r="G1319" i="12"/>
  <c r="M1319" i="12" s="1"/>
  <c r="P1319" i="12" s="1"/>
  <c r="H1922" i="12"/>
  <c r="N1922" i="12" s="1"/>
  <c r="Q1922" i="12" s="1"/>
  <c r="M976" i="12"/>
  <c r="P976" i="12" s="1"/>
  <c r="G975" i="12"/>
  <c r="H1024" i="12"/>
  <c r="N1024" i="12" s="1"/>
  <c r="Q1024" i="12" s="1"/>
  <c r="N1025" i="12"/>
  <c r="Q1025" i="12" s="1"/>
  <c r="H1421" i="12"/>
  <c r="N1421" i="12" s="1"/>
  <c r="Q1421" i="12" s="1"/>
  <c r="F294" i="12"/>
  <c r="L294" i="12" s="1"/>
  <c r="L295" i="12"/>
  <c r="G1131" i="12"/>
  <c r="G1130" i="12" s="1"/>
  <c r="M1130" i="12" s="1"/>
  <c r="P1130" i="12" s="1"/>
  <c r="F1319" i="12"/>
  <c r="L1319" i="12" s="1"/>
  <c r="H319" i="12"/>
  <c r="N319" i="12" s="1"/>
  <c r="Q319" i="12" s="1"/>
  <c r="G522" i="12"/>
  <c r="M522" i="12" s="1"/>
  <c r="P522" i="12" s="1"/>
  <c r="M523" i="12"/>
  <c r="P523" i="12" s="1"/>
  <c r="F1556" i="12"/>
  <c r="L1556" i="12" s="1"/>
  <c r="L1565" i="12"/>
  <c r="G1716" i="12"/>
  <c r="M1716" i="12" s="1"/>
  <c r="P1716" i="12" s="1"/>
  <c r="G191" i="12"/>
  <c r="M191" i="12" s="1"/>
  <c r="P191" i="12" s="1"/>
  <c r="M192" i="12"/>
  <c r="P192" i="12" s="1"/>
  <c r="F876" i="12"/>
  <c r="L877" i="12"/>
  <c r="F1743" i="12"/>
  <c r="L1743" i="12" s="1"/>
  <c r="H693" i="12"/>
  <c r="N693" i="12" s="1"/>
  <c r="Q693" i="12" s="1"/>
  <c r="N694" i="12"/>
  <c r="Q694" i="12" s="1"/>
  <c r="M408" i="12"/>
  <c r="P408" i="12" s="1"/>
  <c r="G407" i="12"/>
  <c r="M1105" i="12"/>
  <c r="P1105" i="12" s="1"/>
  <c r="G1100" i="12"/>
  <c r="L1192" i="12"/>
  <c r="F1187" i="12"/>
  <c r="L202" i="12"/>
  <c r="F201" i="12"/>
  <c r="N408" i="12"/>
  <c r="Q408" i="12" s="1"/>
  <c r="H407" i="12"/>
  <c r="N636" i="12"/>
  <c r="Q636" i="12" s="1"/>
  <c r="N757" i="12"/>
  <c r="Q757" i="12" s="1"/>
  <c r="H756" i="12"/>
  <c r="L307" i="12"/>
  <c r="F306" i="12"/>
  <c r="L306" i="12" s="1"/>
  <c r="L797" i="12"/>
  <c r="F796" i="12"/>
  <c r="L796" i="12" s="1"/>
  <c r="M851" i="12"/>
  <c r="P851" i="12" s="1"/>
  <c r="G850" i="12"/>
  <c r="M850" i="12" s="1"/>
  <c r="P850" i="12" s="1"/>
  <c r="F939" i="12"/>
  <c r="L940" i="12"/>
  <c r="F1065" i="12"/>
  <c r="L1065" i="12" s="1"/>
  <c r="L1066" i="12"/>
  <c r="G1094" i="12"/>
  <c r="M1095" i="12"/>
  <c r="P1095" i="12" s="1"/>
  <c r="G1165" i="12"/>
  <c r="M1166" i="12"/>
  <c r="P1166" i="12" s="1"/>
  <c r="N1192" i="12"/>
  <c r="Q1192" i="12" s="1"/>
  <c r="H1187" i="12"/>
  <c r="L1222" i="12"/>
  <c r="F1221" i="12"/>
  <c r="H1276" i="12"/>
  <c r="N1276" i="12" s="1"/>
  <c r="Q1276" i="12" s="1"/>
  <c r="N1277" i="12"/>
  <c r="Q1277" i="12" s="1"/>
  <c r="H1878" i="12"/>
  <c r="N1878" i="12" s="1"/>
  <c r="Q1878" i="12" s="1"/>
  <c r="N1879" i="12"/>
  <c r="Q1879" i="12" s="1"/>
  <c r="G1938" i="12"/>
  <c r="M1939" i="12"/>
  <c r="P1939" i="12" s="1"/>
  <c r="F2051" i="12"/>
  <c r="L2052" i="12"/>
  <c r="F693" i="12"/>
  <c r="L693" i="12" s="1"/>
  <c r="L694" i="12"/>
  <c r="F1211" i="12"/>
  <c r="L1212" i="12"/>
  <c r="F250" i="12"/>
  <c r="F1482" i="12"/>
  <c r="H177" i="12"/>
  <c r="N177" i="12" s="1"/>
  <c r="Q177" i="12" s="1"/>
  <c r="N178" i="12"/>
  <c r="Q178" i="12" s="1"/>
  <c r="N232" i="12"/>
  <c r="Q232" i="12" s="1"/>
  <c r="H231" i="12"/>
  <c r="N286" i="12"/>
  <c r="Q286" i="12" s="1"/>
  <c r="H285" i="12"/>
  <c r="N285" i="12" s="1"/>
  <c r="Q285" i="12" s="1"/>
  <c r="M797" i="12"/>
  <c r="P797" i="12" s="1"/>
  <c r="G796" i="12"/>
  <c r="M796" i="12" s="1"/>
  <c r="P796" i="12" s="1"/>
  <c r="N851" i="12"/>
  <c r="Q851" i="12" s="1"/>
  <c r="H850" i="12"/>
  <c r="N850" i="12" s="1"/>
  <c r="Q850" i="12" s="1"/>
  <c r="G939" i="12"/>
  <c r="M940" i="12"/>
  <c r="P940" i="12" s="1"/>
  <c r="G1024" i="12"/>
  <c r="M1024" i="12" s="1"/>
  <c r="P1024" i="12" s="1"/>
  <c r="M1025" i="12"/>
  <c r="P1025" i="12" s="1"/>
  <c r="F1079" i="12"/>
  <c r="L1079" i="12" s="1"/>
  <c r="L1080" i="12"/>
  <c r="G1120" i="12"/>
  <c r="M1120" i="12" s="1"/>
  <c r="P1120" i="12" s="1"/>
  <c r="M1121" i="12"/>
  <c r="P1121" i="12" s="1"/>
  <c r="N1589" i="12"/>
  <c r="Q1589" i="12" s="1"/>
  <c r="H1588" i="12"/>
  <c r="H2056" i="12"/>
  <c r="N2056" i="12" s="1"/>
  <c r="Q2056" i="12" s="1"/>
  <c r="N2057" i="12"/>
  <c r="Q2057" i="12" s="1"/>
  <c r="N1202" i="12"/>
  <c r="Q1202" i="12" s="1"/>
  <c r="H1201" i="12"/>
  <c r="H2051" i="12"/>
  <c r="N2052" i="12"/>
  <c r="Q2052" i="12" s="1"/>
  <c r="H861" i="12"/>
  <c r="N862" i="12"/>
  <c r="Q862" i="12" s="1"/>
  <c r="L1071" i="12"/>
  <c r="F1070" i="12"/>
  <c r="L1070" i="12" s="1"/>
  <c r="H1281" i="12"/>
  <c r="N1281" i="12" s="1"/>
  <c r="Q1281" i="12" s="1"/>
  <c r="N1282" i="12"/>
  <c r="Q1282" i="12" s="1"/>
  <c r="N1646" i="12"/>
  <c r="Q1646" i="12" s="1"/>
  <c r="H1645" i="12"/>
  <c r="F1938" i="12"/>
  <c r="L1939" i="12"/>
  <c r="H876" i="12"/>
  <c r="N877" i="12"/>
  <c r="Q877" i="12" s="1"/>
  <c r="M636" i="12"/>
  <c r="P636" i="12" s="1"/>
  <c r="L787" i="12"/>
  <c r="F786" i="12"/>
  <c r="N976" i="12"/>
  <c r="Q976" i="12" s="1"/>
  <c r="H975" i="12"/>
  <c r="M1178" i="12"/>
  <c r="P1178" i="12" s="1"/>
  <c r="G1177" i="12"/>
  <c r="M1177" i="12" s="1"/>
  <c r="P1177" i="12" s="1"/>
  <c r="N1222" i="12"/>
  <c r="Q1222" i="12" s="1"/>
  <c r="H1221" i="12"/>
  <c r="G1281" i="12"/>
  <c r="M1281" i="12" s="1"/>
  <c r="P1281" i="12" s="1"/>
  <c r="M1282" i="12"/>
  <c r="P1282" i="12" s="1"/>
  <c r="L286" i="12"/>
  <c r="F285" i="12"/>
  <c r="L285" i="12" s="1"/>
  <c r="F574" i="12"/>
  <c r="L592" i="12"/>
  <c r="G177" i="12"/>
  <c r="M177" i="12" s="1"/>
  <c r="P177" i="12" s="1"/>
  <c r="M178" i="12"/>
  <c r="P178" i="12" s="1"/>
  <c r="H401" i="12"/>
  <c r="N401" i="12" s="1"/>
  <c r="Q401" i="12" s="1"/>
  <c r="N402" i="12"/>
  <c r="Q402" i="12" s="1"/>
  <c r="L464" i="12"/>
  <c r="F459" i="12"/>
  <c r="M533" i="12"/>
  <c r="P533" i="12" s="1"/>
  <c r="G532" i="12"/>
  <c r="L976" i="12"/>
  <c r="F975" i="12"/>
  <c r="M1071" i="12"/>
  <c r="P1071" i="12" s="1"/>
  <c r="G1070" i="12"/>
  <c r="M1070" i="12" s="1"/>
  <c r="P1070" i="12" s="1"/>
  <c r="L1202" i="12"/>
  <c r="F1201" i="12"/>
  <c r="G1271" i="12"/>
  <c r="M1271" i="12" s="1"/>
  <c r="P1271" i="12" s="1"/>
  <c r="M1272" i="12"/>
  <c r="P1272" i="12" s="1"/>
  <c r="G1312" i="12"/>
  <c r="M1312" i="12" s="1"/>
  <c r="P1312" i="12" s="1"/>
  <c r="M1313" i="12"/>
  <c r="P1313" i="12" s="1"/>
  <c r="M1589" i="12"/>
  <c r="P1589" i="12" s="1"/>
  <c r="G1588" i="12"/>
  <c r="G1738" i="12"/>
  <c r="M1738" i="12" s="1"/>
  <c r="P1738" i="12" s="1"/>
  <c r="M1739" i="12"/>
  <c r="P1739" i="12" s="1"/>
  <c r="G1922" i="12"/>
  <c r="M1927" i="12"/>
  <c r="P1927" i="12" s="1"/>
  <c r="H1599" i="12"/>
  <c r="N1604" i="12"/>
  <c r="Q1604" i="12" s="1"/>
  <c r="G250" i="12"/>
  <c r="G2066" i="12"/>
  <c r="M2067" i="12"/>
  <c r="P2067" i="12" s="1"/>
  <c r="G31" i="12"/>
  <c r="M31" i="12" s="1"/>
  <c r="P31" i="12" s="1"/>
  <c r="M32" i="12"/>
  <c r="P32" i="12" s="1"/>
  <c r="H1312" i="12"/>
  <c r="N1312" i="12" s="1"/>
  <c r="Q1312" i="12" s="1"/>
  <c r="N1313" i="12"/>
  <c r="Q1313" i="12" s="1"/>
  <c r="N307" i="12"/>
  <c r="Q307" i="12" s="1"/>
  <c r="H306" i="12"/>
  <c r="N306" i="12" s="1"/>
  <c r="Q306" i="12" s="1"/>
  <c r="M757" i="12"/>
  <c r="P757" i="12" s="1"/>
  <c r="G756" i="12"/>
  <c r="M756" i="12" s="1"/>
  <c r="P756" i="12" s="1"/>
  <c r="H1084" i="12"/>
  <c r="N1084" i="12" s="1"/>
  <c r="Q1084" i="12" s="1"/>
  <c r="N1085" i="12"/>
  <c r="Q1085" i="12" s="1"/>
  <c r="H1917" i="12"/>
  <c r="N1917" i="12" s="1"/>
  <c r="Q1917" i="12" s="1"/>
  <c r="N1918" i="12"/>
  <c r="Q1918" i="12" s="1"/>
  <c r="F1959" i="12"/>
  <c r="L1960" i="12"/>
  <c r="G401" i="12"/>
  <c r="M401" i="12" s="1"/>
  <c r="P401" i="12" s="1"/>
  <c r="M402" i="12"/>
  <c r="P402" i="12" s="1"/>
  <c r="H915" i="12"/>
  <c r="N916" i="12"/>
  <c r="Q916" i="12" s="1"/>
  <c r="H1019" i="12"/>
  <c r="N1020" i="12"/>
  <c r="Q1020" i="12" s="1"/>
  <c r="N1105" i="12"/>
  <c r="Q1105" i="12" s="1"/>
  <c r="H1100" i="12"/>
  <c r="N1178" i="12"/>
  <c r="Q1178" i="12" s="1"/>
  <c r="H1177" i="12"/>
  <c r="N1177" i="12" s="1"/>
  <c r="Q1177" i="12" s="1"/>
  <c r="G1276" i="12"/>
  <c r="M1276" i="12" s="1"/>
  <c r="P1276" i="12" s="1"/>
  <c r="M1277" i="12"/>
  <c r="P1277" i="12" s="1"/>
  <c r="F2056" i="12"/>
  <c r="L2056" i="12" s="1"/>
  <c r="L2057" i="12"/>
  <c r="H1883" i="12"/>
  <c r="N1883" i="12" s="1"/>
  <c r="Q1883" i="12" s="1"/>
  <c r="H1297" i="12"/>
  <c r="G1599" i="12"/>
  <c r="M1604" i="12"/>
  <c r="P1604" i="12" s="1"/>
  <c r="G541" i="12"/>
  <c r="M541" i="12" s="1"/>
  <c r="P541" i="12" s="1"/>
  <c r="H541" i="12"/>
  <c r="N541" i="12" s="1"/>
  <c r="Q541" i="12" s="1"/>
  <c r="F541" i="12"/>
  <c r="L541" i="12" s="1"/>
  <c r="F16" i="12"/>
  <c r="L17" i="12"/>
  <c r="G1943" i="12"/>
  <c r="M1943" i="12" s="1"/>
  <c r="P1943" i="12" s="1"/>
  <c r="F2030" i="12"/>
  <c r="L2030" i="12" s="1"/>
  <c r="H441" i="12"/>
  <c r="N441" i="12" s="1"/>
  <c r="Q441" i="12" s="1"/>
  <c r="N450" i="12"/>
  <c r="Q450" i="12" s="1"/>
  <c r="F31" i="12"/>
  <c r="L31" i="12" s="1"/>
  <c r="L32" i="12"/>
  <c r="H250" i="12"/>
  <c r="H574" i="12"/>
  <c r="N592" i="12"/>
  <c r="Q592" i="12" s="1"/>
  <c r="F861" i="12"/>
  <c r="L862" i="12"/>
  <c r="F1060" i="12"/>
  <c r="L1060" i="12" s="1"/>
  <c r="L1061" i="12"/>
  <c r="H1271" i="12"/>
  <c r="N1271" i="12" s="1"/>
  <c r="Q1271" i="12" s="1"/>
  <c r="N1272" i="12"/>
  <c r="Q1272" i="12" s="1"/>
  <c r="G861" i="12"/>
  <c r="M862" i="12"/>
  <c r="P862" i="12" s="1"/>
  <c r="G472" i="12"/>
  <c r="G1556" i="12"/>
  <c r="M1556" i="12" s="1"/>
  <c r="P1556" i="12" s="1"/>
  <c r="M1565" i="12"/>
  <c r="P1565" i="12" s="1"/>
  <c r="G441" i="12"/>
  <c r="M441" i="12" s="1"/>
  <c r="P441" i="12" s="1"/>
  <c r="M450" i="12"/>
  <c r="P450" i="12" s="1"/>
  <c r="H191" i="12"/>
  <c r="N191" i="12" s="1"/>
  <c r="Q191" i="12" s="1"/>
  <c r="N192" i="12"/>
  <c r="Q192" i="12" s="1"/>
  <c r="F1883" i="12"/>
  <c r="L1883" i="12" s="1"/>
  <c r="H870" i="12"/>
  <c r="N870" i="12" s="1"/>
  <c r="Q870" i="12" s="1"/>
  <c r="N871" i="12"/>
  <c r="Q871" i="12" s="1"/>
  <c r="H1065" i="12"/>
  <c r="N1065" i="12" s="1"/>
  <c r="Q1065" i="12" s="1"/>
  <c r="N1066" i="12"/>
  <c r="Q1066" i="12" s="1"/>
  <c r="F1276" i="12"/>
  <c r="L1276" i="12" s="1"/>
  <c r="L1277" i="12"/>
  <c r="F177" i="12"/>
  <c r="L177" i="12" s="1"/>
  <c r="L178" i="12"/>
  <c r="L232" i="12"/>
  <c r="F231" i="12"/>
  <c r="L533" i="12"/>
  <c r="F532" i="12"/>
  <c r="N565" i="12"/>
  <c r="Q565" i="12" s="1"/>
  <c r="H564" i="12"/>
  <c r="N734" i="12"/>
  <c r="Q734" i="12" s="1"/>
  <c r="N739" i="12"/>
  <c r="Q739" i="12" s="1"/>
  <c r="F41" i="12"/>
  <c r="L41" i="12" s="1"/>
  <c r="L42" i="12"/>
  <c r="H186" i="12"/>
  <c r="N186" i="12" s="1"/>
  <c r="Q186" i="12" s="1"/>
  <c r="N187" i="12"/>
  <c r="Q187" i="12" s="1"/>
  <c r="M232" i="12"/>
  <c r="P232" i="12" s="1"/>
  <c r="G231" i="12"/>
  <c r="M286" i="12"/>
  <c r="P286" i="12" s="1"/>
  <c r="G285" i="12"/>
  <c r="M285" i="12" s="1"/>
  <c r="P285" i="12" s="1"/>
  <c r="F870" i="12"/>
  <c r="L870" i="12" s="1"/>
  <c r="L871" i="12"/>
  <c r="F1024" i="12"/>
  <c r="L1024" i="12" s="1"/>
  <c r="L1025" i="12"/>
  <c r="F1120" i="12"/>
  <c r="L1120" i="12" s="1"/>
  <c r="L1121" i="12"/>
  <c r="F1917" i="12"/>
  <c r="L1917" i="12" s="1"/>
  <c r="L1918" i="12"/>
  <c r="H1959" i="12"/>
  <c r="N1960" i="12"/>
  <c r="Q1960" i="12" s="1"/>
  <c r="G2030" i="12"/>
  <c r="M2030" i="12" s="1"/>
  <c r="P2030" i="12" s="1"/>
  <c r="H1556" i="12"/>
  <c r="N1556" i="12" s="1"/>
  <c r="Q1556" i="12" s="1"/>
  <c r="N1565" i="12"/>
  <c r="Q1565" i="12" s="1"/>
  <c r="F191" i="12"/>
  <c r="L191" i="12" s="1"/>
  <c r="L192" i="12"/>
  <c r="H1482" i="12"/>
  <c r="F1520" i="12"/>
  <c r="L1521" i="12"/>
  <c r="F186" i="12"/>
  <c r="L186" i="12" s="1"/>
  <c r="L187" i="12"/>
  <c r="M307" i="12"/>
  <c r="P307" i="12" s="1"/>
  <c r="G306" i="12"/>
  <c r="M306" i="12" s="1"/>
  <c r="P306" i="12" s="1"/>
  <c r="L636" i="12"/>
  <c r="L734" i="12"/>
  <c r="L739" i="12"/>
  <c r="G870" i="12"/>
  <c r="M870" i="12" s="1"/>
  <c r="P870" i="12" s="1"/>
  <c r="M871" i="12"/>
  <c r="P871" i="12" s="1"/>
  <c r="G1065" i="12"/>
  <c r="M1065" i="12" s="1"/>
  <c r="P1065" i="12" s="1"/>
  <c r="M1066" i="12"/>
  <c r="P1066" i="12" s="1"/>
  <c r="H1094" i="12"/>
  <c r="N1095" i="12"/>
  <c r="Q1095" i="12" s="1"/>
  <c r="H1165" i="12"/>
  <c r="N1166" i="12"/>
  <c r="Q1166" i="12" s="1"/>
  <c r="M1222" i="12"/>
  <c r="P1222" i="12" s="1"/>
  <c r="G1221" i="12"/>
  <c r="F1281" i="12"/>
  <c r="L1281" i="12" s="1"/>
  <c r="L1282" i="12"/>
  <c r="L1620" i="12"/>
  <c r="H1738" i="12"/>
  <c r="N1738" i="12" s="1"/>
  <c r="Q1738" i="12" s="1"/>
  <c r="N1739" i="12"/>
  <c r="Q1739" i="12" s="1"/>
  <c r="H939" i="12"/>
  <c r="N940" i="12"/>
  <c r="Q940" i="12" s="1"/>
  <c r="N464" i="12"/>
  <c r="Q464" i="12" s="1"/>
  <c r="H459" i="12"/>
  <c r="F517" i="12"/>
  <c r="L518" i="12"/>
  <c r="M739" i="12"/>
  <c r="P739" i="12" s="1"/>
  <c r="N797" i="12"/>
  <c r="Q797" i="12" s="1"/>
  <c r="H796" i="12"/>
  <c r="N796" i="12" s="1"/>
  <c r="Q796" i="12" s="1"/>
  <c r="M1646" i="12"/>
  <c r="P1646" i="12" s="1"/>
  <c r="G1645" i="12"/>
  <c r="M787" i="12"/>
  <c r="P787" i="12" s="1"/>
  <c r="G786" i="12"/>
  <c r="M786" i="12" s="1"/>
  <c r="P786" i="12" s="1"/>
  <c r="L851" i="12"/>
  <c r="F850" i="12"/>
  <c r="L850" i="12" s="1"/>
  <c r="L1036" i="12"/>
  <c r="F1035" i="12"/>
  <c r="H1079" i="12"/>
  <c r="N1079" i="12" s="1"/>
  <c r="Q1079" i="12" s="1"/>
  <c r="N1080" i="12"/>
  <c r="Q1080" i="12" s="1"/>
  <c r="F1271" i="12"/>
  <c r="L1271" i="12" s="1"/>
  <c r="L1272" i="12"/>
  <c r="F1312" i="12"/>
  <c r="L1312" i="12" s="1"/>
  <c r="L1313" i="12"/>
  <c r="F1738" i="12"/>
  <c r="L1738" i="12" s="1"/>
  <c r="L1739" i="12"/>
  <c r="G1959" i="12"/>
  <c r="M1960" i="12"/>
  <c r="P1960" i="12" s="1"/>
  <c r="M565" i="12"/>
  <c r="P565" i="12" s="1"/>
  <c r="G564" i="12"/>
  <c r="G1019" i="12"/>
  <c r="M1020" i="12"/>
  <c r="P1020" i="12" s="1"/>
  <c r="G1079" i="12"/>
  <c r="M1079" i="12" s="1"/>
  <c r="P1079" i="12" s="1"/>
  <c r="M1080" i="12"/>
  <c r="P1080" i="12" s="1"/>
  <c r="M1263" i="12"/>
  <c r="P1263" i="12" s="1"/>
  <c r="G1262" i="12"/>
  <c r="G186" i="12"/>
  <c r="M186" i="12" s="1"/>
  <c r="P186" i="12" s="1"/>
  <c r="M187" i="12"/>
  <c r="P187" i="12" s="1"/>
  <c r="M202" i="12"/>
  <c r="P202" i="12" s="1"/>
  <c r="G201" i="12"/>
  <c r="H517" i="12"/>
  <c r="N518" i="12"/>
  <c r="Q518" i="12" s="1"/>
  <c r="G574" i="12"/>
  <c r="M592" i="12"/>
  <c r="P592" i="12" s="1"/>
  <c r="N787" i="12"/>
  <c r="Q787" i="12" s="1"/>
  <c r="H786" i="12"/>
  <c r="L815" i="12"/>
  <c r="F814" i="12"/>
  <c r="M1036" i="12"/>
  <c r="P1036" i="12" s="1"/>
  <c r="G1035" i="12"/>
  <c r="F1084" i="12"/>
  <c r="L1084" i="12" s="1"/>
  <c r="L1085" i="12"/>
  <c r="F1292" i="12"/>
  <c r="L1292" i="12" s="1"/>
  <c r="L1293" i="12"/>
  <c r="G2056" i="12"/>
  <c r="M2056" i="12" s="1"/>
  <c r="P2056" i="12" s="1"/>
  <c r="M2057" i="12"/>
  <c r="P2057" i="12" s="1"/>
  <c r="G1297" i="12"/>
  <c r="M1298" i="12"/>
  <c r="P1298" i="12" s="1"/>
  <c r="H160" i="12"/>
  <c r="N160" i="12" s="1"/>
  <c r="Q160" i="12" s="1"/>
  <c r="N161" i="12"/>
  <c r="Q161" i="12" s="1"/>
  <c r="H1211" i="12"/>
  <c r="N1212" i="12"/>
  <c r="Q1212" i="12" s="1"/>
  <c r="H1965" i="12"/>
  <c r="N1965" i="12" s="1"/>
  <c r="Q1965" i="12" s="1"/>
  <c r="G41" i="12"/>
  <c r="M41" i="12" s="1"/>
  <c r="P41" i="12" s="1"/>
  <c r="M42" i="12"/>
  <c r="P42" i="12" s="1"/>
  <c r="N202" i="12"/>
  <c r="Q202" i="12" s="1"/>
  <c r="H201" i="12"/>
  <c r="L408" i="12"/>
  <c r="F407" i="12"/>
  <c r="N533" i="12"/>
  <c r="Q533" i="12" s="1"/>
  <c r="H532" i="12"/>
  <c r="N1036" i="12"/>
  <c r="Q1036" i="12" s="1"/>
  <c r="H1035" i="12"/>
  <c r="G1084" i="12"/>
  <c r="M1084" i="12" s="1"/>
  <c r="P1084" i="12" s="1"/>
  <c r="M1085" i="12"/>
  <c r="P1085" i="12" s="1"/>
  <c r="L1646" i="12"/>
  <c r="F1645" i="12"/>
  <c r="H1938" i="12"/>
  <c r="N1938" i="12" s="1"/>
  <c r="Q1938" i="12" s="1"/>
  <c r="N1939" i="12"/>
  <c r="Q1939" i="12" s="1"/>
  <c r="G1421" i="12"/>
  <c r="M1421" i="12" s="1"/>
  <c r="P1421" i="12" s="1"/>
  <c r="F1380" i="12"/>
  <c r="L1380" i="12" s="1"/>
  <c r="H41" i="12"/>
  <c r="N41" i="12" s="1"/>
  <c r="Q41" i="12" s="1"/>
  <c r="N42" i="12"/>
  <c r="Q42" i="12" s="1"/>
  <c r="M464" i="12"/>
  <c r="P464" i="12" s="1"/>
  <c r="G459" i="12"/>
  <c r="L565" i="12"/>
  <c r="F564" i="12"/>
  <c r="L757" i="12"/>
  <c r="F756" i="12"/>
  <c r="M815" i="12"/>
  <c r="P815" i="12" s="1"/>
  <c r="G814" i="12"/>
  <c r="F915" i="12"/>
  <c r="L916" i="12"/>
  <c r="F1019" i="12"/>
  <c r="L1020" i="12"/>
  <c r="N1071" i="12"/>
  <c r="Q1071" i="12" s="1"/>
  <c r="H1070" i="12"/>
  <c r="N1070" i="12" s="1"/>
  <c r="Q1070" i="12" s="1"/>
  <c r="L1105" i="12"/>
  <c r="F1100" i="12"/>
  <c r="L1178" i="12"/>
  <c r="F1177" i="12"/>
  <c r="L1177" i="12" s="1"/>
  <c r="M1202" i="12"/>
  <c r="P1202" i="12" s="1"/>
  <c r="G1201" i="12"/>
  <c r="L1263" i="12"/>
  <c r="F1262" i="12"/>
  <c r="G1292" i="12"/>
  <c r="M1292" i="12" s="1"/>
  <c r="P1292" i="12" s="1"/>
  <c r="M1293" i="12"/>
  <c r="P1293" i="12" s="1"/>
  <c r="G1917" i="12"/>
  <c r="M1917" i="12" s="1"/>
  <c r="P1917" i="12" s="1"/>
  <c r="M1918" i="12"/>
  <c r="P1918" i="12" s="1"/>
  <c r="G2051" i="12"/>
  <c r="M2052" i="12"/>
  <c r="P2052" i="12" s="1"/>
  <c r="F401" i="12"/>
  <c r="L401" i="12" s="1"/>
  <c r="L402" i="12"/>
  <c r="N815" i="12"/>
  <c r="Q815" i="12" s="1"/>
  <c r="H814" i="12"/>
  <c r="G915" i="12"/>
  <c r="M916" i="12"/>
  <c r="P916" i="12" s="1"/>
  <c r="G1060" i="12"/>
  <c r="M1060" i="12" s="1"/>
  <c r="P1060" i="12" s="1"/>
  <c r="M1061" i="12"/>
  <c r="P1061" i="12" s="1"/>
  <c r="H1120" i="12"/>
  <c r="N1120" i="12" s="1"/>
  <c r="Q1120" i="12" s="1"/>
  <c r="N1121" i="12"/>
  <c r="Q1121" i="12" s="1"/>
  <c r="H1292" i="12"/>
  <c r="N1292" i="12" s="1"/>
  <c r="Q1292" i="12" s="1"/>
  <c r="N1293" i="12"/>
  <c r="Q1293" i="12" s="1"/>
  <c r="M1620" i="12"/>
  <c r="P1620" i="12" s="1"/>
  <c r="F1878" i="12"/>
  <c r="L1878" i="12" s="1"/>
  <c r="L1879" i="12"/>
  <c r="G517" i="12"/>
  <c r="M518" i="12"/>
  <c r="P518" i="12" s="1"/>
  <c r="H1060" i="12"/>
  <c r="N1060" i="12" s="1"/>
  <c r="Q1060" i="12" s="1"/>
  <c r="N1061" i="12"/>
  <c r="Q1061" i="12" s="1"/>
  <c r="F1094" i="12"/>
  <c r="L1095" i="12"/>
  <c r="F1165" i="12"/>
  <c r="L1166" i="12"/>
  <c r="M1192" i="12"/>
  <c r="P1192" i="12" s="1"/>
  <c r="G1187" i="12"/>
  <c r="N1263" i="12"/>
  <c r="Q1263" i="12" s="1"/>
  <c r="H1262" i="12"/>
  <c r="L1589" i="12"/>
  <c r="F1588" i="12"/>
  <c r="N1620" i="12"/>
  <c r="Q1620" i="12" s="1"/>
  <c r="G1878" i="12"/>
  <c r="M1878" i="12" s="1"/>
  <c r="P1878" i="12" s="1"/>
  <c r="M1879" i="12"/>
  <c r="P1879" i="12" s="1"/>
  <c r="F1943" i="12"/>
  <c r="L1943" i="12" s="1"/>
  <c r="L1948" i="12"/>
  <c r="F100" i="12"/>
  <c r="L100" i="12" s="1"/>
  <c r="L101" i="12"/>
  <c r="G1211" i="12"/>
  <c r="M1212" i="12"/>
  <c r="P1212" i="12" s="1"/>
  <c r="G775" i="12"/>
  <c r="M776" i="12"/>
  <c r="P776" i="12" s="1"/>
  <c r="F1599" i="12"/>
  <c r="L1604" i="12"/>
  <c r="G876" i="12"/>
  <c r="M877" i="12"/>
  <c r="P877" i="12" s="1"/>
  <c r="H1980" i="12"/>
  <c r="N1980" i="12" s="1"/>
  <c r="Q1980" i="12" s="1"/>
  <c r="N1994" i="12"/>
  <c r="Q1994" i="12" s="1"/>
  <c r="G160" i="12"/>
  <c r="M160" i="12" s="1"/>
  <c r="P160" i="12" s="1"/>
  <c r="M161" i="12"/>
  <c r="P161" i="12" s="1"/>
  <c r="F1922" i="12"/>
  <c r="H31" i="12"/>
  <c r="N31" i="12" s="1"/>
  <c r="Q31" i="12" s="1"/>
  <c r="N32" i="12"/>
  <c r="Q32" i="12" s="1"/>
  <c r="H522" i="12"/>
  <c r="N522" i="12" s="1"/>
  <c r="Q522" i="12" s="1"/>
  <c r="N523" i="12"/>
  <c r="Q523" i="12" s="1"/>
  <c r="G1482" i="12"/>
  <c r="F1965" i="12"/>
  <c r="L1965" i="12" s="1"/>
  <c r="H2065" i="12"/>
  <c r="N2065" i="12" s="1"/>
  <c r="Q2065" i="12" s="1"/>
  <c r="N2066" i="12"/>
  <c r="Q2066" i="12" s="1"/>
  <c r="F160" i="12"/>
  <c r="L160" i="12" s="1"/>
  <c r="L161" i="12"/>
  <c r="G1980" i="12"/>
  <c r="M1980" i="12" s="1"/>
  <c r="P1980" i="12" s="1"/>
  <c r="G1743" i="12"/>
  <c r="M1743" i="12" s="1"/>
  <c r="P1743" i="12" s="1"/>
  <c r="G294" i="12"/>
  <c r="M295" i="12"/>
  <c r="P295" i="12" s="1"/>
  <c r="G1520" i="12"/>
  <c r="M1521" i="12"/>
  <c r="P1521" i="12" s="1"/>
  <c r="G100" i="12"/>
  <c r="M100" i="12" s="1"/>
  <c r="P100" i="12" s="1"/>
  <c r="M101" i="12"/>
  <c r="P101" i="12" s="1"/>
  <c r="H294" i="12"/>
  <c r="N294" i="12" s="1"/>
  <c r="Q294" i="12" s="1"/>
  <c r="N295" i="12"/>
  <c r="Q295" i="12" s="1"/>
  <c r="H100" i="12"/>
  <c r="N100" i="12" s="1"/>
  <c r="Q100" i="12" s="1"/>
  <c r="N101" i="12"/>
  <c r="Q101" i="12" s="1"/>
  <c r="H16" i="12"/>
  <c r="N17" i="12"/>
  <c r="Q17" i="12" s="1"/>
  <c r="G16" i="12"/>
  <c r="M17" i="12"/>
  <c r="P17" i="12" s="1"/>
  <c r="H1520" i="12"/>
  <c r="N1521" i="12"/>
  <c r="Q1521" i="12" s="1"/>
  <c r="F424" i="12" l="1"/>
  <c r="L424" i="12" s="1"/>
  <c r="H1231" i="12"/>
  <c r="N1231" i="12" s="1"/>
  <c r="Q1231" i="12" s="1"/>
  <c r="F47" i="12"/>
  <c r="F46" i="12" s="1"/>
  <c r="L46" i="12" s="1"/>
  <c r="N1245" i="12"/>
  <c r="Q1245" i="12" s="1"/>
  <c r="H424" i="12"/>
  <c r="N424" i="12" s="1"/>
  <c r="Q424" i="12" s="1"/>
  <c r="N1131" i="12"/>
  <c r="Q1131" i="12" s="1"/>
  <c r="L2066" i="12"/>
  <c r="N996" i="12"/>
  <c r="Q996" i="12" s="1"/>
  <c r="F1244" i="12"/>
  <c r="L1244" i="12" s="1"/>
  <c r="G743" i="12"/>
  <c r="M743" i="12" s="1"/>
  <c r="P743" i="12" s="1"/>
  <c r="H47" i="12"/>
  <c r="H46" i="12" s="1"/>
  <c r="N46" i="12" s="1"/>
  <c r="Q46" i="12" s="1"/>
  <c r="F1231" i="12"/>
  <c r="L1231" i="12" s="1"/>
  <c r="G1231" i="12"/>
  <c r="M1231" i="12" s="1"/>
  <c r="P1231" i="12" s="1"/>
  <c r="G47" i="12"/>
  <c r="M47" i="12" s="1"/>
  <c r="P47" i="12" s="1"/>
  <c r="G424" i="12"/>
  <c r="M424" i="12" s="1"/>
  <c r="P424" i="12" s="1"/>
  <c r="L450" i="12"/>
  <c r="F125" i="12"/>
  <c r="L125" i="12" s="1"/>
  <c r="L473" i="12"/>
  <c r="H472" i="12"/>
  <c r="N472" i="12" s="1"/>
  <c r="Q472" i="12" s="1"/>
  <c r="L996" i="12"/>
  <c r="L523" i="12"/>
  <c r="N126" i="12"/>
  <c r="Q126" i="12" s="1"/>
  <c r="M1131" i="12"/>
  <c r="P1131" i="12" s="1"/>
  <c r="L1131" i="12"/>
  <c r="M996" i="12"/>
  <c r="P996" i="12" s="1"/>
  <c r="G1318" i="12"/>
  <c r="M1318" i="12" s="1"/>
  <c r="P1318" i="12" s="1"/>
  <c r="H1318" i="12"/>
  <c r="N1318" i="12" s="1"/>
  <c r="Q1318" i="12" s="1"/>
  <c r="F284" i="12"/>
  <c r="F283" i="12" s="1"/>
  <c r="L283" i="12" s="1"/>
  <c r="H1261" i="12"/>
  <c r="M1245" i="12"/>
  <c r="P1245" i="12" s="1"/>
  <c r="M694" i="12"/>
  <c r="P694" i="12" s="1"/>
  <c r="H1379" i="12"/>
  <c r="N1379" i="12" s="1"/>
  <c r="Q1379" i="12" s="1"/>
  <c r="F1379" i="12"/>
  <c r="L1379" i="12" s="1"/>
  <c r="G125" i="12"/>
  <c r="M125" i="12" s="1"/>
  <c r="P125" i="12" s="1"/>
  <c r="F1318" i="12"/>
  <c r="L1318" i="12" s="1"/>
  <c r="G1261" i="12"/>
  <c r="F1261" i="12"/>
  <c r="H1715" i="12"/>
  <c r="N1715" i="12" s="1"/>
  <c r="Q1715" i="12" s="1"/>
  <c r="G1379" i="12"/>
  <c r="M1379" i="12" s="1"/>
  <c r="P1379" i="12" s="1"/>
  <c r="H140" i="12"/>
  <c r="N140" i="12" s="1"/>
  <c r="Q140" i="12" s="1"/>
  <c r="G1715" i="12"/>
  <c r="M1715" i="12" s="1"/>
  <c r="P1715" i="12" s="1"/>
  <c r="H1230" i="12"/>
  <c r="N1230" i="12" s="1"/>
  <c r="Q1230" i="12" s="1"/>
  <c r="H1916" i="12"/>
  <c r="N1916" i="12" s="1"/>
  <c r="Q1916" i="12" s="1"/>
  <c r="M775" i="12"/>
  <c r="P775" i="12" s="1"/>
  <c r="G770" i="12"/>
  <c r="G516" i="12"/>
  <c r="M516" i="12" s="1"/>
  <c r="P516" i="12" s="1"/>
  <c r="M517" i="12"/>
  <c r="P517" i="12" s="1"/>
  <c r="G140" i="12"/>
  <c r="H1937" i="12"/>
  <c r="N1937" i="12" s="1"/>
  <c r="Q1937" i="12" s="1"/>
  <c r="F1587" i="12"/>
  <c r="L1587" i="12" s="1"/>
  <c r="L1588" i="12"/>
  <c r="G1186" i="12"/>
  <c r="M1186" i="12" s="1"/>
  <c r="P1186" i="12" s="1"/>
  <c r="M1187" i="12"/>
  <c r="P1187" i="12" s="1"/>
  <c r="G1614" i="12"/>
  <c r="M1615" i="12"/>
  <c r="P1615" i="12" s="1"/>
  <c r="L1262" i="12"/>
  <c r="F743" i="12"/>
  <c r="L743" i="12" s="1"/>
  <c r="L756" i="12"/>
  <c r="G458" i="12"/>
  <c r="M458" i="12" s="1"/>
  <c r="P458" i="12" s="1"/>
  <c r="M459" i="12"/>
  <c r="P459" i="12" s="1"/>
  <c r="N532" i="12"/>
  <c r="Q532" i="12" s="1"/>
  <c r="H531" i="12"/>
  <c r="H200" i="12"/>
  <c r="N201" i="12"/>
  <c r="Q201" i="12" s="1"/>
  <c r="M574" i="12"/>
  <c r="P574" i="12" s="1"/>
  <c r="M1019" i="12"/>
  <c r="P1019" i="12" s="1"/>
  <c r="G1014" i="12"/>
  <c r="M1014" i="12" s="1"/>
  <c r="P1014" i="12" s="1"/>
  <c r="M1959" i="12"/>
  <c r="P1959" i="12" s="1"/>
  <c r="G1958" i="12"/>
  <c r="M1958" i="12" s="1"/>
  <c r="P1958" i="12" s="1"/>
  <c r="M734" i="12"/>
  <c r="P734" i="12" s="1"/>
  <c r="G706" i="12"/>
  <c r="N1165" i="12"/>
  <c r="Q1165" i="12" s="1"/>
  <c r="H1153" i="12"/>
  <c r="L1520" i="12"/>
  <c r="F1519" i="12"/>
  <c r="L1519" i="12" s="1"/>
  <c r="N1959" i="12"/>
  <c r="Q1959" i="12" s="1"/>
  <c r="H1958" i="12"/>
  <c r="N1958" i="12" s="1"/>
  <c r="Q1958" i="12" s="1"/>
  <c r="F706" i="12"/>
  <c r="N915" i="12"/>
  <c r="Q915" i="12" s="1"/>
  <c r="H886" i="12"/>
  <c r="L1959" i="12"/>
  <c r="F1958" i="12"/>
  <c r="L1958" i="12" s="1"/>
  <c r="G2065" i="12"/>
  <c r="M2065" i="12" s="1"/>
  <c r="P2065" i="12" s="1"/>
  <c r="M2066" i="12"/>
  <c r="P2066" i="12" s="1"/>
  <c r="F1200" i="12"/>
  <c r="L1200" i="12" s="1"/>
  <c r="L1201" i="12"/>
  <c r="L975" i="12"/>
  <c r="F974" i="12"/>
  <c r="F458" i="12"/>
  <c r="L458" i="12" s="1"/>
  <c r="L459" i="12"/>
  <c r="H1220" i="12"/>
  <c r="N1220" i="12" s="1"/>
  <c r="Q1220" i="12" s="1"/>
  <c r="N1221" i="12"/>
  <c r="Q1221" i="12" s="1"/>
  <c r="N975" i="12"/>
  <c r="Q975" i="12" s="1"/>
  <c r="H974" i="12"/>
  <c r="G614" i="12"/>
  <c r="M614" i="12" s="1"/>
  <c r="P614" i="12" s="1"/>
  <c r="M615" i="12"/>
  <c r="P615" i="12" s="1"/>
  <c r="H1200" i="12"/>
  <c r="N1200" i="12" s="1"/>
  <c r="Q1200" i="12" s="1"/>
  <c r="N1201" i="12"/>
  <c r="Q1201" i="12" s="1"/>
  <c r="H1587" i="12"/>
  <c r="N1587" i="12" s="1"/>
  <c r="Q1587" i="12" s="1"/>
  <c r="N1588" i="12"/>
  <c r="Q1588" i="12" s="1"/>
  <c r="H230" i="12"/>
  <c r="N230" i="12" s="1"/>
  <c r="Q230" i="12" s="1"/>
  <c r="N231" i="12"/>
  <c r="Q231" i="12" s="1"/>
  <c r="F1481" i="12"/>
  <c r="L1481" i="12" s="1"/>
  <c r="L1482" i="12"/>
  <c r="H1186" i="12"/>
  <c r="N1186" i="12" s="1"/>
  <c r="Q1186" i="12" s="1"/>
  <c r="N1187" i="12"/>
  <c r="Q1187" i="12" s="1"/>
  <c r="H743" i="12"/>
  <c r="N743" i="12" s="1"/>
  <c r="Q743" i="12" s="1"/>
  <c r="N756" i="12"/>
  <c r="Q756" i="12" s="1"/>
  <c r="H406" i="12"/>
  <c r="N406" i="12" s="1"/>
  <c r="Q406" i="12" s="1"/>
  <c r="N407" i="12"/>
  <c r="Q407" i="12" s="1"/>
  <c r="F1186" i="12"/>
  <c r="L1186" i="12" s="1"/>
  <c r="L1187" i="12"/>
  <c r="G406" i="12"/>
  <c r="M406" i="12" s="1"/>
  <c r="P406" i="12" s="1"/>
  <c r="M407" i="12"/>
  <c r="P407" i="12" s="1"/>
  <c r="H706" i="12"/>
  <c r="H1877" i="12"/>
  <c r="N1877" i="12" s="1"/>
  <c r="Q1877" i="12" s="1"/>
  <c r="F1093" i="12"/>
  <c r="L1093" i="12" s="1"/>
  <c r="L1094" i="12"/>
  <c r="M915" i="12"/>
  <c r="P915" i="12" s="1"/>
  <c r="G886" i="12"/>
  <c r="L915" i="12"/>
  <c r="F886" i="12"/>
  <c r="M1035" i="12"/>
  <c r="P1035" i="12" s="1"/>
  <c r="G1034" i="12"/>
  <c r="N786" i="12"/>
  <c r="Q786" i="12" s="1"/>
  <c r="H770" i="12"/>
  <c r="M564" i="12"/>
  <c r="P564" i="12" s="1"/>
  <c r="G554" i="12"/>
  <c r="L1035" i="12"/>
  <c r="F1034" i="12"/>
  <c r="F1614" i="12"/>
  <c r="L1615" i="12"/>
  <c r="G1220" i="12"/>
  <c r="M1220" i="12" s="1"/>
  <c r="P1220" i="12" s="1"/>
  <c r="M1221" i="12"/>
  <c r="P1221" i="12" s="1"/>
  <c r="F614" i="12"/>
  <c r="L614" i="12" s="1"/>
  <c r="L615" i="12"/>
  <c r="H1481" i="12"/>
  <c r="N1481" i="12" s="1"/>
  <c r="Q1481" i="12" s="1"/>
  <c r="N1482" i="12"/>
  <c r="Q1482" i="12" s="1"/>
  <c r="L532" i="12"/>
  <c r="F531" i="12"/>
  <c r="M861" i="12"/>
  <c r="P861" i="12" s="1"/>
  <c r="G860" i="12"/>
  <c r="N574" i="12"/>
  <c r="Q574" i="12" s="1"/>
  <c r="L16" i="12"/>
  <c r="F15" i="12"/>
  <c r="L15" i="12" s="1"/>
  <c r="H1598" i="12"/>
  <c r="N1598" i="12" s="1"/>
  <c r="Q1598" i="12" s="1"/>
  <c r="N1599" i="12"/>
  <c r="Q1599" i="12" s="1"/>
  <c r="L1938" i="12"/>
  <c r="F1937" i="12"/>
  <c r="L1937" i="12" s="1"/>
  <c r="N861" i="12"/>
  <c r="Q861" i="12" s="1"/>
  <c r="H860" i="12"/>
  <c r="M939" i="12"/>
  <c r="P939" i="12" s="1"/>
  <c r="G938" i="12"/>
  <c r="M938" i="12" s="1"/>
  <c r="P938" i="12" s="1"/>
  <c r="F249" i="12"/>
  <c r="L250" i="12"/>
  <c r="M1938" i="12"/>
  <c r="P1938" i="12" s="1"/>
  <c r="G1937" i="12"/>
  <c r="M1937" i="12" s="1"/>
  <c r="P1937" i="12" s="1"/>
  <c r="G1093" i="12"/>
  <c r="M1093" i="12" s="1"/>
  <c r="P1093" i="12" s="1"/>
  <c r="M1094" i="12"/>
  <c r="P1094" i="12" s="1"/>
  <c r="L939" i="12"/>
  <c r="F938" i="12"/>
  <c r="L938" i="12" s="1"/>
  <c r="G1877" i="12"/>
  <c r="M1877" i="12" s="1"/>
  <c r="P1877" i="12" s="1"/>
  <c r="N1615" i="12"/>
  <c r="Q1615" i="12" s="1"/>
  <c r="H1614" i="12"/>
  <c r="N1262" i="12"/>
  <c r="Q1262" i="12" s="1"/>
  <c r="N814" i="12"/>
  <c r="Q814" i="12" s="1"/>
  <c r="H813" i="12"/>
  <c r="N813" i="12" s="1"/>
  <c r="Q813" i="12" s="1"/>
  <c r="G1200" i="12"/>
  <c r="M1200" i="12" s="1"/>
  <c r="P1200" i="12" s="1"/>
  <c r="M1201" i="12"/>
  <c r="P1201" i="12" s="1"/>
  <c r="F1099" i="12"/>
  <c r="L1099" i="12" s="1"/>
  <c r="L1100" i="12"/>
  <c r="M814" i="12"/>
  <c r="P814" i="12" s="1"/>
  <c r="G813" i="12"/>
  <c r="M813" i="12" s="1"/>
  <c r="P813" i="12" s="1"/>
  <c r="L564" i="12"/>
  <c r="F554" i="12"/>
  <c r="F1644" i="12"/>
  <c r="L1644" i="12" s="1"/>
  <c r="L1645" i="12"/>
  <c r="N1035" i="12"/>
  <c r="Q1035" i="12" s="1"/>
  <c r="H1034" i="12"/>
  <c r="F406" i="12"/>
  <c r="L406" i="12" s="1"/>
  <c r="L407" i="12"/>
  <c r="N1211" i="12"/>
  <c r="Q1211" i="12" s="1"/>
  <c r="G1291" i="12"/>
  <c r="M1291" i="12" s="1"/>
  <c r="P1291" i="12" s="1"/>
  <c r="M1297" i="12"/>
  <c r="P1297" i="12" s="1"/>
  <c r="H516" i="12"/>
  <c r="N516" i="12" s="1"/>
  <c r="Q516" i="12" s="1"/>
  <c r="N517" i="12"/>
  <c r="Q517" i="12" s="1"/>
  <c r="F516" i="12"/>
  <c r="L516" i="12" s="1"/>
  <c r="L517" i="12"/>
  <c r="N939" i="12"/>
  <c r="Q939" i="12" s="1"/>
  <c r="H938" i="12"/>
  <c r="N938" i="12" s="1"/>
  <c r="Q938" i="12" s="1"/>
  <c r="H1093" i="12"/>
  <c r="N1093" i="12" s="1"/>
  <c r="Q1093" i="12" s="1"/>
  <c r="N1094" i="12"/>
  <c r="Q1094" i="12" s="1"/>
  <c r="F1291" i="12"/>
  <c r="L1291" i="12" s="1"/>
  <c r="H249" i="12"/>
  <c r="N250" i="12"/>
  <c r="Q250" i="12" s="1"/>
  <c r="G1598" i="12"/>
  <c r="M1598" i="12" s="1"/>
  <c r="P1598" i="12" s="1"/>
  <c r="M1599" i="12"/>
  <c r="P1599" i="12" s="1"/>
  <c r="N1019" i="12"/>
  <c r="Q1019" i="12" s="1"/>
  <c r="H1014" i="12"/>
  <c r="N1014" i="12" s="1"/>
  <c r="Q1014" i="12" s="1"/>
  <c r="G1587" i="12"/>
  <c r="M1587" i="12" s="1"/>
  <c r="P1587" i="12" s="1"/>
  <c r="M1588" i="12"/>
  <c r="P1588" i="12" s="1"/>
  <c r="M532" i="12"/>
  <c r="P532" i="12" s="1"/>
  <c r="G531" i="12"/>
  <c r="L786" i="12"/>
  <c r="F770" i="12"/>
  <c r="N1645" i="12"/>
  <c r="Q1645" i="12" s="1"/>
  <c r="H1644" i="12"/>
  <c r="N1644" i="12" s="1"/>
  <c r="Q1644" i="12" s="1"/>
  <c r="F1220" i="12"/>
  <c r="L1220" i="12" s="1"/>
  <c r="L1221" i="12"/>
  <c r="H614" i="12"/>
  <c r="N614" i="12" s="1"/>
  <c r="Q614" i="12" s="1"/>
  <c r="N615" i="12"/>
  <c r="Q615" i="12" s="1"/>
  <c r="F200" i="12"/>
  <c r="L200" i="12" s="1"/>
  <c r="L201" i="12"/>
  <c r="G1099" i="12"/>
  <c r="M1099" i="12" s="1"/>
  <c r="P1099" i="12" s="1"/>
  <c r="M1100" i="12"/>
  <c r="P1100" i="12" s="1"/>
  <c r="F140" i="12"/>
  <c r="F1877" i="12"/>
  <c r="L1877" i="12" s="1"/>
  <c r="M975" i="12"/>
  <c r="P975" i="12" s="1"/>
  <c r="G974" i="12"/>
  <c r="G875" i="12"/>
  <c r="M875" i="12" s="1"/>
  <c r="P875" i="12" s="1"/>
  <c r="M876" i="12"/>
  <c r="P876" i="12" s="1"/>
  <c r="G1481" i="12"/>
  <c r="M1481" i="12" s="1"/>
  <c r="P1481" i="12" s="1"/>
  <c r="M1482" i="12"/>
  <c r="P1482" i="12" s="1"/>
  <c r="H284" i="12"/>
  <c r="N284" i="12" s="1"/>
  <c r="Q284" i="12" s="1"/>
  <c r="F1916" i="12"/>
  <c r="L1916" i="12" s="1"/>
  <c r="L1922" i="12"/>
  <c r="F1598" i="12"/>
  <c r="L1598" i="12" s="1"/>
  <c r="L1599" i="12"/>
  <c r="M1211" i="12"/>
  <c r="P1211" i="12" s="1"/>
  <c r="L1165" i="12"/>
  <c r="F1153" i="12"/>
  <c r="M2051" i="12"/>
  <c r="P2051" i="12" s="1"/>
  <c r="G2045" i="12"/>
  <c r="M2045" i="12" s="1"/>
  <c r="P2045" i="12" s="1"/>
  <c r="L1019" i="12"/>
  <c r="F1014" i="12"/>
  <c r="L1014" i="12" s="1"/>
  <c r="L472" i="12"/>
  <c r="L814" i="12"/>
  <c r="F813" i="12"/>
  <c r="L813" i="12" s="1"/>
  <c r="G200" i="12"/>
  <c r="M200" i="12" s="1"/>
  <c r="P200" i="12" s="1"/>
  <c r="M201" i="12"/>
  <c r="P201" i="12" s="1"/>
  <c r="M1262" i="12"/>
  <c r="P1262" i="12" s="1"/>
  <c r="M1645" i="12"/>
  <c r="P1645" i="12" s="1"/>
  <c r="G1644" i="12"/>
  <c r="M1644" i="12" s="1"/>
  <c r="P1644" i="12" s="1"/>
  <c r="H458" i="12"/>
  <c r="N458" i="12" s="1"/>
  <c r="Q458" i="12" s="1"/>
  <c r="N459" i="12"/>
  <c r="Q459" i="12" s="1"/>
  <c r="G230" i="12"/>
  <c r="M230" i="12" s="1"/>
  <c r="P230" i="12" s="1"/>
  <c r="M231" i="12"/>
  <c r="P231" i="12" s="1"/>
  <c r="N564" i="12"/>
  <c r="Q564" i="12" s="1"/>
  <c r="H554" i="12"/>
  <c r="F230" i="12"/>
  <c r="L230" i="12" s="1"/>
  <c r="L231" i="12"/>
  <c r="M472" i="12"/>
  <c r="P472" i="12" s="1"/>
  <c r="L861" i="12"/>
  <c r="F860" i="12"/>
  <c r="F1715" i="12"/>
  <c r="L1715" i="12" s="1"/>
  <c r="H1291" i="12"/>
  <c r="N1291" i="12" s="1"/>
  <c r="Q1291" i="12" s="1"/>
  <c r="N1297" i="12"/>
  <c r="Q1297" i="12" s="1"/>
  <c r="H1099" i="12"/>
  <c r="N1099" i="12" s="1"/>
  <c r="Q1099" i="12" s="1"/>
  <c r="N1100" i="12"/>
  <c r="Q1100" i="12" s="1"/>
  <c r="G249" i="12"/>
  <c r="M250" i="12"/>
  <c r="P250" i="12" s="1"/>
  <c r="G1916" i="12"/>
  <c r="M1916" i="12" s="1"/>
  <c r="P1916" i="12" s="1"/>
  <c r="M1922" i="12"/>
  <c r="P1922" i="12" s="1"/>
  <c r="L574" i="12"/>
  <c r="H875" i="12"/>
  <c r="N875" i="12" s="1"/>
  <c r="Q875" i="12" s="1"/>
  <c r="N876" i="12"/>
  <c r="Q876" i="12" s="1"/>
  <c r="N2051" i="12"/>
  <c r="Q2051" i="12" s="1"/>
  <c r="H2045" i="12"/>
  <c r="N2045" i="12" s="1"/>
  <c r="Q2045" i="12" s="1"/>
  <c r="L1211" i="12"/>
  <c r="L2051" i="12"/>
  <c r="F2045" i="12"/>
  <c r="L2045" i="12" s="1"/>
  <c r="M1165" i="12"/>
  <c r="P1165" i="12" s="1"/>
  <c r="G1153" i="12"/>
  <c r="F875" i="12"/>
  <c r="L875" i="12" s="1"/>
  <c r="L876" i="12"/>
  <c r="M1520" i="12"/>
  <c r="P1520" i="12" s="1"/>
  <c r="G1519" i="12"/>
  <c r="M1519" i="12" s="1"/>
  <c r="P1519" i="12" s="1"/>
  <c r="M16" i="12"/>
  <c r="P16" i="12" s="1"/>
  <c r="G15" i="12"/>
  <c r="M15" i="12" s="1"/>
  <c r="P15" i="12" s="1"/>
  <c r="N1520" i="12"/>
  <c r="Q1520" i="12" s="1"/>
  <c r="H1519" i="12"/>
  <c r="N1519" i="12" s="1"/>
  <c r="Q1519" i="12" s="1"/>
  <c r="N16" i="12"/>
  <c r="Q16" i="12" s="1"/>
  <c r="H15" i="12"/>
  <c r="N15" i="12" s="1"/>
  <c r="Q15" i="12" s="1"/>
  <c r="G284" i="12"/>
  <c r="M294" i="12"/>
  <c r="P294" i="12" s="1"/>
  <c r="R539" i="12"/>
  <c r="R538" i="12" s="1"/>
  <c r="R537" i="12" s="1"/>
  <c r="L47" i="12" l="1"/>
  <c r="G46" i="12"/>
  <c r="M46" i="12" s="1"/>
  <c r="P46" i="12" s="1"/>
  <c r="N47" i="12"/>
  <c r="Q47" i="12" s="1"/>
  <c r="G1230" i="12"/>
  <c r="M1230" i="12" s="1"/>
  <c r="P1230" i="12" s="1"/>
  <c r="F1230" i="12"/>
  <c r="L1230" i="12" s="1"/>
  <c r="F440" i="12"/>
  <c r="L440" i="12" s="1"/>
  <c r="H283" i="12"/>
  <c r="N283" i="12" s="1"/>
  <c r="Q283" i="12" s="1"/>
  <c r="L284" i="12"/>
  <c r="F573" i="12"/>
  <c r="L573" i="12" s="1"/>
  <c r="G440" i="12"/>
  <c r="M440" i="12" s="1"/>
  <c r="P440" i="12" s="1"/>
  <c r="H1210" i="12"/>
  <c r="N1210" i="12" s="1"/>
  <c r="Q1210" i="12" s="1"/>
  <c r="F1317" i="12"/>
  <c r="H1317" i="12"/>
  <c r="N1317" i="12" s="1"/>
  <c r="Q1317" i="12" s="1"/>
  <c r="F1210" i="12"/>
  <c r="L1210" i="12" s="1"/>
  <c r="H440" i="12"/>
  <c r="N440" i="12" s="1"/>
  <c r="Q440" i="12" s="1"/>
  <c r="G400" i="12"/>
  <c r="M400" i="12" s="1"/>
  <c r="P400" i="12" s="1"/>
  <c r="G1317" i="12"/>
  <c r="M1317" i="12" s="1"/>
  <c r="P1317" i="12" s="1"/>
  <c r="G1210" i="12"/>
  <c r="M1210" i="12" s="1"/>
  <c r="P1210" i="12" s="1"/>
  <c r="H400" i="12"/>
  <c r="N400" i="12" s="1"/>
  <c r="Q400" i="12" s="1"/>
  <c r="M1153" i="12"/>
  <c r="P1153" i="12" s="1"/>
  <c r="G1152" i="12"/>
  <c r="M1152" i="12" s="1"/>
  <c r="P1152" i="12" s="1"/>
  <c r="M1261" i="12"/>
  <c r="P1261" i="12" s="1"/>
  <c r="G1260" i="12"/>
  <c r="M1260" i="12" s="1"/>
  <c r="P1260" i="12" s="1"/>
  <c r="L140" i="12"/>
  <c r="F124" i="12"/>
  <c r="L124" i="12" s="1"/>
  <c r="F553" i="12"/>
  <c r="L553" i="12" s="1"/>
  <c r="L554" i="12"/>
  <c r="N1614" i="12"/>
  <c r="Q1614" i="12" s="1"/>
  <c r="H1613" i="12"/>
  <c r="N1613" i="12" s="1"/>
  <c r="Q1613" i="12" s="1"/>
  <c r="N1153" i="12"/>
  <c r="Q1153" i="12" s="1"/>
  <c r="H1152" i="12"/>
  <c r="N1152" i="12" s="1"/>
  <c r="Q1152" i="12" s="1"/>
  <c r="G573" i="12"/>
  <c r="M573" i="12" s="1"/>
  <c r="P573" i="12" s="1"/>
  <c r="H515" i="12"/>
  <c r="N515" i="12" s="1"/>
  <c r="Q515" i="12" s="1"/>
  <c r="N531" i="12"/>
  <c r="Q531" i="12" s="1"/>
  <c r="M974" i="12"/>
  <c r="P974" i="12" s="1"/>
  <c r="G973" i="12"/>
  <c r="M973" i="12" s="1"/>
  <c r="P973" i="12" s="1"/>
  <c r="G515" i="12"/>
  <c r="M515" i="12" s="1"/>
  <c r="P515" i="12" s="1"/>
  <c r="M531" i="12"/>
  <c r="P531" i="12" s="1"/>
  <c r="N860" i="12"/>
  <c r="Q860" i="12" s="1"/>
  <c r="H859" i="12"/>
  <c r="N859" i="12" s="1"/>
  <c r="Q859" i="12" s="1"/>
  <c r="H573" i="12"/>
  <c r="N573" i="12" s="1"/>
  <c r="Q573" i="12" s="1"/>
  <c r="F515" i="12"/>
  <c r="L515" i="12" s="1"/>
  <c r="L531" i="12"/>
  <c r="M554" i="12"/>
  <c r="P554" i="12" s="1"/>
  <c r="G553" i="12"/>
  <c r="M553" i="12" s="1"/>
  <c r="P553" i="12" s="1"/>
  <c r="M1034" i="12"/>
  <c r="P1034" i="12" s="1"/>
  <c r="G1033" i="12"/>
  <c r="M1033" i="12" s="1"/>
  <c r="P1033" i="12" s="1"/>
  <c r="M886" i="12"/>
  <c r="P886" i="12" s="1"/>
  <c r="G885" i="12"/>
  <c r="M885" i="12" s="1"/>
  <c r="P885" i="12" s="1"/>
  <c r="L974" i="12"/>
  <c r="F973" i="12"/>
  <c r="L973" i="12" s="1"/>
  <c r="N886" i="12"/>
  <c r="Q886" i="12" s="1"/>
  <c r="H885" i="12"/>
  <c r="N885" i="12" s="1"/>
  <c r="Q885" i="12" s="1"/>
  <c r="M1614" i="12"/>
  <c r="P1614" i="12" s="1"/>
  <c r="G1613" i="12"/>
  <c r="M1613" i="12" s="1"/>
  <c r="P1613" i="12" s="1"/>
  <c r="N249" i="12"/>
  <c r="Q249" i="12" s="1"/>
  <c r="H248" i="12"/>
  <c r="N248" i="12" s="1"/>
  <c r="Q248" i="12" s="1"/>
  <c r="N1034" i="12"/>
  <c r="Q1034" i="12" s="1"/>
  <c r="H1033" i="12"/>
  <c r="N1033" i="12" s="1"/>
  <c r="Q1033" i="12" s="1"/>
  <c r="L249" i="12"/>
  <c r="F248" i="12"/>
  <c r="L248" i="12" s="1"/>
  <c r="L1614" i="12"/>
  <c r="F1613" i="12"/>
  <c r="L1613" i="12" s="1"/>
  <c r="N706" i="12"/>
  <c r="Q706" i="12" s="1"/>
  <c r="H705" i="12"/>
  <c r="N705" i="12" s="1"/>
  <c r="Q705" i="12" s="1"/>
  <c r="M706" i="12"/>
  <c r="P706" i="12" s="1"/>
  <c r="G705" i="12"/>
  <c r="M705" i="12" s="1"/>
  <c r="P705" i="12" s="1"/>
  <c r="M770" i="12"/>
  <c r="P770" i="12" s="1"/>
  <c r="G769" i="12"/>
  <c r="M769" i="12" s="1"/>
  <c r="P769" i="12" s="1"/>
  <c r="L860" i="12"/>
  <c r="F859" i="12"/>
  <c r="L859" i="12" s="1"/>
  <c r="L1317" i="12"/>
  <c r="M249" i="12"/>
  <c r="P249" i="12" s="1"/>
  <c r="G248" i="12"/>
  <c r="M248" i="12" s="1"/>
  <c r="P248" i="12" s="1"/>
  <c r="N554" i="12"/>
  <c r="Q554" i="12" s="1"/>
  <c r="H553" i="12"/>
  <c r="N553" i="12" s="1"/>
  <c r="Q553" i="12" s="1"/>
  <c r="L1153" i="12"/>
  <c r="F1152" i="12"/>
  <c r="L1152" i="12" s="1"/>
  <c r="L770" i="12"/>
  <c r="F769" i="12"/>
  <c r="L769" i="12" s="1"/>
  <c r="F400" i="12"/>
  <c r="L400" i="12" s="1"/>
  <c r="N1261" i="12"/>
  <c r="Q1261" i="12" s="1"/>
  <c r="H1260" i="12"/>
  <c r="N1260" i="12" s="1"/>
  <c r="Q1260" i="12" s="1"/>
  <c r="M860" i="12"/>
  <c r="P860" i="12" s="1"/>
  <c r="G859" i="12"/>
  <c r="M859" i="12" s="1"/>
  <c r="P859" i="12" s="1"/>
  <c r="L1034" i="12"/>
  <c r="F1033" i="12"/>
  <c r="L1033" i="12" s="1"/>
  <c r="N770" i="12"/>
  <c r="Q770" i="12" s="1"/>
  <c r="H769" i="12"/>
  <c r="N769" i="12" s="1"/>
  <c r="Q769" i="12" s="1"/>
  <c r="L886" i="12"/>
  <c r="F885" i="12"/>
  <c r="L885" i="12" s="1"/>
  <c r="N974" i="12"/>
  <c r="Q974" i="12" s="1"/>
  <c r="H973" i="12"/>
  <c r="N973" i="12" s="1"/>
  <c r="Q973" i="12" s="1"/>
  <c r="L706" i="12"/>
  <c r="F705" i="12"/>
  <c r="L705" i="12" s="1"/>
  <c r="N200" i="12"/>
  <c r="Q200" i="12" s="1"/>
  <c r="H124" i="12"/>
  <c r="N124" i="12" s="1"/>
  <c r="Q124" i="12" s="1"/>
  <c r="L1261" i="12"/>
  <c r="F1260" i="12"/>
  <c r="L1260" i="12" s="1"/>
  <c r="M140" i="12"/>
  <c r="P140" i="12" s="1"/>
  <c r="G124" i="12"/>
  <c r="M124" i="12" s="1"/>
  <c r="P124" i="12" s="1"/>
  <c r="G283" i="12"/>
  <c r="M283" i="12" s="1"/>
  <c r="P283" i="12" s="1"/>
  <c r="M284" i="12"/>
  <c r="P284" i="12" s="1"/>
  <c r="R1503" i="12"/>
  <c r="R1502" i="12" s="1"/>
  <c r="R1501" i="12" s="1"/>
  <c r="R1415" i="12"/>
  <c r="R1414" i="12" s="1"/>
  <c r="R1413" i="12" s="1"/>
  <c r="H2078" i="12" l="1"/>
  <c r="N2078" i="12" s="1"/>
  <c r="Q2078" i="12" s="1"/>
  <c r="F2078" i="12"/>
  <c r="L2078" i="12" s="1"/>
  <c r="G2078" i="12"/>
  <c r="M2078" i="12" s="1"/>
  <c r="P2078" i="12" s="1"/>
  <c r="R342" i="12"/>
  <c r="R350" i="12"/>
  <c r="R347" i="12" l="1"/>
  <c r="R346" i="12" s="1"/>
  <c r="R341" i="12"/>
  <c r="R340" i="12" s="1"/>
  <c r="R1634" i="12" l="1"/>
  <c r="R1633" i="12" s="1"/>
  <c r="R1632" i="12" s="1"/>
  <c r="R1618" i="12"/>
  <c r="R1617" i="12" s="1"/>
  <c r="R1616" i="12" s="1"/>
  <c r="R1676" i="12"/>
  <c r="R1675" i="12" s="1"/>
  <c r="R1674" i="12" s="1"/>
  <c r="R1672" i="12"/>
  <c r="R1671" i="12" s="1"/>
  <c r="R1670" i="12" s="1"/>
  <c r="R1680" i="12"/>
  <c r="R1679" i="12" s="1"/>
  <c r="R1678" i="12" s="1"/>
  <c r="R2063" i="12" l="1"/>
  <c r="R2062" i="12" s="1"/>
  <c r="R2061" i="12" s="1"/>
  <c r="R1890" i="12" l="1"/>
  <c r="R1889" i="12" s="1"/>
  <c r="R291" i="12" l="1"/>
  <c r="R290" i="12" s="1"/>
  <c r="R338" i="12" l="1"/>
  <c r="R337" i="12" s="1"/>
  <c r="R336" i="12" s="1"/>
  <c r="R1190" i="12" l="1"/>
  <c r="R1189" i="12" s="1"/>
  <c r="R1188" i="12" s="1"/>
  <c r="R1606" i="12" l="1"/>
  <c r="R1609" i="12" l="1"/>
  <c r="R1046" i="12" l="1"/>
  <c r="R1045" i="12" s="1"/>
  <c r="R1044" i="12" s="1"/>
  <c r="R1668" i="12" l="1"/>
  <c r="R1667" i="12" s="1"/>
  <c r="R1666" i="12" s="1"/>
  <c r="R1796" i="12" l="1"/>
  <c r="R1795" i="12" s="1"/>
  <c r="R1103" i="12" l="1"/>
  <c r="R1102" i="12" s="1"/>
  <c r="R1101" i="12" s="1"/>
  <c r="R1411" i="12" l="1"/>
  <c r="R1410" i="12" s="1"/>
  <c r="R1409" i="12" s="1"/>
  <c r="R152" i="12"/>
  <c r="R150" i="12"/>
  <c r="R149" i="12" l="1"/>
  <c r="R148" i="12" s="1"/>
  <c r="R763" i="12" l="1"/>
  <c r="R762" i="12" s="1"/>
  <c r="R761" i="12" s="1"/>
  <c r="R618" i="12" l="1"/>
  <c r="R617" i="12" s="1"/>
  <c r="R616" i="12" s="1"/>
  <c r="R666" i="12" l="1"/>
  <c r="R665" i="12" s="1"/>
  <c r="R664" i="12" s="1"/>
  <c r="R594" i="12" l="1"/>
  <c r="R593" i="12" s="1"/>
  <c r="R592" i="12" s="1"/>
  <c r="R574" i="12" s="1"/>
  <c r="R2059" i="12" l="1"/>
  <c r="R2058" i="12" s="1"/>
  <c r="R2057" i="12" s="1"/>
  <c r="R2056" i="12" s="1"/>
  <c r="R2075" i="12" l="1"/>
  <c r="R2074" i="12" s="1"/>
  <c r="R2072" i="12"/>
  <c r="R2071" i="12" s="1"/>
  <c r="R2069" i="12"/>
  <c r="R2068" i="12" s="1"/>
  <c r="R2054" i="12"/>
  <c r="R2053" i="12" s="1"/>
  <c r="R2052" i="12" s="1"/>
  <c r="R2051" i="12" s="1"/>
  <c r="R2048" i="12"/>
  <c r="R2047" i="12" s="1"/>
  <c r="R2043" i="12"/>
  <c r="R2042" i="12" s="1"/>
  <c r="R2040" i="12"/>
  <c r="R2039" i="12" s="1"/>
  <c r="R2037" i="12"/>
  <c r="R2036" i="12" s="1"/>
  <c r="R2033" i="12"/>
  <c r="R2032" i="12" s="1"/>
  <c r="R2031" i="12" s="1"/>
  <c r="R2019" i="12"/>
  <c r="R2018" i="12" s="1"/>
  <c r="R2007" i="12"/>
  <c r="R2006" i="12" s="1"/>
  <c r="R1996" i="12"/>
  <c r="R1995" i="12" s="1"/>
  <c r="R1983" i="12"/>
  <c r="R1982" i="12" s="1"/>
  <c r="R1981" i="12" s="1"/>
  <c r="R1978" i="12"/>
  <c r="R1977" i="12" s="1"/>
  <c r="R1975" i="12"/>
  <c r="R1974" i="12" s="1"/>
  <c r="R1972" i="12"/>
  <c r="R1971" i="12" s="1"/>
  <c r="R1968" i="12"/>
  <c r="R1967" i="12" s="1"/>
  <c r="R1966" i="12" s="1"/>
  <c r="R1961" i="12"/>
  <c r="R1960" i="12" s="1"/>
  <c r="R1959" i="12" s="1"/>
  <c r="R1956" i="12"/>
  <c r="R1955" i="12" s="1"/>
  <c r="R1953" i="12"/>
  <c r="R1952" i="12" s="1"/>
  <c r="R1950" i="12"/>
  <c r="R1949" i="12" s="1"/>
  <c r="R1946" i="12"/>
  <c r="R1945" i="12" s="1"/>
  <c r="R1944" i="12" s="1"/>
  <c r="R1941" i="12"/>
  <c r="R1940" i="12" s="1"/>
  <c r="R1939" i="12" s="1"/>
  <c r="R1938" i="12" s="1"/>
  <c r="R1935" i="12"/>
  <c r="R1934" i="12" s="1"/>
  <c r="R1932" i="12"/>
  <c r="R1931" i="12" s="1"/>
  <c r="R1929" i="12"/>
  <c r="R1928" i="12" s="1"/>
  <c r="R1925" i="12"/>
  <c r="R1924" i="12" s="1"/>
  <c r="R1923" i="12" s="1"/>
  <c r="R1920" i="12"/>
  <c r="R1919" i="12" s="1"/>
  <c r="R1918" i="12" s="1"/>
  <c r="R1917" i="12" s="1"/>
  <c r="R1914" i="12"/>
  <c r="R1912" i="12"/>
  <c r="R1908" i="12"/>
  <c r="R1907" i="12" s="1"/>
  <c r="R1905" i="12"/>
  <c r="R1904" i="12" s="1"/>
  <c r="R1902" i="12"/>
  <c r="R1901" i="12" s="1"/>
  <c r="R1898" i="12"/>
  <c r="R1897" i="12" s="1"/>
  <c r="R1896" i="12" s="1"/>
  <c r="R1893" i="12"/>
  <c r="R1892" i="12" s="1"/>
  <c r="R1888" i="12" s="1"/>
  <c r="R1886" i="12"/>
  <c r="R1885" i="12" s="1"/>
  <c r="R1884" i="12" s="1"/>
  <c r="R1881" i="12"/>
  <c r="R1880" i="12" s="1"/>
  <c r="R1879" i="12" s="1"/>
  <c r="R1878" i="12" s="1"/>
  <c r="R1875" i="12"/>
  <c r="R1874" i="12" s="1"/>
  <c r="R1872" i="12"/>
  <c r="R1871" i="12" s="1"/>
  <c r="R1868" i="12"/>
  <c r="R1867" i="12" s="1"/>
  <c r="R1866" i="12" s="1"/>
  <c r="R1864" i="12"/>
  <c r="R1863" i="12" s="1"/>
  <c r="R1862" i="12" s="1"/>
  <c r="R1860" i="12"/>
  <c r="R1859" i="12" s="1"/>
  <c r="R1858" i="12" s="1"/>
  <c r="R1856" i="12"/>
  <c r="R1855" i="12" s="1"/>
  <c r="R1854" i="12" s="1"/>
  <c r="R1850" i="12"/>
  <c r="R1841" i="12"/>
  <c r="R1840" i="12" s="1"/>
  <c r="R1839" i="12" s="1"/>
  <c r="R1837" i="12"/>
  <c r="R1836" i="12" s="1"/>
  <c r="R1835" i="12" s="1"/>
  <c r="R1833" i="12"/>
  <c r="R1832" i="12" s="1"/>
  <c r="R1831" i="12" s="1"/>
  <c r="R1822" i="12"/>
  <c r="R1821" i="12" s="1"/>
  <c r="R1820" i="12" s="1"/>
  <c r="R1818" i="12"/>
  <c r="R1817" i="12" s="1"/>
  <c r="R1816" i="12" s="1"/>
  <c r="R1808" i="12"/>
  <c r="R1807" i="12" s="1"/>
  <c r="R1806" i="12" s="1"/>
  <c r="R1804" i="12"/>
  <c r="R1803" i="12" s="1"/>
  <c r="R1802" i="12" s="1"/>
  <c r="R1800" i="12"/>
  <c r="R1799" i="12" s="1"/>
  <c r="R1798" i="12" s="1"/>
  <c r="R1793" i="12"/>
  <c r="R1792" i="12" s="1"/>
  <c r="R1791" i="12" s="1"/>
  <c r="R1789" i="12"/>
  <c r="R1788" i="12" s="1"/>
  <c r="R1787" i="12" s="1"/>
  <c r="R1763" i="12"/>
  <c r="R1762" i="12" s="1"/>
  <c r="R1758" i="12"/>
  <c r="R1757" i="12" s="1"/>
  <c r="R1753" i="12"/>
  <c r="R1749" i="12"/>
  <c r="R1745" i="12"/>
  <c r="R1741" i="12"/>
  <c r="R1740" i="12" s="1"/>
  <c r="R1739" i="12" s="1"/>
  <c r="R1738" i="12" s="1"/>
  <c r="R1736" i="12"/>
  <c r="R1735" i="12" s="1"/>
  <c r="R1734" i="12" s="1"/>
  <c r="R1725" i="12"/>
  <c r="R1724" i="12" s="1"/>
  <c r="R1722" i="12"/>
  <c r="R1721" i="12" s="1"/>
  <c r="R1719" i="12"/>
  <c r="R1718" i="12" s="1"/>
  <c r="R1688" i="12"/>
  <c r="R1687" i="12" s="1"/>
  <c r="R1686" i="12" s="1"/>
  <c r="R1664" i="12"/>
  <c r="R1663" i="12" s="1"/>
  <c r="R1662" i="12" s="1"/>
  <c r="R1659" i="12"/>
  <c r="R1658" i="12" s="1"/>
  <c r="R1656" i="12"/>
  <c r="R1655" i="12" s="1"/>
  <c r="R1654" i="12" s="1"/>
  <c r="R1652" i="12"/>
  <c r="R1651" i="12" s="1"/>
  <c r="R1650" i="12" s="1"/>
  <c r="R1648" i="12"/>
  <c r="R1647" i="12" s="1"/>
  <c r="R1646" i="12" s="1"/>
  <c r="R1642" i="12"/>
  <c r="R1641" i="12" s="1"/>
  <c r="R1640" i="12" s="1"/>
  <c r="R1626" i="12"/>
  <c r="R1625" i="12" s="1"/>
  <c r="R1624" i="12" s="1"/>
  <c r="R1622" i="12"/>
  <c r="R1621" i="12" s="1"/>
  <c r="R1620" i="12" s="1"/>
  <c r="R1602" i="12"/>
  <c r="R1601" i="12" s="1"/>
  <c r="R1600" i="12" s="1"/>
  <c r="R1596" i="12"/>
  <c r="R1595" i="12" s="1"/>
  <c r="R1594" i="12" s="1"/>
  <c r="R1591" i="12"/>
  <c r="R1590" i="12" s="1"/>
  <c r="R1589" i="12" s="1"/>
  <c r="R1572" i="12"/>
  <c r="R1571" i="12" s="1"/>
  <c r="R1569" i="12"/>
  <c r="R1567" i="12"/>
  <c r="R1563" i="12"/>
  <c r="R1562" i="12" s="1"/>
  <c r="R1561" i="12" s="1"/>
  <c r="R1559" i="12"/>
  <c r="R1558" i="12" s="1"/>
  <c r="R1557" i="12" s="1"/>
  <c r="R1535" i="12"/>
  <c r="R1534" i="12" s="1"/>
  <c r="R1529" i="12"/>
  <c r="R1526" i="12"/>
  <c r="R1525" i="12" s="1"/>
  <c r="R1523" i="12"/>
  <c r="R1522" i="12" s="1"/>
  <c r="R1498" i="12"/>
  <c r="R1497" i="12" s="1"/>
  <c r="R1494" i="12"/>
  <c r="R1491" i="12"/>
  <c r="R1490" i="12" s="1"/>
  <c r="R1487" i="12"/>
  <c r="R1484" i="12"/>
  <c r="R1479" i="12"/>
  <c r="R1478" i="12" s="1"/>
  <c r="R1476" i="12"/>
  <c r="R1475" i="12" s="1"/>
  <c r="R1465" i="12"/>
  <c r="R1462" i="12"/>
  <c r="R1452" i="12"/>
  <c r="R1448" i="12"/>
  <c r="R1446" i="12"/>
  <c r="R1442" i="12"/>
  <c r="R1440" i="12"/>
  <c r="R1436" i="12"/>
  <c r="R1434" i="12"/>
  <c r="R1432" i="12"/>
  <c r="R1428" i="12"/>
  <c r="R1426" i="12"/>
  <c r="R1424" i="12"/>
  <c r="R1407" i="12"/>
  <c r="R1406" i="12" s="1"/>
  <c r="R1405" i="12" s="1"/>
  <c r="R1403" i="12"/>
  <c r="R1402" i="12" s="1"/>
  <c r="R1401" i="12" s="1"/>
  <c r="R1399" i="12"/>
  <c r="R1397" i="12"/>
  <c r="R1393" i="12"/>
  <c r="R1392" i="12" s="1"/>
  <c r="R1391" i="12" s="1"/>
  <c r="R1389" i="12"/>
  <c r="R1388" i="12" s="1"/>
  <c r="R1387" i="12" s="1"/>
  <c r="R1385" i="12"/>
  <c r="R1383" i="12"/>
  <c r="R1364" i="12"/>
  <c r="R1361" i="12"/>
  <c r="R1353" i="12"/>
  <c r="R1351" i="12"/>
  <c r="R1347" i="12"/>
  <c r="R1345" i="12"/>
  <c r="R1342" i="12"/>
  <c r="R1341" i="12" s="1"/>
  <c r="R1377" i="12"/>
  <c r="R1376" i="12" s="1"/>
  <c r="R1374" i="12"/>
  <c r="R1373" i="12" s="1"/>
  <c r="R1371" i="12"/>
  <c r="R1368" i="12" s="1"/>
  <c r="R1334" i="12"/>
  <c r="R1333" i="12" s="1"/>
  <c r="R1332" i="12" s="1"/>
  <c r="R1330" i="12"/>
  <c r="R1328" i="12"/>
  <c r="R1324" i="12"/>
  <c r="R1322" i="12"/>
  <c r="R1315" i="12"/>
  <c r="R1314" i="12" s="1"/>
  <c r="R1313" i="12" s="1"/>
  <c r="R1312" i="12" s="1"/>
  <c r="R1310" i="12"/>
  <c r="R1309" i="12" s="1"/>
  <c r="R1308" i="12" s="1"/>
  <c r="R1306" i="12"/>
  <c r="R1305" i="12" s="1"/>
  <c r="R1303" i="12"/>
  <c r="R1302" i="12" s="1"/>
  <c r="R1300" i="12"/>
  <c r="R1299" i="12" s="1"/>
  <c r="R1295" i="12"/>
  <c r="R1294" i="12" s="1"/>
  <c r="R1293" i="12" s="1"/>
  <c r="R1292" i="12" s="1"/>
  <c r="R1284" i="12"/>
  <c r="R1283" i="12" s="1"/>
  <c r="R1282" i="12" s="1"/>
  <c r="R1281" i="12" s="1"/>
  <c r="R1279" i="12"/>
  <c r="R1278" i="12" s="1"/>
  <c r="R1277" i="12" s="1"/>
  <c r="R1276" i="12" s="1"/>
  <c r="R1274" i="12"/>
  <c r="R1273" i="12" s="1"/>
  <c r="R1272" i="12" s="1"/>
  <c r="R1271" i="12" s="1"/>
  <c r="R1269" i="12"/>
  <c r="R1268" i="12" s="1"/>
  <c r="R1267" i="12" s="1"/>
  <c r="R1265" i="12"/>
  <c r="R1264" i="12" s="1"/>
  <c r="R1263" i="12" s="1"/>
  <c r="R1254" i="12"/>
  <c r="R1253" i="12" s="1"/>
  <c r="R1251" i="12"/>
  <c r="R1250" i="12" s="1"/>
  <c r="R1248" i="12"/>
  <c r="R1247" i="12" s="1"/>
  <c r="R1242" i="12"/>
  <c r="R1241" i="12" s="1"/>
  <c r="R1239" i="12"/>
  <c r="R1238" i="12" s="1"/>
  <c r="R1228" i="12"/>
  <c r="R1227" i="12" s="1"/>
  <c r="R1226" i="12" s="1"/>
  <c r="R1224" i="12"/>
  <c r="R1223" i="12" s="1"/>
  <c r="R1222" i="12" s="1"/>
  <c r="R1218" i="12"/>
  <c r="R1217" i="12" s="1"/>
  <c r="R1215" i="12"/>
  <c r="R1214" i="12" s="1"/>
  <c r="R1208" i="12"/>
  <c r="R1207" i="12" s="1"/>
  <c r="R1206" i="12" s="1"/>
  <c r="R1204" i="12"/>
  <c r="R1203" i="12" s="1"/>
  <c r="R1202" i="12" s="1"/>
  <c r="R1198" i="12"/>
  <c r="R1197" i="12" s="1"/>
  <c r="R1196" i="12" s="1"/>
  <c r="R1194" i="12"/>
  <c r="R1193" i="12" s="1"/>
  <c r="R1192" i="12" s="1"/>
  <c r="R1187" i="12" s="1"/>
  <c r="R1184" i="12"/>
  <c r="R1183" i="12" s="1"/>
  <c r="R1182" i="12" s="1"/>
  <c r="R1180" i="12"/>
  <c r="R1179" i="12" s="1"/>
  <c r="R1178" i="12" s="1"/>
  <c r="R1172" i="12"/>
  <c r="R1171" i="12" s="1"/>
  <c r="R1170" i="12" s="1"/>
  <c r="R1168" i="12"/>
  <c r="R1167" i="12" s="1"/>
  <c r="R1166" i="12" s="1"/>
  <c r="R1165" i="12" s="1"/>
  <c r="R1144" i="12"/>
  <c r="R1143" i="12" s="1"/>
  <c r="R1142" i="12" s="1"/>
  <c r="R1140" i="12"/>
  <c r="R1139" i="12" s="1"/>
  <c r="R1137" i="12"/>
  <c r="R1136" i="12" s="1"/>
  <c r="R1134" i="12"/>
  <c r="R1133" i="12" s="1"/>
  <c r="R1107" i="12"/>
  <c r="R1106" i="12" s="1"/>
  <c r="R1105" i="12" s="1"/>
  <c r="R1100" i="12" s="1"/>
  <c r="R1099" i="12" s="1"/>
  <c r="R1097" i="12"/>
  <c r="R1096" i="12" s="1"/>
  <c r="R1095" i="12" s="1"/>
  <c r="R1094" i="12" s="1"/>
  <c r="R1093" i="12" s="1"/>
  <c r="R1082" i="12"/>
  <c r="R1081" i="12" s="1"/>
  <c r="R1080" i="12" s="1"/>
  <c r="R1079" i="12" s="1"/>
  <c r="R1077" i="12"/>
  <c r="R1076" i="12" s="1"/>
  <c r="R1075" i="12" s="1"/>
  <c r="R1073" i="12"/>
  <c r="R1072" i="12" s="1"/>
  <c r="R1071" i="12" s="1"/>
  <c r="R1068" i="12"/>
  <c r="R1067" i="12" s="1"/>
  <c r="R1066" i="12" s="1"/>
  <c r="R1065" i="12" s="1"/>
  <c r="R1063" i="12"/>
  <c r="R1062" i="12" s="1"/>
  <c r="R1061" i="12" s="1"/>
  <c r="R1060" i="12" s="1"/>
  <c r="R1058" i="12"/>
  <c r="R1057" i="12" s="1"/>
  <c r="R1056" i="12" s="1"/>
  <c r="R1054" i="12"/>
  <c r="R1053" i="12" s="1"/>
  <c r="R1052" i="12" s="1"/>
  <c r="R1050" i="12"/>
  <c r="R1049" i="12" s="1"/>
  <c r="R1048" i="12" s="1"/>
  <c r="R1042" i="12"/>
  <c r="R1041" i="12" s="1"/>
  <c r="R1040" i="12" s="1"/>
  <c r="R1038" i="12"/>
  <c r="R1037" i="12" s="1"/>
  <c r="R1036" i="12" s="1"/>
  <c r="R1027" i="12"/>
  <c r="R1026" i="12" s="1"/>
  <c r="R1025" i="12" s="1"/>
  <c r="R1024" i="12" s="1"/>
  <c r="R1022" i="12"/>
  <c r="R1021" i="12" s="1"/>
  <c r="R1020" i="12" s="1"/>
  <c r="R1019" i="12" s="1"/>
  <c r="R1016" i="12"/>
  <c r="R1015" i="12" s="1"/>
  <c r="R1012" i="12"/>
  <c r="R1011" i="12" s="1"/>
  <c r="R1009" i="12"/>
  <c r="R1008" i="12" s="1"/>
  <c r="R1005" i="12"/>
  <c r="R1004" i="12" s="1"/>
  <c r="R1002" i="12"/>
  <c r="R1001" i="12" s="1"/>
  <c r="R999" i="12"/>
  <c r="R998" i="12" s="1"/>
  <c r="R993" i="12"/>
  <c r="R992" i="12" s="1"/>
  <c r="R991" i="12" s="1"/>
  <c r="R989" i="12"/>
  <c r="R988" i="12" s="1"/>
  <c r="R986" i="12"/>
  <c r="R985" i="12" s="1"/>
  <c r="R982" i="12"/>
  <c r="R981" i="12" s="1"/>
  <c r="R980" i="12" s="1"/>
  <c r="R978" i="12"/>
  <c r="R977" i="12" s="1"/>
  <c r="R976" i="12" s="1"/>
  <c r="R954" i="12"/>
  <c r="R953" i="12" s="1"/>
  <c r="R952" i="12" s="1"/>
  <c r="R950" i="12"/>
  <c r="R949" i="12" s="1"/>
  <c r="R947" i="12"/>
  <c r="R946" i="12" s="1"/>
  <c r="R942" i="12"/>
  <c r="R941" i="12" s="1"/>
  <c r="R940" i="12" s="1"/>
  <c r="R939" i="12" s="1"/>
  <c r="R918" i="12"/>
  <c r="R917" i="12" s="1"/>
  <c r="R916" i="12" s="1"/>
  <c r="R915" i="12" s="1"/>
  <c r="R896" i="12"/>
  <c r="R895" i="12" s="1"/>
  <c r="R893" i="12"/>
  <c r="R892" i="12" s="1"/>
  <c r="R890" i="12"/>
  <c r="R889" i="12" s="1"/>
  <c r="R883" i="12"/>
  <c r="R881" i="12"/>
  <c r="R879" i="12"/>
  <c r="R873" i="12"/>
  <c r="R872" i="12" s="1"/>
  <c r="R871" i="12" s="1"/>
  <c r="R870" i="12" s="1"/>
  <c r="R864" i="12"/>
  <c r="R863" i="12" s="1"/>
  <c r="R862" i="12" s="1"/>
  <c r="R861" i="12" s="1"/>
  <c r="R857" i="12"/>
  <c r="R856" i="12" s="1"/>
  <c r="R855" i="12" s="1"/>
  <c r="R853" i="12"/>
  <c r="R852" i="12" s="1"/>
  <c r="R851" i="12" s="1"/>
  <c r="R848" i="12"/>
  <c r="R847" i="12" s="1"/>
  <c r="R845" i="12"/>
  <c r="R844" i="12" s="1"/>
  <c r="R842" i="12"/>
  <c r="R841" i="12" s="1"/>
  <c r="R837" i="12"/>
  <c r="R836" i="12" s="1"/>
  <c r="R835" i="12" s="1"/>
  <c r="R832" i="12"/>
  <c r="R831" i="12" s="1"/>
  <c r="R829" i="12"/>
  <c r="R828" i="12" s="1"/>
  <c r="R827" i="12" s="1"/>
  <c r="R824" i="12"/>
  <c r="R823" i="12" s="1"/>
  <c r="R821" i="12"/>
  <c r="R820" i="12" s="1"/>
  <c r="R819" i="12" s="1"/>
  <c r="R817" i="12"/>
  <c r="R816" i="12" s="1"/>
  <c r="R815" i="12" s="1"/>
  <c r="R811" i="12"/>
  <c r="R810" i="12" s="1"/>
  <c r="R808" i="12"/>
  <c r="R807" i="12" s="1"/>
  <c r="R803" i="12"/>
  <c r="R802" i="12" s="1"/>
  <c r="R801" i="12" s="1"/>
  <c r="R799" i="12"/>
  <c r="R798" i="12" s="1"/>
  <c r="R797" i="12" s="1"/>
  <c r="R792" i="12"/>
  <c r="R791" i="12" s="1"/>
  <c r="R789" i="12"/>
  <c r="R788" i="12" s="1"/>
  <c r="R787" i="12" s="1"/>
  <c r="R784" i="12"/>
  <c r="R783" i="12" s="1"/>
  <c r="R781" i="12"/>
  <c r="R780" i="12" s="1"/>
  <c r="R778" i="12"/>
  <c r="R777" i="12" s="1"/>
  <c r="R773" i="12"/>
  <c r="R772" i="12" s="1"/>
  <c r="R771" i="12" s="1"/>
  <c r="R767" i="12"/>
  <c r="R766" i="12" s="1"/>
  <c r="R765" i="12" s="1"/>
  <c r="R759" i="12"/>
  <c r="R758" i="12" s="1"/>
  <c r="R757" i="12" s="1"/>
  <c r="R754" i="12"/>
  <c r="R753" i="12" s="1"/>
  <c r="R752" i="12" s="1"/>
  <c r="R750" i="12"/>
  <c r="R749" i="12" s="1"/>
  <c r="R748" i="12" s="1"/>
  <c r="R746" i="12"/>
  <c r="R745" i="12" s="1"/>
  <c r="R744" i="12" s="1"/>
  <c r="R741" i="12"/>
  <c r="R740" i="12" s="1"/>
  <c r="R739" i="12" s="1"/>
  <c r="R734" i="12" s="1"/>
  <c r="R732" i="12"/>
  <c r="R731" i="12" s="1"/>
  <c r="R730" i="12" s="1"/>
  <c r="R724" i="12"/>
  <c r="R723" i="12" s="1"/>
  <c r="R722" i="12" s="1"/>
  <c r="R720" i="12"/>
  <c r="R719" i="12" s="1"/>
  <c r="R718" i="12" s="1"/>
  <c r="R716" i="12"/>
  <c r="R715" i="12" s="1"/>
  <c r="R714" i="12" s="1"/>
  <c r="R712" i="12"/>
  <c r="R711" i="12" s="1"/>
  <c r="R709" i="12"/>
  <c r="R708" i="12" s="1"/>
  <c r="R703" i="12"/>
  <c r="R702" i="12" s="1"/>
  <c r="R700" i="12"/>
  <c r="R699" i="12" s="1"/>
  <c r="R697" i="12"/>
  <c r="R696" i="12" s="1"/>
  <c r="R691" i="12"/>
  <c r="R690" i="12" s="1"/>
  <c r="R689" i="12" s="1"/>
  <c r="R662" i="12"/>
  <c r="R661" i="12" s="1"/>
  <c r="R660" i="12" s="1"/>
  <c r="R658" i="12"/>
  <c r="R657" i="12" s="1"/>
  <c r="R656" i="12" s="1"/>
  <c r="R654" i="12"/>
  <c r="R653" i="12" s="1"/>
  <c r="R652" i="12" s="1"/>
  <c r="R650" i="12"/>
  <c r="R649" i="12" s="1"/>
  <c r="R648" i="12" s="1"/>
  <c r="R638" i="12"/>
  <c r="R637" i="12" s="1"/>
  <c r="R636" i="12" s="1"/>
  <c r="R571" i="12"/>
  <c r="R570" i="12" s="1"/>
  <c r="R569" i="12" s="1"/>
  <c r="R567" i="12"/>
  <c r="R566" i="12" s="1"/>
  <c r="R565" i="12" s="1"/>
  <c r="R561" i="12"/>
  <c r="R560" i="12" s="1"/>
  <c r="R551" i="12"/>
  <c r="R550" i="12" s="1"/>
  <c r="R549" i="12" s="1"/>
  <c r="R547" i="12"/>
  <c r="R546" i="12" s="1"/>
  <c r="R544" i="12"/>
  <c r="R543" i="12" s="1"/>
  <c r="R535" i="12"/>
  <c r="R534" i="12" s="1"/>
  <c r="R533" i="12" s="1"/>
  <c r="R532" i="12" s="1"/>
  <c r="R529" i="12"/>
  <c r="R528" i="12" s="1"/>
  <c r="R526" i="12"/>
  <c r="R525" i="12" s="1"/>
  <c r="R520" i="12"/>
  <c r="R519" i="12" s="1"/>
  <c r="R518" i="12" s="1"/>
  <c r="R517" i="12" s="1"/>
  <c r="R516" i="12" s="1"/>
  <c r="R513" i="12"/>
  <c r="R512" i="12" s="1"/>
  <c r="R510" i="12"/>
  <c r="R509" i="12" s="1"/>
  <c r="R507" i="12"/>
  <c r="R506" i="12" s="1"/>
  <c r="R504" i="12"/>
  <c r="R503" i="12" s="1"/>
  <c r="R501" i="12"/>
  <c r="R500" i="12" s="1"/>
  <c r="R496" i="12"/>
  <c r="R495" i="12" s="1"/>
  <c r="R494" i="12" s="1"/>
  <c r="R492" i="12"/>
  <c r="R491" i="12" s="1"/>
  <c r="R489" i="12"/>
  <c r="R488" i="12" s="1"/>
  <c r="R485" i="12"/>
  <c r="R484" i="12" s="1"/>
  <c r="R482" i="12"/>
  <c r="R481" i="12" s="1"/>
  <c r="R478" i="12"/>
  <c r="R476" i="12"/>
  <c r="R470" i="12"/>
  <c r="R469" i="12" s="1"/>
  <c r="R468" i="12" s="1"/>
  <c r="R466" i="12"/>
  <c r="R465" i="12" s="1"/>
  <c r="R464" i="12" s="1"/>
  <c r="R461" i="12"/>
  <c r="R460" i="12" s="1"/>
  <c r="R456" i="12"/>
  <c r="R455" i="12" s="1"/>
  <c r="R453" i="12"/>
  <c r="R452" i="12" s="1"/>
  <c r="R448" i="12"/>
  <c r="R447" i="12" s="1"/>
  <c r="R446" i="12" s="1"/>
  <c r="R444" i="12"/>
  <c r="R443" i="12" s="1"/>
  <c r="R442" i="12" s="1"/>
  <c r="R438" i="12"/>
  <c r="R437" i="12" s="1"/>
  <c r="R435" i="12"/>
  <c r="R434" i="12" s="1"/>
  <c r="R431" i="12"/>
  <c r="R430" i="12" s="1"/>
  <c r="R428" i="12"/>
  <c r="R427" i="12" s="1"/>
  <c r="R422" i="12"/>
  <c r="R421" i="12" s="1"/>
  <c r="R420" i="12" s="1"/>
  <c r="R418" i="12"/>
  <c r="R417" i="12" s="1"/>
  <c r="R416" i="12" s="1"/>
  <c r="R414" i="12"/>
  <c r="R413" i="12" s="1"/>
  <c r="R412" i="12" s="1"/>
  <c r="R410" i="12"/>
  <c r="R409" i="12" s="1"/>
  <c r="R408" i="12" s="1"/>
  <c r="R404" i="12"/>
  <c r="R403" i="12" s="1"/>
  <c r="R402" i="12" s="1"/>
  <c r="R401" i="12" s="1"/>
  <c r="R317" i="12"/>
  <c r="R316" i="12" s="1"/>
  <c r="R315" i="12" s="1"/>
  <c r="R313" i="12"/>
  <c r="R312" i="12" s="1"/>
  <c r="R311" i="12" s="1"/>
  <c r="R309" i="12"/>
  <c r="R308" i="12" s="1"/>
  <c r="R307" i="12" s="1"/>
  <c r="R304" i="12"/>
  <c r="R303" i="12" s="1"/>
  <c r="R302" i="12" s="1"/>
  <c r="R288" i="12"/>
  <c r="R287" i="12" s="1"/>
  <c r="R286" i="12" s="1"/>
  <c r="R285" i="12" s="1"/>
  <c r="R271" i="12"/>
  <c r="R270" i="12" s="1"/>
  <c r="R269" i="12" s="1"/>
  <c r="R267" i="12"/>
  <c r="R266" i="12" s="1"/>
  <c r="R264" i="12"/>
  <c r="R263" i="12" s="1"/>
  <c r="R261" i="12"/>
  <c r="R260" i="12" s="1"/>
  <c r="R253" i="12"/>
  <c r="R252" i="12" s="1"/>
  <c r="R251" i="12" s="1"/>
  <c r="R246" i="12"/>
  <c r="R245" i="12" s="1"/>
  <c r="R244" i="12" s="1"/>
  <c r="R238" i="12"/>
  <c r="R237" i="12" s="1"/>
  <c r="R236" i="12" s="1"/>
  <c r="R234" i="12"/>
  <c r="R233" i="12" s="1"/>
  <c r="R232" i="12" s="1"/>
  <c r="R228" i="12"/>
  <c r="R227" i="12" s="1"/>
  <c r="R226" i="12" s="1"/>
  <c r="R220" i="12"/>
  <c r="R219" i="12" s="1"/>
  <c r="R215" i="12" s="1"/>
  <c r="R208" i="12"/>
  <c r="R207" i="12" s="1"/>
  <c r="R206" i="12" s="1"/>
  <c r="R204" i="12"/>
  <c r="R203" i="12" s="1"/>
  <c r="R202" i="12" s="1"/>
  <c r="R196" i="12"/>
  <c r="R194" i="12"/>
  <c r="R189" i="12"/>
  <c r="R188" i="12" s="1"/>
  <c r="R187" i="12" s="1"/>
  <c r="R186" i="12" s="1"/>
  <c r="R180" i="12"/>
  <c r="R179" i="12" s="1"/>
  <c r="R178" i="12" s="1"/>
  <c r="R177" i="12" s="1"/>
  <c r="R169" i="12"/>
  <c r="R168" i="12" s="1"/>
  <c r="R167" i="12" s="1"/>
  <c r="R165" i="12"/>
  <c r="R163" i="12"/>
  <c r="R146" i="12"/>
  <c r="R144" i="12"/>
  <c r="R138" i="12"/>
  <c r="R137" i="12" s="1"/>
  <c r="R135" i="12"/>
  <c r="R134" i="12" s="1"/>
  <c r="R131" i="12"/>
  <c r="R129" i="12"/>
  <c r="R103" i="12"/>
  <c r="R102" i="12" s="1"/>
  <c r="R98" i="12"/>
  <c r="R96" i="12"/>
  <c r="R92" i="12"/>
  <c r="R90" i="12"/>
  <c r="R44" i="12"/>
  <c r="R43" i="12" s="1"/>
  <c r="R42" i="12" s="1"/>
  <c r="R41" i="12" s="1"/>
  <c r="R39" i="12"/>
  <c r="R37" i="12"/>
  <c r="R34" i="12"/>
  <c r="R33" i="12" s="1"/>
  <c r="R29" i="12"/>
  <c r="R19" i="12"/>
  <c r="R18" i="12" s="1"/>
  <c r="R615" i="12" l="1"/>
  <c r="R614" i="12" s="1"/>
  <c r="R1615" i="12"/>
  <c r="R1614" i="12" s="1"/>
  <c r="R1645" i="12"/>
  <c r="R1644" i="12" s="1"/>
  <c r="R1588" i="12"/>
  <c r="R1587" i="12" s="1"/>
  <c r="R1035" i="12"/>
  <c r="R1014" i="12"/>
  <c r="R975" i="12"/>
  <c r="R860" i="12"/>
  <c r="R814" i="12"/>
  <c r="R756" i="12"/>
  <c r="R743" i="12" s="1"/>
  <c r="R201" i="12"/>
  <c r="R200" i="12" s="1"/>
  <c r="R231" i="12"/>
  <c r="R230" i="12" s="1"/>
  <c r="R1451" i="12"/>
  <c r="R1450" i="12" s="1"/>
  <c r="R2046" i="12"/>
  <c r="R2045" i="12" s="1"/>
  <c r="R2067" i="12"/>
  <c r="R2066" i="12" s="1"/>
  <c r="R2065" i="12" s="1"/>
  <c r="R542" i="12"/>
  <c r="R541" i="12" s="1"/>
  <c r="R1439" i="12"/>
  <c r="R1438" i="12" s="1"/>
  <c r="R1367" i="12"/>
  <c r="R1528" i="12"/>
  <c r="R1521" i="12" s="1"/>
  <c r="R1520" i="12" s="1"/>
  <c r="R806" i="12"/>
  <c r="R805" i="12" s="1"/>
  <c r="R984" i="12"/>
  <c r="R1445" i="12"/>
  <c r="R1444" i="12" s="1"/>
  <c r="R1327" i="12"/>
  <c r="R1326" i="12" s="1"/>
  <c r="R193" i="12"/>
  <c r="R192" i="12" s="1"/>
  <c r="R191" i="12" s="1"/>
  <c r="R840" i="12"/>
  <c r="R839" i="12" s="1"/>
  <c r="R1870" i="12"/>
  <c r="R95" i="12"/>
  <c r="R94" i="12" s="1"/>
  <c r="R128" i="12"/>
  <c r="R127" i="12" s="1"/>
  <c r="R296" i="12"/>
  <c r="R295" i="12" s="1"/>
  <c r="R555" i="12"/>
  <c r="R1360" i="12"/>
  <c r="R1355" i="12" s="1"/>
  <c r="R1744" i="12"/>
  <c r="R1743" i="12" s="1"/>
  <c r="R1007" i="12"/>
  <c r="R1350" i="12"/>
  <c r="R1349" i="12" s="1"/>
  <c r="R1461" i="12"/>
  <c r="R1456" i="12" s="1"/>
  <c r="R1566" i="12"/>
  <c r="R1565" i="12" s="1"/>
  <c r="R1556" i="12" s="1"/>
  <c r="R1605" i="12"/>
  <c r="R1604" i="12" s="1"/>
  <c r="R1599" i="12" s="1"/>
  <c r="R1598" i="12" s="1"/>
  <c r="R1431" i="12"/>
  <c r="R1430" i="12" s="1"/>
  <c r="R1483" i="12"/>
  <c r="R1482" i="12" s="1"/>
  <c r="R1481" i="12" s="1"/>
  <c r="R1132" i="12"/>
  <c r="R1131" i="12" s="1"/>
  <c r="R1344" i="12"/>
  <c r="R1337" i="12" s="1"/>
  <c r="R133" i="12"/>
  <c r="R162" i="12"/>
  <c r="R161" i="12" s="1"/>
  <c r="R160" i="12" s="1"/>
  <c r="R36" i="12"/>
  <c r="R32" i="12" s="1"/>
  <c r="R31" i="12" s="1"/>
  <c r="R89" i="12"/>
  <c r="R88" i="12" s="1"/>
  <c r="R143" i="12"/>
  <c r="R142" i="12" s="1"/>
  <c r="R141" i="12" s="1"/>
  <c r="R1186" i="12"/>
  <c r="R1246" i="12"/>
  <c r="R1423" i="12"/>
  <c r="R1422" i="12" s="1"/>
  <c r="R1911" i="12"/>
  <c r="R1910" i="12" s="1"/>
  <c r="R2035" i="12"/>
  <c r="R2030" i="12" s="1"/>
  <c r="R105" i="12"/>
  <c r="R101" i="12" s="1"/>
  <c r="R100" i="12" s="1"/>
  <c r="R327" i="12"/>
  <c r="R326" i="12" s="1"/>
  <c r="R22" i="12"/>
  <c r="R17" i="12" s="1"/>
  <c r="R16" i="12" s="1"/>
  <c r="R321" i="12"/>
  <c r="R320" i="12" s="1"/>
  <c r="R786" i="12"/>
  <c r="R1201" i="12"/>
  <c r="R1200" i="12" s="1"/>
  <c r="R1396" i="12"/>
  <c r="R1395" i="12" s="1"/>
  <c r="R1221" i="12"/>
  <c r="R1220" i="12" s="1"/>
  <c r="R1321" i="12"/>
  <c r="R1320" i="12" s="1"/>
  <c r="R259" i="12"/>
  <c r="R250" i="12" s="1"/>
  <c r="R249" i="12" s="1"/>
  <c r="R371" i="12"/>
  <c r="R426" i="12"/>
  <c r="R524" i="12"/>
  <c r="R523" i="12" s="1"/>
  <c r="R522" i="12" s="1"/>
  <c r="R878" i="12"/>
  <c r="R877" i="12" s="1"/>
  <c r="R876" i="12" s="1"/>
  <c r="R875" i="12" s="1"/>
  <c r="R1994" i="12"/>
  <c r="R1980" i="12" s="1"/>
  <c r="R487" i="12"/>
  <c r="R695" i="12"/>
  <c r="R694" i="12" s="1"/>
  <c r="R693" i="12" s="1"/>
  <c r="R776" i="12"/>
  <c r="R775" i="12" s="1"/>
  <c r="R888" i="12"/>
  <c r="R887" i="12" s="1"/>
  <c r="R945" i="12"/>
  <c r="R944" i="12" s="1"/>
  <c r="R1070" i="12"/>
  <c r="R1177" i="12"/>
  <c r="R407" i="12"/>
  <c r="R406" i="12" s="1"/>
  <c r="R564" i="12"/>
  <c r="R796" i="12"/>
  <c r="R1153" i="12"/>
  <c r="R1213" i="12"/>
  <c r="R1212" i="12" s="1"/>
  <c r="R1211" i="12" s="1"/>
  <c r="R1970" i="12"/>
  <c r="R1965" i="12" s="1"/>
  <c r="R475" i="12"/>
  <c r="R474" i="12" s="1"/>
  <c r="R707" i="12"/>
  <c r="R706" i="12" s="1"/>
  <c r="R306" i="12"/>
  <c r="R433" i="12"/>
  <c r="R451" i="12"/>
  <c r="R450" i="12" s="1"/>
  <c r="R441" i="12" s="1"/>
  <c r="R459" i="12"/>
  <c r="R458" i="12" s="1"/>
  <c r="R480" i="12"/>
  <c r="R499" i="12"/>
  <c r="R498" i="12" s="1"/>
  <c r="R850" i="12"/>
  <c r="R997" i="12"/>
  <c r="R1883" i="12"/>
  <c r="R1262" i="12"/>
  <c r="R1261" i="12" s="1"/>
  <c r="R1237" i="12"/>
  <c r="R1298" i="12"/>
  <c r="R1297" i="12" s="1"/>
  <c r="R1291" i="12" s="1"/>
  <c r="R1474" i="12"/>
  <c r="R1843" i="12"/>
  <c r="R1900" i="12"/>
  <c r="R1948" i="12"/>
  <c r="R1382" i="12"/>
  <c r="R1381" i="12" s="1"/>
  <c r="R1380" i="12" s="1"/>
  <c r="R1717" i="12"/>
  <c r="R1716" i="12" s="1"/>
  <c r="R1927" i="12"/>
  <c r="R1922" i="12" s="1"/>
  <c r="R1916" i="12" s="1"/>
  <c r="R319" i="12" l="1"/>
  <c r="R1766" i="12"/>
  <c r="R1715" i="12" s="1"/>
  <c r="R1943" i="12"/>
  <c r="R1937" i="12" s="1"/>
  <c r="R1319" i="12"/>
  <c r="R1519" i="12"/>
  <c r="R425" i="12"/>
  <c r="R424" i="12" s="1"/>
  <c r="R1421" i="12"/>
  <c r="R1245" i="12"/>
  <c r="R1244" i="12" s="1"/>
  <c r="R1232" i="12"/>
  <c r="R1231" i="12" s="1"/>
  <c r="R1034" i="12"/>
  <c r="R294" i="12"/>
  <c r="R886" i="12"/>
  <c r="R1130" i="12"/>
  <c r="R974" i="12"/>
  <c r="R813" i="12"/>
  <c r="R87" i="12"/>
  <c r="R705" i="12"/>
  <c r="R1895" i="12"/>
  <c r="R1877" i="12" s="1"/>
  <c r="R1336" i="12"/>
  <c r="R531" i="12"/>
  <c r="R515" i="12" s="1"/>
  <c r="R859" i="12"/>
  <c r="R938" i="12"/>
  <c r="R140" i="12"/>
  <c r="R554" i="12"/>
  <c r="R553" i="12" s="1"/>
  <c r="R996" i="12"/>
  <c r="R995" i="12" s="1"/>
  <c r="R1613" i="12"/>
  <c r="R248" i="12"/>
  <c r="R1958" i="12"/>
  <c r="R126" i="12"/>
  <c r="R125" i="12" s="1"/>
  <c r="R1210" i="12"/>
  <c r="R573" i="12"/>
  <c r="R1152" i="12"/>
  <c r="R770" i="12"/>
  <c r="R15" i="12"/>
  <c r="R1260" i="12"/>
  <c r="R473" i="12"/>
  <c r="R472" i="12" s="1"/>
  <c r="R440" i="12" s="1"/>
  <c r="R284" i="12" l="1"/>
  <c r="R283" i="12" s="1"/>
  <c r="R47" i="12"/>
  <c r="R46" i="12" s="1"/>
  <c r="R1230" i="12"/>
  <c r="R1033" i="12"/>
  <c r="R400" i="12"/>
  <c r="R1318" i="12"/>
  <c r="R124" i="12"/>
  <c r="R885" i="12"/>
  <c r="R973" i="12"/>
  <c r="R1379" i="12"/>
  <c r="R769" i="12"/>
  <c r="R1317" i="12" l="1"/>
  <c r="R2078" i="12" s="1"/>
</calcChain>
</file>

<file path=xl/sharedStrings.xml><?xml version="1.0" encoding="utf-8"?>
<sst xmlns="http://schemas.openxmlformats.org/spreadsheetml/2006/main" count="5275" uniqueCount="1157">
  <si>
    <t>Целевая статья</t>
  </si>
  <si>
    <t>Вид расходов</t>
  </si>
  <si>
    <t>000</t>
  </si>
  <si>
    <t>0110100000</t>
  </si>
  <si>
    <t>0120100000</t>
  </si>
  <si>
    <t>0130100000</t>
  </si>
  <si>
    <t>0610100000</t>
  </si>
  <si>
    <t>0620121300</t>
  </si>
  <si>
    <t>0620171130</t>
  </si>
  <si>
    <t>0620171140</t>
  </si>
  <si>
    <t>0620171250</t>
  </si>
  <si>
    <t>0630121310</t>
  </si>
  <si>
    <t>0630121330</t>
  </si>
  <si>
    <t>1010100000</t>
  </si>
  <si>
    <t>1010200000</t>
  </si>
  <si>
    <t>1010300000</t>
  </si>
  <si>
    <t>1010400000</t>
  </si>
  <si>
    <t>1020141480</t>
  </si>
  <si>
    <t>1020141500</t>
  </si>
  <si>
    <t>1020141510</t>
  </si>
  <si>
    <t>1020141520</t>
  </si>
  <si>
    <t>1020200000</t>
  </si>
  <si>
    <t>1030100590</t>
  </si>
  <si>
    <t>1110100000</t>
  </si>
  <si>
    <t>1110200000</t>
  </si>
  <si>
    <t>1110300000</t>
  </si>
  <si>
    <t>1110400000</t>
  </si>
  <si>
    <t>1110600000</t>
  </si>
  <si>
    <t>1120100000</t>
  </si>
  <si>
    <t>1120200000</t>
  </si>
  <si>
    <t>1120300000</t>
  </si>
  <si>
    <t>1120441060</t>
  </si>
  <si>
    <t>1120441540</t>
  </si>
  <si>
    <t>1220123280</t>
  </si>
  <si>
    <t>1220171060</t>
  </si>
  <si>
    <t>1220171070</t>
  </si>
  <si>
    <t>1220171080</t>
  </si>
  <si>
    <t>1220171100</t>
  </si>
  <si>
    <t>1220171110</t>
  </si>
  <si>
    <t>1220200590</t>
  </si>
  <si>
    <t>1220321780</t>
  </si>
  <si>
    <t>1220321770</t>
  </si>
  <si>
    <t>1210100000</t>
  </si>
  <si>
    <t>1210200590</t>
  </si>
  <si>
    <t>121032П250</t>
  </si>
  <si>
    <t>1210321610</t>
  </si>
  <si>
    <t>1210441560</t>
  </si>
  <si>
    <t>1210441570</t>
  </si>
  <si>
    <t>1210523340</t>
  </si>
  <si>
    <t>1510121470</t>
  </si>
  <si>
    <t>1510121480</t>
  </si>
  <si>
    <t>1510200000</t>
  </si>
  <si>
    <t>1510300000</t>
  </si>
  <si>
    <t>1520100590</t>
  </si>
  <si>
    <t>1520121500</t>
  </si>
  <si>
    <t>1530100000</t>
  </si>
  <si>
    <t>1530241800</t>
  </si>
  <si>
    <t>1710141090</t>
  </si>
  <si>
    <t>1710141130</t>
  </si>
  <si>
    <t>1710141200</t>
  </si>
  <si>
    <t>1710141210</t>
  </si>
  <si>
    <t>1710141220</t>
  </si>
  <si>
    <t>1710241100</t>
  </si>
  <si>
    <t>1710371160</t>
  </si>
  <si>
    <t>1710421670</t>
  </si>
  <si>
    <t>1710421680</t>
  </si>
  <si>
    <t>1710500000</t>
  </si>
  <si>
    <t>1730200000</t>
  </si>
  <si>
    <t>1730400000</t>
  </si>
  <si>
    <t>1740100590</t>
  </si>
  <si>
    <t>1740121740</t>
  </si>
  <si>
    <t>1810100000</t>
  </si>
  <si>
    <t>1810223300</t>
  </si>
  <si>
    <t>1810300000</t>
  </si>
  <si>
    <t>1820200000</t>
  </si>
  <si>
    <t>1830123030</t>
  </si>
  <si>
    <t>1830200000</t>
  </si>
  <si>
    <t>1840121210</t>
  </si>
  <si>
    <t>1840121220</t>
  </si>
  <si>
    <t>1910121520</t>
  </si>
  <si>
    <t>1920121530</t>
  </si>
  <si>
    <t>1920123050</t>
  </si>
  <si>
    <t>2010123370</t>
  </si>
  <si>
    <t>2020100590</t>
  </si>
  <si>
    <t>2220100690</t>
  </si>
  <si>
    <t>2220100700</t>
  </si>
  <si>
    <t>2220100590</t>
  </si>
  <si>
    <t>2220100710</t>
  </si>
  <si>
    <t>2220100840</t>
  </si>
  <si>
    <t>2220100780</t>
  </si>
  <si>
    <t>222022Н080</t>
  </si>
  <si>
    <t>222022Е020</t>
  </si>
  <si>
    <t>222022Е030</t>
  </si>
  <si>
    <t>222022Н090</t>
  </si>
  <si>
    <t>222022Н230</t>
  </si>
  <si>
    <t>222022Н070</t>
  </si>
  <si>
    <t>222022С010</t>
  </si>
  <si>
    <t>2210100590</t>
  </si>
  <si>
    <t>2210100610</t>
  </si>
  <si>
    <t>2210100770</t>
  </si>
  <si>
    <t>2210270280</t>
  </si>
  <si>
    <t>221022Н020</t>
  </si>
  <si>
    <t>221022Н230</t>
  </si>
  <si>
    <t>221022Н030</t>
  </si>
  <si>
    <t>2250170030</t>
  </si>
  <si>
    <t>2250170050</t>
  </si>
  <si>
    <t>2230100590</t>
  </si>
  <si>
    <t>2230100790</t>
  </si>
  <si>
    <t>2240100590</t>
  </si>
  <si>
    <t>2240200820</t>
  </si>
  <si>
    <t>2240221190</t>
  </si>
  <si>
    <t>2240200640</t>
  </si>
  <si>
    <t>2240200630</t>
  </si>
  <si>
    <t>2240300000</t>
  </si>
  <si>
    <t>2420141180</t>
  </si>
  <si>
    <t>2420141170</t>
  </si>
  <si>
    <t>2420141400</t>
  </si>
  <si>
    <t>2420141390</t>
  </si>
  <si>
    <t>24201SP050</t>
  </si>
  <si>
    <t>242012Р050</t>
  </si>
  <si>
    <t>2410141660</t>
  </si>
  <si>
    <t>2410141650</t>
  </si>
  <si>
    <t>0810121340</t>
  </si>
  <si>
    <t>0820121170</t>
  </si>
  <si>
    <t>0830100590</t>
  </si>
  <si>
    <t>0830221180</t>
  </si>
  <si>
    <t>0830271280</t>
  </si>
  <si>
    <t>0910121140</t>
  </si>
  <si>
    <t>0910221150</t>
  </si>
  <si>
    <t>0910221160</t>
  </si>
  <si>
    <t>0720121050</t>
  </si>
  <si>
    <t>0720100650</t>
  </si>
  <si>
    <t>0720200000</t>
  </si>
  <si>
    <t>0710100000</t>
  </si>
  <si>
    <t>0710200000</t>
  </si>
  <si>
    <t>071032Е110</t>
  </si>
  <si>
    <t>0730170020</t>
  </si>
  <si>
    <t>0730100730</t>
  </si>
  <si>
    <t>0730200000</t>
  </si>
  <si>
    <t>0730300000</t>
  </si>
  <si>
    <t>073042Е290</t>
  </si>
  <si>
    <t>2310100000</t>
  </si>
  <si>
    <t>2310200000</t>
  </si>
  <si>
    <t>0520200000</t>
  </si>
  <si>
    <t>0510141420</t>
  </si>
  <si>
    <t>0510223210</t>
  </si>
  <si>
    <t>0510221130</t>
  </si>
  <si>
    <t>0510371200</t>
  </si>
  <si>
    <t>0510370000</t>
  </si>
  <si>
    <t>0510372110</t>
  </si>
  <si>
    <t>0510400590</t>
  </si>
  <si>
    <t>0510400600</t>
  </si>
  <si>
    <t>0510500000</t>
  </si>
  <si>
    <t>0320100590</t>
  </si>
  <si>
    <t>0320200590</t>
  </si>
  <si>
    <t>0320200670</t>
  </si>
  <si>
    <t>0320300590</t>
  </si>
  <si>
    <t>0320442140</t>
  </si>
  <si>
    <t>0310121980</t>
  </si>
  <si>
    <t>0310100720</t>
  </si>
  <si>
    <t>0350100590</t>
  </si>
  <si>
    <t>0350100750</t>
  </si>
  <si>
    <t>0350121990</t>
  </si>
  <si>
    <t>0330100000</t>
  </si>
  <si>
    <t>0340100590</t>
  </si>
  <si>
    <t>0340100680</t>
  </si>
  <si>
    <t>0340121270</t>
  </si>
  <si>
    <t>0340182030</t>
  </si>
  <si>
    <t>0410100590</t>
  </si>
  <si>
    <t>0410170040</t>
  </si>
  <si>
    <t>0410123140</t>
  </si>
  <si>
    <t>0220100000</t>
  </si>
  <si>
    <t>0220200000</t>
  </si>
  <si>
    <t>0210100000</t>
  </si>
  <si>
    <t>0210423220</t>
  </si>
  <si>
    <t>021042С070</t>
  </si>
  <si>
    <t>0000000000</t>
  </si>
  <si>
    <t>2110121660</t>
  </si>
  <si>
    <t>2110121640</t>
  </si>
  <si>
    <t>2110321630</t>
  </si>
  <si>
    <t>2110421620</t>
  </si>
  <si>
    <t>2120121790</t>
  </si>
  <si>
    <t>2120200590</t>
  </si>
  <si>
    <t>2120221700</t>
  </si>
  <si>
    <t>2120321650</t>
  </si>
  <si>
    <t>1310171270</t>
  </si>
  <si>
    <t>131012П170</t>
  </si>
  <si>
    <t>1310221080</t>
  </si>
  <si>
    <t>1320121090</t>
  </si>
  <si>
    <t>1410100590</t>
  </si>
  <si>
    <t>1420121110</t>
  </si>
  <si>
    <t>1420221120</t>
  </si>
  <si>
    <t>9410000110</t>
  </si>
  <si>
    <t>9490000110</t>
  </si>
  <si>
    <t>9490000190</t>
  </si>
  <si>
    <t>915002У130</t>
  </si>
  <si>
    <t>9150000590</t>
  </si>
  <si>
    <t>9130000590</t>
  </si>
  <si>
    <t>9130021960</t>
  </si>
  <si>
    <t>9140000590</t>
  </si>
  <si>
    <t>9190021860</t>
  </si>
  <si>
    <t>9190021870</t>
  </si>
  <si>
    <t>9190021890</t>
  </si>
  <si>
    <t>9190021900</t>
  </si>
  <si>
    <t>9190021950</t>
  </si>
  <si>
    <t>9190081050</t>
  </si>
  <si>
    <t>9190081100</t>
  </si>
  <si>
    <t>9190081110</t>
  </si>
  <si>
    <t>9190082080</t>
  </si>
  <si>
    <t>9190082070</t>
  </si>
  <si>
    <t>9190021880</t>
  </si>
  <si>
    <t>919002П160</t>
  </si>
  <si>
    <t>919002С030</t>
  </si>
  <si>
    <t>919002С080</t>
  </si>
  <si>
    <t>919002Т110</t>
  </si>
  <si>
    <t>919002У140</t>
  </si>
  <si>
    <t>9310000110</t>
  </si>
  <si>
    <t>9390000110</t>
  </si>
  <si>
    <t>9390000190</t>
  </si>
  <si>
    <t>9220000110</t>
  </si>
  <si>
    <t>9220000190</t>
  </si>
  <si>
    <t>9210000110</t>
  </si>
  <si>
    <t>9290000110</t>
  </si>
  <si>
    <t>9290000190</t>
  </si>
  <si>
    <t>9290021910</t>
  </si>
  <si>
    <t>9510000110</t>
  </si>
  <si>
    <t>9590000110</t>
  </si>
  <si>
    <t>9590000190</t>
  </si>
  <si>
    <t>9570000110</t>
  </si>
  <si>
    <t>9570000190</t>
  </si>
  <si>
    <t>9580000110</t>
  </si>
  <si>
    <t>9580000190</t>
  </si>
  <si>
    <t>9620093000</t>
  </si>
  <si>
    <t>9610092000</t>
  </si>
  <si>
    <t>9710000590</t>
  </si>
  <si>
    <t>Раздел</t>
  </si>
  <si>
    <t>Подраздел</t>
  </si>
  <si>
    <t>00</t>
  </si>
  <si>
    <t>02</t>
  </si>
  <si>
    <t xml:space="preserve">01 </t>
  </si>
  <si>
    <t>03</t>
  </si>
  <si>
    <t>04</t>
  </si>
  <si>
    <t>01</t>
  </si>
  <si>
    <t>06</t>
  </si>
  <si>
    <t>07</t>
  </si>
  <si>
    <t>11</t>
  </si>
  <si>
    <t>13</t>
  </si>
  <si>
    <t>09</t>
  </si>
  <si>
    <t>14</t>
  </si>
  <si>
    <t>08</t>
  </si>
  <si>
    <t>12</t>
  </si>
  <si>
    <t>05</t>
  </si>
  <si>
    <t>10</t>
  </si>
  <si>
    <t>0120000000</t>
  </si>
  <si>
    <t>0130000000</t>
  </si>
  <si>
    <t>0100000000</t>
  </si>
  <si>
    <t>0110000000</t>
  </si>
  <si>
    <t>0200000000</t>
  </si>
  <si>
    <t>0210000000</t>
  </si>
  <si>
    <t>0210200000</t>
  </si>
  <si>
    <t>0210300000</t>
  </si>
  <si>
    <t>0210400000</t>
  </si>
  <si>
    <t>0220000000</t>
  </si>
  <si>
    <t>0300000000</t>
  </si>
  <si>
    <t>0310000000</t>
  </si>
  <si>
    <t>0310100000</t>
  </si>
  <si>
    <t>0320000000</t>
  </si>
  <si>
    <t>0320100000</t>
  </si>
  <si>
    <t>0320200000</t>
  </si>
  <si>
    <t>0320300000</t>
  </si>
  <si>
    <t>0320400000</t>
  </si>
  <si>
    <t>0350000000</t>
  </si>
  <si>
    <t>0350100000</t>
  </si>
  <si>
    <t>0340100000</t>
  </si>
  <si>
    <t>0340000000</t>
  </si>
  <si>
    <t>0330000000</t>
  </si>
  <si>
    <t>0400000000</t>
  </si>
  <si>
    <t>0410000000</t>
  </si>
  <si>
    <t>0410100000</t>
  </si>
  <si>
    <t>0500000000</t>
  </si>
  <si>
    <t>0510000000</t>
  </si>
  <si>
    <t>0510100000</t>
  </si>
  <si>
    <t>0510200000</t>
  </si>
  <si>
    <t>0510300000</t>
  </si>
  <si>
    <t>0510400000</t>
  </si>
  <si>
    <t>0520000000</t>
  </si>
  <si>
    <t>0520100000</t>
  </si>
  <si>
    <t>0610000000</t>
  </si>
  <si>
    <t>0600000000</t>
  </si>
  <si>
    <t>0620000000</t>
  </si>
  <si>
    <t>0620100000</t>
  </si>
  <si>
    <t>0630000000</t>
  </si>
  <si>
    <t>0630100000</t>
  </si>
  <si>
    <t>0700000000</t>
  </si>
  <si>
    <t>0710000000</t>
  </si>
  <si>
    <t>0710300000</t>
  </si>
  <si>
    <t>0720000000</t>
  </si>
  <si>
    <t>0720100000</t>
  </si>
  <si>
    <t>0730000000</t>
  </si>
  <si>
    <t>0730100000</t>
  </si>
  <si>
    <t>0730400000</t>
  </si>
  <si>
    <t>0800000000</t>
  </si>
  <si>
    <t>0810000000</t>
  </si>
  <si>
    <t>0810100000</t>
  </si>
  <si>
    <t>0820000000</t>
  </si>
  <si>
    <t>0820100000</t>
  </si>
  <si>
    <t>0830000000</t>
  </si>
  <si>
    <t>0830100000</t>
  </si>
  <si>
    <t>0830200000</t>
  </si>
  <si>
    <t>0900000000</t>
  </si>
  <si>
    <t>0910000000</t>
  </si>
  <si>
    <t>0910100000</t>
  </si>
  <si>
    <t>0910200000</t>
  </si>
  <si>
    <t>1000000000</t>
  </si>
  <si>
    <t>1010000000</t>
  </si>
  <si>
    <t>1020000000</t>
  </si>
  <si>
    <t>1020100000</t>
  </si>
  <si>
    <t>1030000000</t>
  </si>
  <si>
    <t>1030100000</t>
  </si>
  <si>
    <t>1100000000</t>
  </si>
  <si>
    <t>1110000000</t>
  </si>
  <si>
    <t>1110500000</t>
  </si>
  <si>
    <t>1110700000</t>
  </si>
  <si>
    <t>1120000000</t>
  </si>
  <si>
    <t>1120400000</t>
  </si>
  <si>
    <t>1200000000</t>
  </si>
  <si>
    <t>1210000000</t>
  </si>
  <si>
    <t>1210200000</t>
  </si>
  <si>
    <t>1210300000</t>
  </si>
  <si>
    <t>1210400000</t>
  </si>
  <si>
    <t>1210500000</t>
  </si>
  <si>
    <t>1220000000</t>
  </si>
  <si>
    <t>1220100000</t>
  </si>
  <si>
    <t>1220200000</t>
  </si>
  <si>
    <t>1220300000</t>
  </si>
  <si>
    <t>1300000000</t>
  </si>
  <si>
    <t>1310000000</t>
  </si>
  <si>
    <t>1310100000</t>
  </si>
  <si>
    <t>1310200000</t>
  </si>
  <si>
    <t>1320000000</t>
  </si>
  <si>
    <t>1320100000</t>
  </si>
  <si>
    <t>1400000000</t>
  </si>
  <si>
    <t>1410000000</t>
  </si>
  <si>
    <t>1410100000</t>
  </si>
  <si>
    <t>1410200000</t>
  </si>
  <si>
    <t>1410300000</t>
  </si>
  <si>
    <t>1420000000</t>
  </si>
  <si>
    <t>1420100000</t>
  </si>
  <si>
    <t>1420200000</t>
  </si>
  <si>
    <t>1420300000</t>
  </si>
  <si>
    <t>1420400000</t>
  </si>
  <si>
    <t>1500000000</t>
  </si>
  <si>
    <t>1510000000</t>
  </si>
  <si>
    <t>1510100000</t>
  </si>
  <si>
    <t>1520000000</t>
  </si>
  <si>
    <t>1520100000</t>
  </si>
  <si>
    <t>1530000000</t>
  </si>
  <si>
    <t>1530200000</t>
  </si>
  <si>
    <t>1530300000</t>
  </si>
  <si>
    <t>1700000000</t>
  </si>
  <si>
    <t>1710000000</t>
  </si>
  <si>
    <t>1710100000</t>
  </si>
  <si>
    <t>1710200000</t>
  </si>
  <si>
    <t>1710300000</t>
  </si>
  <si>
    <t>1710400000</t>
  </si>
  <si>
    <t>1720000000</t>
  </si>
  <si>
    <t>1720100000</t>
  </si>
  <si>
    <t>1730000000</t>
  </si>
  <si>
    <t>1730100000</t>
  </si>
  <si>
    <t>1730300000</t>
  </si>
  <si>
    <t>1740000000</t>
  </si>
  <si>
    <t>1740100000</t>
  </si>
  <si>
    <t>1800000000</t>
  </si>
  <si>
    <t>1810000000</t>
  </si>
  <si>
    <t>1810200000</t>
  </si>
  <si>
    <t>1820000000</t>
  </si>
  <si>
    <t>1820100000</t>
  </si>
  <si>
    <t>1830000000</t>
  </si>
  <si>
    <t>1830100000</t>
  </si>
  <si>
    <t>1840000000</t>
  </si>
  <si>
    <t>1840100000</t>
  </si>
  <si>
    <t>1900000000</t>
  </si>
  <si>
    <t>1910000000</t>
  </si>
  <si>
    <t>1910100000</t>
  </si>
  <si>
    <t>1920000000</t>
  </si>
  <si>
    <t>1920100000</t>
  </si>
  <si>
    <t>2000000000</t>
  </si>
  <si>
    <t>2010000000</t>
  </si>
  <si>
    <t>2010100000</t>
  </si>
  <si>
    <t>2020000000</t>
  </si>
  <si>
    <t>2020100000</t>
  </si>
  <si>
    <t>2100000000</t>
  </si>
  <si>
    <t>2110000000</t>
  </si>
  <si>
    <t>2110100000</t>
  </si>
  <si>
    <t>2110200000</t>
  </si>
  <si>
    <t>2110300000</t>
  </si>
  <si>
    <t>2110400000</t>
  </si>
  <si>
    <t>2120000000</t>
  </si>
  <si>
    <t>2120100000</t>
  </si>
  <si>
    <t>2120200000</t>
  </si>
  <si>
    <t>2120300000</t>
  </si>
  <si>
    <t>2200000000</t>
  </si>
  <si>
    <t>2210000000</t>
  </si>
  <si>
    <t>2210100000</t>
  </si>
  <si>
    <t>2220000000</t>
  </si>
  <si>
    <t>2220100000</t>
  </si>
  <si>
    <t>2220200000</t>
  </si>
  <si>
    <t>2230000000</t>
  </si>
  <si>
    <t>2230100000</t>
  </si>
  <si>
    <t>2240000000</t>
  </si>
  <si>
    <t>2240100000</t>
  </si>
  <si>
    <t>2240200000</t>
  </si>
  <si>
    <t>2250000000</t>
  </si>
  <si>
    <t>2250100000</t>
  </si>
  <si>
    <t>2300000000</t>
  </si>
  <si>
    <t>2310000000</t>
  </si>
  <si>
    <t>2400000000</t>
  </si>
  <si>
    <t>2410000000</t>
  </si>
  <si>
    <t>2410100000</t>
  </si>
  <si>
    <t>2410200000</t>
  </si>
  <si>
    <t>2420000000</t>
  </si>
  <si>
    <t>2420100000</t>
  </si>
  <si>
    <t>9100000000</t>
  </si>
  <si>
    <t>9130000000</t>
  </si>
  <si>
    <t>9140000000</t>
  </si>
  <si>
    <t>9150000000</t>
  </si>
  <si>
    <t>9160000000</t>
  </si>
  <si>
    <t>9190000000</t>
  </si>
  <si>
    <t>9200000000</t>
  </si>
  <si>
    <t>9210000000</t>
  </si>
  <si>
    <t>9220000000</t>
  </si>
  <si>
    <t>9290000000</t>
  </si>
  <si>
    <t>9300000000</t>
  </si>
  <si>
    <t>9310000000</t>
  </si>
  <si>
    <t>9390000000</t>
  </si>
  <si>
    <t>9400000000</t>
  </si>
  <si>
    <t>9410000000</t>
  </si>
  <si>
    <t>9490000000</t>
  </si>
  <si>
    <t>9500000000</t>
  </si>
  <si>
    <t>9510000000</t>
  </si>
  <si>
    <t>9570000000</t>
  </si>
  <si>
    <t>9580000000</t>
  </si>
  <si>
    <t>9590000000</t>
  </si>
  <si>
    <t>9600000000</t>
  </si>
  <si>
    <t>9610000000</t>
  </si>
  <si>
    <t>9620000000</t>
  </si>
  <si>
    <t>9700000000</t>
  </si>
  <si>
    <t>9710000000</t>
  </si>
  <si>
    <t>Формулы</t>
  </si>
  <si>
    <t>Наименование расходов</t>
  </si>
  <si>
    <t>Условно утвержденные расходы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</si>
  <si>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</si>
  <si>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</si>
  <si>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</si>
  <si>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</si>
  <si>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</si>
  <si>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</si>
  <si>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</si>
  <si>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Защита населения и территории от чрезвычайных ситуаций природного и техногенного характера, гражданская оборона</t>
  </si>
  <si>
    <t>Другие вопросы в области национальной безопасности и правоохранительной деятельности</t>
  </si>
  <si>
    <t>Лесное хозяйство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</si>
  <si>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</si>
  <si>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</si>
  <si>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</si>
  <si>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</si>
  <si>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</si>
  <si>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</si>
  <si>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</si>
  <si>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</si>
  <si>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</si>
  <si>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Дошкольное образование</t>
  </si>
  <si>
    <t>Общее образование</t>
  </si>
  <si>
    <t>Дополнительное образование детей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</si>
  <si>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</si>
  <si>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</si>
  <si>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</si>
  <si>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</si>
  <si>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</si>
  <si>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</si>
  <si>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</si>
  <si>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</t>
  </si>
  <si>
    <t>Массовый спорт</t>
  </si>
  <si>
    <t>Другие вопросы в области физической культуры и спорта</t>
  </si>
  <si>
    <t>Общий итог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</si>
  <si>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</si>
  <si>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</si>
  <si>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 xml:space="preserve">Расходы на выплаты персоналу государственных (муниципальных) органов 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</si>
  <si>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</si>
  <si>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</si>
  <si>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</si>
  <si>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</si>
  <si>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Стипендии</t>
  </si>
  <si>
    <t>Премии и гранты</t>
  </si>
  <si>
    <t xml:space="preserve">Иные выплаты населению </t>
  </si>
  <si>
    <t>Капитальные вложения в объекты государственной (муниципальной) собственности</t>
  </si>
  <si>
    <t>Бюджетные инвестиции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</si>
  <si>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</si>
  <si>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</si>
  <si>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</si>
  <si>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Субсидии автономным учреждениям</t>
  </si>
  <si>
    <t>Субсидии некоммерческим организациям (за исключением государственных (муниципальных) учреждений)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</si>
  <si>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</si>
  <si>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</si>
  <si>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Исполнение судебных актов</t>
  </si>
  <si>
    <t>Уплата налогов, сборов и иных платежей</t>
  </si>
  <si>
    <t>Предоставление платежей, взносов, безвозмездных перечислений субъектам международного права</t>
  </si>
  <si>
    <t>Резервные средства</t>
  </si>
  <si>
    <t>Муниципальная программа «Укрепление межнационального и межконфессионального согласия в городе Перми»</t>
  </si>
  <si>
    <t>Подпрограмма «Содействие формированию гармоничной межнациональной ситуации в городе Перми»</t>
  </si>
  <si>
    <t>Основное мероприятие «Организация и проведение мероприятий по содействию формирования гармоничной межнациональной ситуации в городе Перми»</t>
  </si>
  <si>
    <t>Подпрограмма «Содействие формированию гармоничной межконфессиональной ситуации в городе Перми»</t>
  </si>
  <si>
    <t>Основное мероприятие «Организация и проведение мероприятий по содействию формирования гармоничной межконфессиональной ситуации в городе Перми»</t>
  </si>
  <si>
    <t>Подпрограмма «Мониторинг сферы межэтнических и межконфессиональных отношений»</t>
  </si>
  <si>
    <t>Муниципальная программа «Социальная поддержка населения города Перми»</t>
  </si>
  <si>
    <t>Подпрограмма «Оказание дополнительных мер социальной помощи и поддержки, содействие в получении социальных услуг отдельным категориям граждан»</t>
  </si>
  <si>
    <t>Основное мероприятие «Обеспечение работников муниципальных учреждений города Перми путевками на санаторно-курортное лечение и оздоровление»</t>
  </si>
  <si>
    <t>Обеспечение работников учреждений бюджетной сферы Пермского края путевками на санаторно-курортное лечение и оздоровление</t>
  </si>
  <si>
    <t>Подпрограмма «Создание безбарьерной среды для маломобильных граждан»</t>
  </si>
  <si>
    <t>Муниципальная программа «Культура города Перми»</t>
  </si>
  <si>
    <t>Подпрограмма «Городские культурно-зрелищные мероприятия»</t>
  </si>
  <si>
    <t>Основное мероприятие «Проведение мероприятий в области культуры»</t>
  </si>
  <si>
    <t>Целевая субсидия учреждениям культуры на проведение мероприятий</t>
  </si>
  <si>
    <t>Городские культурно-зрелищные мероприятия, культурно-зрелищные мероприятия по месту жительства</t>
  </si>
  <si>
    <t>Подпрограмма «Создание условий для творческой и профессиональной самореализации населения»</t>
  </si>
  <si>
    <t>Обеспечение деятельности (оказание услуг) подведомственных учреждений, в том числе на предоставление муниципальным бюджетным и автономным учреждениям субсидий</t>
  </si>
  <si>
    <t>Основное мероприятие «Капитальные вложения в объекты недвижимого имущества муниципальной собственности в сфере культуры»</t>
  </si>
  <si>
    <t>Проведение комплекса мероприятий, связанных со строительством зоопарка</t>
  </si>
  <si>
    <t>Подпрограмма «Приведение в нормативное состояние подведомственных учреждений департамента культуры и молодежной политики администрации города Перми»</t>
  </si>
  <si>
    <t>Подпрограмма «Одаренные дети города Перми»</t>
  </si>
  <si>
    <t>Целевая субсидия организациям дополнительного образования на поддержку одаренных детей города Перми, создание условий для профессионального совершенствования педагогических кадров и поддержке учреждений</t>
  </si>
  <si>
    <t>Выплата ежегодной премии «Лучший преподаватель детской школы искусств города Перми»</t>
  </si>
  <si>
    <t>Стипендии одаренным детям, обучающимся в образовательных учреждениях дополнительного образования детей в сфере культуры</t>
  </si>
  <si>
    <t>Подпрограмма «Определение и развитие культурной идентичности города Перми»</t>
  </si>
  <si>
    <t>Расходы на подготовку документации, необходимой для принятия в муниципальную собственность бесхозяйных объектов культурного наследия и объектов монументального искусства</t>
  </si>
  <si>
    <t>Муниципальная программа «Молодежь города Перми»</t>
  </si>
  <si>
    <t>Подпрограмма «Создание условий для эффективной самореализации молодежи города Перми»</t>
  </si>
  <si>
    <t>Поддержка инициативной и талантливой молодежи</t>
  </si>
  <si>
    <t>Субсидии некоммерческим организациям, не являющимся государственными (муниципальными) учреждениями, оказывающим услуги по работе с молодежью</t>
  </si>
  <si>
    <t>Муниципальная программа «Развитие физической культуры и спорта в городе Перми»</t>
  </si>
  <si>
    <t>Подпрограмма «Обеспечение населения физкультурно-оздоровительными и спортивными услугами»</t>
  </si>
  <si>
    <t>Основное мероприятие «Капитальные вложения в объекты недвижимого имущества муниципальной собственности в сфере физической культуры и массового спорта»</t>
  </si>
  <si>
    <t>Основное мероприятие «Совершенствование спортивной инфраструктуры и материально-технической базы для занятий физической культурой и массовым спортом»</t>
  </si>
  <si>
    <t>Проведение работ по устранению предписаний надзорных органов, ремонтные работы в муниципальных учреждениях системы физической культуры и спорта</t>
  </si>
  <si>
    <t>Устройство муниципальных плоскостных спортивных сооружений с оснащением инвентарем</t>
  </si>
  <si>
    <t>Основное мероприятие «Оказание услуг спортивной направленности в немуниципальных учреждениях и организациях»</t>
  </si>
  <si>
    <t>Субсидии юридическим лицам, не являющихся муниципальными учреждениями, и индивидуальным предпринимателям по предоставлению услуг физкультурно – оздоровительной и спортивной направленности для различных слоев населения</t>
  </si>
  <si>
    <t>Возмещение затрат, связанных с организацией и проведением всероссийских соревнований премьер – лиги на территории города Перми</t>
  </si>
  <si>
    <t>Целевые субсидии учреждениям системы физической культуры и спорта на аренду имущественных комплексов</t>
  </si>
  <si>
    <t>Муниципальная программа «Общественное участие»</t>
  </si>
  <si>
    <t>Подпрограмма «Формирование благоприятных условий для поддержки и развития социально ориентированных некоммерческих организаций на территории города Перми»</t>
  </si>
  <si>
    <t>Подпрограмма «Поддержка общественно полезной деятельности социально ориентированных некоммерческих организаций»</t>
  </si>
  <si>
    <t>Организация конкурсов и проведение мероприятий в рамках содействия социально ориентированным некоммерческим организациям (за исключением государственных (муниципальных) учреждений)</t>
  </si>
  <si>
    <t>Субсидии территориальным общественным самоуправлениям</t>
  </si>
  <si>
    <t>Субсидии некоммерческим организациям, общественным объединениям (за исключением политических партий) в целях возмещения затрат в связи с реализацией социальных проектов</t>
  </si>
  <si>
    <t>Основное мероприятие «Развитие инфраструктуры поддержки социально ориентированных некоммерческих организаций и информационно-методическое обеспечение деятельности социально ориентированных некоммерческих организаций»</t>
  </si>
  <si>
    <t>Содержание имущества и обеспечение деятельности общественных центров</t>
  </si>
  <si>
    <t>Совершенствование системы информационно-методического обеспечения деятельности социально ориентированных некоммерческих организаций и популяризация социально ориентированной деятельности</t>
  </si>
  <si>
    <t>Муниципальная программа «Семья и дети города Перми»</t>
  </si>
  <si>
    <t>Подпрограмма «Обеспечение социальной безопасности семей с детьми»</t>
  </si>
  <si>
    <t>Основное мероприятие «Проведение мероприятий по оказанию кризисной помощи детям и подросткам, находящимся в трудной жизненной ситуации»</t>
  </si>
  <si>
    <t>Основное мероприятие «Проведение мероприятий по ранней профилактике правонарушений среди несовершеннолетних»</t>
  </si>
  <si>
    <t>Основное мероприятие «Выполнение государственных полномочий по образованию комиссий по делам несовершеннолетних и защите их прав и организация их деятельности»</t>
  </si>
  <si>
    <t>Образование комиссий по делам несовершеннолетних и защите их прав и организация их деятельности</t>
  </si>
  <si>
    <t>Подпрограмма «Пропаганда приоритета института семьи, семейных ценностей, здорового образа жизни»</t>
  </si>
  <si>
    <t>Основное мероприятие «Проведение мероприятий по содействию создания среды, дружественной к семье и детям»</t>
  </si>
  <si>
    <t>Целевая субсидия Дворцу детского (юношеского) творчества на реализацию акции для детей города Перми "Почта Деда Мороза"</t>
  </si>
  <si>
    <t>Организационно-информационные мероприятия</t>
  </si>
  <si>
    <t>Основное мероприятие «Проведение мероприятий в рамках реализации городской инициативы «Город-детям! Дети-городу!»</t>
  </si>
  <si>
    <t>Подпрограмма «Организация оздоровления, отдыха и занятости детей города Перми»</t>
  </si>
  <si>
    <t>Целевая субсидия муниципальным учреждениям на организацию оздоровления и отдыха детей</t>
  </si>
  <si>
    <t>Основное мероприятие «Финансовое обеспечение на увеличение переданных государственных полномочий по организации оздоровления и отдыха детей»</t>
  </si>
  <si>
    <t>Основное мероприятие «Проведение мероприятий по администрированию отдыха детей в каникулярное время»</t>
  </si>
  <si>
    <t>Основное мероприятие «Организация оздоровления и отдыха детей в загородных лагерях отдыха и оздоровления детей и санаторно-оздоровительных детских лагерях»</t>
  </si>
  <si>
    <t>Мероприятия по организации оздоровления и отдыха детей</t>
  </si>
  <si>
    <t>Муниципальная программа «Экономическое развитие города Перми»</t>
  </si>
  <si>
    <t>Подпрограмма «Взаимодействие с предприятиями города»</t>
  </si>
  <si>
    <t>Подпрограмма «Инвестиционная привлекательность»</t>
  </si>
  <si>
    <t>Мероприятия по разработке и обновлению инвестиционного паспорта города Перми, инвестиционного портала города Перми, участие в конгрессах, инвестиционных выставках и экономических форумах</t>
  </si>
  <si>
    <t>Подпрограмма «Развитие малого и среднего предпринимательства»</t>
  </si>
  <si>
    <t>Проведение конкурсов, общегородских мероприятий, направленных на развитие малого и среднего предпринимательства</t>
  </si>
  <si>
    <t>Муниципальная программа «Потребительский рынок города Перми»</t>
  </si>
  <si>
    <t>Демонтаж самовольно установленных и незаконно размещенных объектов потребительского рынка</t>
  </si>
  <si>
    <t>Мониторинг объектов потребительского рынка на территории города Перми</t>
  </si>
  <si>
    <t>Муниципальная программа «Организация дорожной деятельности в городе Перми»</t>
  </si>
  <si>
    <t>Подпрограмма «Приведение в нормативное состояние автомобильных дорог и дорожных сооружений»</t>
  </si>
  <si>
    <t>Основное мероприятие «Выполнение комплекса мероприятий в отношении сетей наружного освещения улиц города Перми для поддержания нормативного уровня освещенности»</t>
  </si>
  <si>
    <t>Подпрограмма «Развитие автомобильных дорог и дорожных сооружений, в том числе обеспечение территории города ливневой канализацией и наружным освещением»</t>
  </si>
  <si>
    <t>Основное мероприятие «Выполнение комплекса мероприятий по строительству и реконструкции автомобильных дорог»</t>
  </si>
  <si>
    <t>Подпрограмма «Обеспечение деятельности заказчиков работ»</t>
  </si>
  <si>
    <t>Основное мероприятие «Выполнение функций муниципального заказчика работ»</t>
  </si>
  <si>
    <t>Муниципальная программа «Благоустройство и содержание объектов озеленения общего пользования и объектов ритуального назначения на территории города Перми»</t>
  </si>
  <si>
    <t>Подпрограмма «Озеленение территории города Перми, в том числе путем создания парков и скверов»</t>
  </si>
  <si>
    <t>Подпрограмма «Восстановление нормативного состояния и развитие объектов ритуального назначения»</t>
  </si>
  <si>
    <t>Основное мероприятие «Организация эвакуации умерших»</t>
  </si>
  <si>
    <t>Основное мероприятие «Выполнение комплекса мероприятий по строительству и реконструкции объектов ритуального назначения»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</si>
  <si>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</t>
  </si>
  <si>
    <t>Софинансирование бюджета города Перми на реализацию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</t>
  </si>
  <si>
    <t>Подпрограмма «Совершенствование организации дорожного движения на улично-дорожной сети города Перми»</t>
  </si>
  <si>
    <t>Основное мероприятие «Обеспечение безопасности дорожного движения на автомобильных дорогах местного значения, в том числе на объектах улично-дорожной сети в границах городского округа»</t>
  </si>
  <si>
    <t>Основное мероприятие «Выполнение функции заказчика в сфере организации дорожного движения»</t>
  </si>
  <si>
    <t>Основное мероприятие «Совершенствование технологии управления дорожным движением и развитие комплекса технических средств видеонаблюдения и управления дорожным движением»</t>
  </si>
  <si>
    <t>Разработка (актуализация) и реализация проектов организации дорожного движения и развитие комплекса технических средств видеонаблюдения и управления дорожным движением</t>
  </si>
  <si>
    <t>Обеспечение мероприятий, направленных на развитие системы видеонаблюдения и фотовидеофиксации</t>
  </si>
  <si>
    <t>Основное мероприятие «Капитальные вложения в объекты муниципальной собственности в сфере организации дорожного движения»</t>
  </si>
  <si>
    <t>Строительство светофорных объектов</t>
  </si>
  <si>
    <t>Реконструкция светофорных объектов</t>
  </si>
  <si>
    <t>Основное мероприятие «Повышение эффективности в организации и функционировании мест паркования транспортных средств»</t>
  </si>
  <si>
    <t>Мероприятия по реализации парковочной политики на автомобильных дорогах местного значения, в том числе на объектах улично-дорожной сети в границах городского округа</t>
  </si>
  <si>
    <t>Возмещение затрат хозяйствующим субъектам, осуществляющим пассажирские перевозки автомобильным транспортом</t>
  </si>
  <si>
    <t>Возмещение недополученных доходов хозяйствующим субъектам, осуществляющим пассажирские перевозки автомобильным транспортом отдельных категорий граждан</t>
  </si>
  <si>
    <t>Основное мероприятие «Обеспечение объектами транспортной инфраструктуры автомобильных дорог местного значения и поддержание их в нормативном состоянии»</t>
  </si>
  <si>
    <t>Содержание и ремонт остановочных пунктов</t>
  </si>
  <si>
    <t>Муниципальная программа «Профилактика правонарушений в городе Перми»</t>
  </si>
  <si>
    <t>Подпрограмма «Снижение количества грабежей и разбоев, совершенных в общественных местах, правонарушений среди несовершеннолетних»</t>
  </si>
  <si>
    <t>Основное мероприятие «Создание условий для деятельности добровольных формирований населения по охране общественного порядка»</t>
  </si>
  <si>
    <t>Осуществление полномочий по страхованию граждан Российской Федерации, участвующих в деятельности дружин охраны общественного порядка на территории Пермского края</t>
  </si>
  <si>
    <t>Мероприятия по профилактике правонарушений среди несовершеннолетних</t>
  </si>
  <si>
    <t>Основное мероприятие «Профилактика употребления психоактивных веществ»</t>
  </si>
  <si>
    <t>Мероприятия, направленные на первичную профилактику употребления психоактивных веществ</t>
  </si>
  <si>
    <t>Муниципальная программа «Осуществление мер по гражданской обороне, пожарной безопасности и защите от чрезвычайных ситуаций в городе Перми»</t>
  </si>
  <si>
    <t>Подпрограмма «Предупреждение и ликвидация чрезвычайных ситуаций природного и техногенного характера, совершенствование гражданской обороны на территории города Перми»</t>
  </si>
  <si>
    <t>Основное мероприятие «Создание условий для решения задач гражданской обороны, участия в предупреждении и ликвидации последствий чрезвычайных ситуаций на территории города Перми»</t>
  </si>
  <si>
    <t>Основное мероприятие «Обеспечение защиты населения и территории города Перми от чрезвычайных ситуаций»</t>
  </si>
  <si>
    <t>Подпрограмма «Обеспечение первичных мер пожарной безопасности на территории города Перми»</t>
  </si>
  <si>
    <t>Основное мероприятие «Организация информирования населения о мерах пожарной безопасности»</t>
  </si>
  <si>
    <t>Мероприятия, направленные на информирование населения о мерах пожарной безопасности</t>
  </si>
  <si>
    <t>Муниципальная программа «Обеспечение жильем жителей города Перми»</t>
  </si>
  <si>
    <t>Подпрограмма «Ликвидация аварийного и непригодного для проживания жилищного фонда»</t>
  </si>
  <si>
    <t>Основное мероприятие «Переселение граждан города Перми из непригодного для проживания и аварийного жилищного фонда»</t>
  </si>
  <si>
    <t>Переселение граждан города Перми из многоквартирных домов, признанных аварийными и не входящих в действующие программы переселения, непригодного для проживания жилищного фонда</t>
  </si>
  <si>
    <t>Основное мероприятие «Снос и реконструкция многоквартирных домов в целях развития застроенных территорий»</t>
  </si>
  <si>
    <t>Подпрограмма «Управление муниципальным жилищным фондом города Перми»</t>
  </si>
  <si>
    <t>Основное мероприятие «Реализация мероприятий в целях эффективного использования муниципального жилищного фонда»</t>
  </si>
  <si>
    <t>Обеспечение нормативного содержания муниципального жилищного фонда</t>
  </si>
  <si>
    <t>Подпрограмма «Повышение доступности жилья»</t>
  </si>
  <si>
    <t>Основное мероприятие «Исполнение судебных решений о предоставлении благоустроенного жилья»</t>
  </si>
  <si>
    <t>Основное мероприятие «Капитальные вложения в объекты муниципального жилого фонда»</t>
  </si>
  <si>
    <t>Строительство многоквартирного жилого дома по адресу: ул. Баранчинская, 10 для обеспечения жильем граждан</t>
  </si>
  <si>
    <t>Обеспечение жилыми помещениями реабилитированных лиц, имеющих инвалидность или являющихся пенсионерами, и проживающих совместно членов их семей</t>
  </si>
  <si>
    <t>Муниципальная программа «Развитие системы жилищно-коммунального хозяйства в городе Перми»</t>
  </si>
  <si>
    <t>Подпрограмма «Модернизация и комплексное развитие систем коммунальной инфраструктуры»</t>
  </si>
  <si>
    <t>Основное мероприятие «Капитальные вложения в объекты муниципальной собственности системы водоснабжения и водоотведения»</t>
  </si>
  <si>
    <t>Реконструкция системы очистки сточных вод в микрорайоне Крым Кировского района города Перми</t>
  </si>
  <si>
    <t>Расширение и реконструкция (3 очередь) канализации города Перми</t>
  </si>
  <si>
    <t>Строительство канализационной сети в микрорайоне "Кислотные дачи" Орджоникидзевского района города Перми</t>
  </si>
  <si>
    <t>Строительство водопроводных сетей в микрорайоне "Висим" Мотовилихинского района города Перми</t>
  </si>
  <si>
    <t>Строительство водопроводных сетей в микрорайоне "Вышка-1" Мотовилихинского района города Перми</t>
  </si>
  <si>
    <t>Основное мероприятие «Капитальные вложения в объекты муниципальной собственности в системе газоснабжения»</t>
  </si>
  <si>
    <t>Основное мероприятие «Муниципальная поддержка газификации жилых домов в микрорайонах индивидуальной застройки»</t>
  </si>
  <si>
    <t>Основное мероприятие «Исполнение обязанностей муниципального заказчика-застройщика при осуществлении бюджетных инвестиций в объекты муниципальной собственности систем коммунальной инфраструктуры»</t>
  </si>
  <si>
    <t>Мероприятия по обеспечению ввода в эксплуатацию и оформления в муниципальную собственность объектов бюджетных инвестиций систем коммунальной инфраструктуры</t>
  </si>
  <si>
    <t>Исполнение обязанностей по уплате земельного налога по объектам капитальных вложений систем коммунальной инфраструктуры</t>
  </si>
  <si>
    <t>Подпрограмма «Создание эффективной системы обращения с твердыми бытовыми отходами»</t>
  </si>
  <si>
    <t>Подпрограмма «Обеспечение эффективного управления многоквартирными домами в городе Перми»</t>
  </si>
  <si>
    <t>Основное мероприятие «Информационное, консультационное, методическое и обучающее сопровождение субъектов в сфере управления многоквартирными домами»</t>
  </si>
  <si>
    <t>Основное мероприятие «Муниципальная поддержка благоустройства придомовых территорий многоквартирных домов города Перми»</t>
  </si>
  <si>
    <t>Подпрограмма «Содержание объектов инженерной инфраструктуры»</t>
  </si>
  <si>
    <t>Основное мероприятие «Обеспечение нормативного состояния объектов инженерной инфраструктуры, находящихся в муниципальной собственности, в том числе бесхозяйных объектов»</t>
  </si>
  <si>
    <t>Содержание и текущий ремонт объектов инженерной инфраструктуры</t>
  </si>
  <si>
    <t>Муниципальная программа «Градостроительная деятельность на территории города Перми»</t>
  </si>
  <si>
    <t>Подпрограмма «Реализация генерального плана города Перми и градостроительной политики города Перми, развитие центра и локальных центров»</t>
  </si>
  <si>
    <t>Основное мероприятие «Разработка документации по планировке территории в части функциональных зон СТН, обеспечивающей развитие центра и локальных центров»</t>
  </si>
  <si>
    <t>Основное мероприятие «Реализация прочих мероприятий, обеспечивающих градостроительную деятельность на территории города Перми»</t>
  </si>
  <si>
    <t>Подпрограмма «Улучшение архитектурного облика города Перми»</t>
  </si>
  <si>
    <t>Основное мероприятие «Разработка документации по архитектурному облику центральных улиц города Перми»</t>
  </si>
  <si>
    <t>Подпрограмма «Создание условий для развития жилищного строительства»</t>
  </si>
  <si>
    <t>Изготовление градостроительных планов земельных участков, расположенных в Пермском муниципальном районе и предоставленных многодетным семьям - жителям города Перми</t>
  </si>
  <si>
    <t>Основное мероприятие «Формирование земельных участков на торги под жилищное и иное строительство»</t>
  </si>
  <si>
    <t>Подпрограмма «Повышение эффективности принятия градостроительных решений путем развития автоматизированной информационной системы обеспечения градостроительной деятельности»</t>
  </si>
  <si>
    <t>Основное мероприятие «Ведение автоматизированной информационной системы обеспечения градостроительной деятельности»</t>
  </si>
  <si>
    <t>Наполнение автоматизированной информационной системы обеспечения градостроительной деятельности</t>
  </si>
  <si>
    <t>Сопровождение автоматизированной информационной системы обеспечения градостроительной деятельности</t>
  </si>
  <si>
    <t>Муниципальная программа «Обеспечение платности и законности использования земли на территории города Перми»</t>
  </si>
  <si>
    <t>Подпрограмма «Поступление платежей за землю»</t>
  </si>
  <si>
    <t>Основное мероприятие «Организация и проведение мероприятий, направленных на увеличение поступления доходов в бюджет города Перми»</t>
  </si>
  <si>
    <t>Защита земельно-имущественных прав, проведение претензионно-исковой работы</t>
  </si>
  <si>
    <t>Подпрограмма «Оформление прав на земельные участки»</t>
  </si>
  <si>
    <t>Основное мероприятие «Организация и проведение мероприятий, направленных на обеспечение оформления прав на земельные участки»</t>
  </si>
  <si>
    <t>Вовлечение в оборот земельных участков</t>
  </si>
  <si>
    <t>Выполнение кадастровых работ с целью отнесения земельных участков к муниципальной собственности города Перми, либо в отношении земельных участков, находящихся в муниципальной собственности города Перми</t>
  </si>
  <si>
    <t>Муниципальная программа «Управление муниципальным имуществом города Перми»</t>
  </si>
  <si>
    <t>Подпрограмма «Распоряжение муниципальным имуществом»</t>
  </si>
  <si>
    <t>Реализация мероприятий в сфере управления и распоряжения муниципальным имуществом, обеспечение правовой защиты муниципального имущества</t>
  </si>
  <si>
    <t>Подпрограмма «Содержание муниципального имущества»</t>
  </si>
  <si>
    <t>Основное мероприятие «Обеспечение содержания и обслуживания нежилого муниципального фонда»</t>
  </si>
  <si>
    <t>Муниципальная программа «Охрана природы и лесное хозяйство города Перми»</t>
  </si>
  <si>
    <t>Основное мероприятие «Охрана и улучшение состояния природных объектов на территории города Перми»</t>
  </si>
  <si>
    <t>Основное мероприятие «Реализация проектов в сфере молодежной политики»</t>
  </si>
  <si>
    <t>Содержание и развитие системы ООПТ местного значения</t>
  </si>
  <si>
    <t>Основное мероприятие «Организация городских конкурсов социально значимых проектов в сфере экологии и природопользования»</t>
  </si>
  <si>
    <t>Основное мероприятие «Экологическое просвещение населения города Перми»</t>
  </si>
  <si>
    <t>Привлечение населения города Перми к реализации экологических проектов, акций</t>
  </si>
  <si>
    <t>Основное мероприятие «Наблюдение за состоянием атмосферного воздуха и улучшение его качества»</t>
  </si>
  <si>
    <t>Подготовка и предоставление населению города Перми информации о состоянии окружающей среды</t>
  </si>
  <si>
    <t>Основное мероприятие «Проведение лесоустройства, учета и осуществление лесного контроля городских лесов»</t>
  </si>
  <si>
    <t>Проведение мероприятий по лесоустройству, межеванию и лесному контролю</t>
  </si>
  <si>
    <t>Основное мероприятие «Выполнение мероприятий по охране, защите, воспроизводству городских лесов»</t>
  </si>
  <si>
    <t>Обеспечение санитарной и противопожарной безопасности на территории Пермского городского лесничества</t>
  </si>
  <si>
    <t>Поддержание территории городских лесов в нормативном состоянии</t>
  </si>
  <si>
    <t>Муниципальная программа «Обеспечение доступности качественного предоставления услуг в сфере образования в городе Перми»</t>
  </si>
  <si>
    <t>Подпрограмма «Обеспечение доступного и качественного дошкольного образования»</t>
  </si>
  <si>
    <t>2210200000</t>
  </si>
  <si>
    <t>Целевые субсидии организациям дошкольного образования на аренду имущественных комплексов</t>
  </si>
  <si>
    <t>Целевые субсидии организациям дошкольного образования на оплату взносов на капитальный ремонт</t>
  </si>
  <si>
    <t>Основное мероприятие «Предоставление дошкольного образования в дошкольных образовательных организациях»</t>
  </si>
  <si>
    <t>Обеспечение воспитания и обучения детей-инвалидов в дошкольных образовательных организациях и на дому</t>
  </si>
  <si>
    <t>Обеспечение государственных гарантий реализации прав на получение общедоступного и бесплатного дошкольного образования в дошкольных образовательных организациях</t>
  </si>
  <si>
    <t>Предоставление мер социальной поддержки педагогическим работникам образовательных организаций</t>
  </si>
  <si>
    <t>Предоставление выплаты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</si>
  <si>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Подпрограмма «Обеспечение доступного и качественного общего образования»</t>
  </si>
  <si>
    <t>Основное мероприятие «Оказание услуг на получение общедоступного бесплатного дошкольного, начального общего, основного общего, среднего общего образования»</t>
  </si>
  <si>
    <t>Целевая субсидия кадетской школе на предоставление бесплатного питания учащимся</t>
  </si>
  <si>
    <t>Целевая субсидия общеобразовательным организациям на предоставление бесплатного питания отдельным категориям учащихся</t>
  </si>
  <si>
    <t>Целевые субсидии общеобразовательным организациям на оплату взносов на капитальный ремонт</t>
  </si>
  <si>
    <t>Целевая субсидия на проведение мероприятий по сохранению и использованию музея "Дом Дягилева" в культурно-образовательной деятельности муниципального бюджетного общеобразовательного учреждения "Гимназия № 11 им.  С.П. Дягилева"</t>
  </si>
  <si>
    <t>Основное мероприятие «Предоставление общего (начального, основного, среднего) образования в общеобразовательных организациях»</t>
  </si>
  <si>
    <t>Предоставление мер социальной поддержки учащимся из многодетных малоимущих семей</t>
  </si>
  <si>
    <t>Предоставление мер социальной поддержки учащимся из малоимущих семей</t>
  </si>
  <si>
    <t>Выплата вознаграждения за выполнение функций классного руководителя педагогическим работникам образовательных организаций</t>
  </si>
  <si>
    <t>Подпрограмма «Обеспечение доступного и качественного дополнительного образования»</t>
  </si>
  <si>
    <t>Основное мероприятие «Оказание услуг по реализации дополнительных образовательных программ»</t>
  </si>
  <si>
    <t>Целевые субсидии организациям дополнительного образования на оплату взносов на капитальный ремонт</t>
  </si>
  <si>
    <t>Подпрограмма «Ресурсное обеспечение качественного функционирования системы образования города Перми»</t>
  </si>
  <si>
    <t>Основное мероприятие «Обеспечение условий для качественного функционирования системы образования города Перми»</t>
  </si>
  <si>
    <t>Основное мероприятие «Организация и проведение мероприятий в области образования»</t>
  </si>
  <si>
    <t>Целевая субсидия образовательным организациям на отраслевые мероприятия для детей и педагогических работников</t>
  </si>
  <si>
    <t>Целевая субсидия образовательным организациям на мероприятия в области инновационного развития системы образования</t>
  </si>
  <si>
    <t>Целевая субсидия образовательным организациям на проведение мероприятий «Уроки о бюджете»</t>
  </si>
  <si>
    <t>Отраслевые мероприятия для детей и педагогических работников</t>
  </si>
  <si>
    <t>Основное мероприятие «Оказание мер государственной поддержки работникам образовательных организаций»</t>
  </si>
  <si>
    <t>Подпрограмма «Развитие негосударственного сектора в сфере образования»</t>
  </si>
  <si>
    <t>Основное мероприятие «Оказание услуг частными организациями, осуществляющими образовательную деятельность»</t>
  </si>
  <si>
    <t>Основное мероприятие «Восстановление дошкольных образовательных организаций, закрытых на капитальный ремонт, ранее перепрофилированных групп в дошкольных образовательных организациях»</t>
  </si>
  <si>
    <t>Основное мероприятие «Приведение имущественных комплексов образовательных организаций в соответствие с требованиями действующего законодательства»</t>
  </si>
  <si>
    <t>Муниципальная программа «Развитие сети образовательных организаций города Перми»</t>
  </si>
  <si>
    <t>Основное мероприятие «Капитальные вложения в объекты недвижимого имущества муниципальной собственности в сфере дошкольного образования»</t>
  </si>
  <si>
    <t>Приобретение в собственность муниципального образования здания для размещения дошкольного образовательного учреждения по ул. Машинистов,43</t>
  </si>
  <si>
    <t>Приобретение в собственность муниципального образования здания для размещения дошкольного образовательного учреждения по ул. Чернышевского,17 в</t>
  </si>
  <si>
    <t>Основное мероприятие «Капитальные вложения в объекты недвижимого имущества муниципальной собственности в сфере общего и дополнительного образования»</t>
  </si>
  <si>
    <t>Строительство нового корпуса МАОУ «СОШ № 59» г. Перми</t>
  </si>
  <si>
    <t>Строительство нового корпуса МБОУ «СОШ № 42» г. Перми</t>
  </si>
  <si>
    <t>Строительство здания общеобразовательного учреждения по ул. Юнг Прикамья,3</t>
  </si>
  <si>
    <t>Непрограммные расходы бюджета города Перми по реализации иных мероприятий</t>
  </si>
  <si>
    <t>Капитальный ремонт административных зданий</t>
  </si>
  <si>
    <t>Мероприятия, направленные на решение отдельных вопросов местного значения в микрорайонах города Перми</t>
  </si>
  <si>
    <t>Иные непрограммные мероприятия</t>
  </si>
  <si>
    <t>Обеспечение технической защиты информации</t>
  </si>
  <si>
    <t>Информирование населения по вопросам местного значения</t>
  </si>
  <si>
    <t>Мероприятия по гражданской обороне по подготовке населения и организаций к действиям в чрезвычайной ситуации в мирное и военное время</t>
  </si>
  <si>
    <t>Учреждение и издание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</t>
  </si>
  <si>
    <t>Мероприятия по созданию механизмов эффективного управления социально-экономическим развитием города Перми</t>
  </si>
  <si>
    <t>Обеспечение деятельности Пермской городской трехсторонней комиссии по регулированию социально-трудовых отношений в городе Перми</t>
  </si>
  <si>
    <t>Составление протоколов об административных правонарушениях</t>
  </si>
  <si>
    <t>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поселенческих, районных и межмуниципальных маршрутах городского, пригородного и междугородного сообщений</t>
  </si>
  <si>
    <t>Осуществление полномочий по организации проведения мероприятий по отлову, содержанию, эвтаназии и утилизации (кремации) умерших в период содержания и эвтаназированных безнадзорных животных</t>
  </si>
  <si>
    <t>Единовременные денежные вознаграждения и ежегодные денежные выплаты Почетным гражданам города Перми</t>
  </si>
  <si>
    <t>Выплата денежного вознаграждения физическим лицам, награжденным Почетным знаком г.Перми "За заслуги перед г.Пермь"</t>
  </si>
  <si>
    <t>Награждение Почетным знаком г.Перми "За заслуги перед г.Пермь"</t>
  </si>
  <si>
    <t>Денежное вознаграждение физическим лицам, награжденным Почетной грамотой города Перми</t>
  </si>
  <si>
    <t>Пенсии за выслугу лет лицам, замещавшим выборные муниципальные должности и муниципальные должности муниципальной службы города Перми</t>
  </si>
  <si>
    <t>Непрограммные расходы по обеспечению деятельности Пермской городской Думы</t>
  </si>
  <si>
    <t>Глава города Перми</t>
  </si>
  <si>
    <t>Расходы на выплаты по оплате труда работников муниципальных органов</t>
  </si>
  <si>
    <t>Депутаты Пермской городской Думы и их помощники</t>
  </si>
  <si>
    <t>Расходы на обеспечение функций муниципальных органов</t>
  </si>
  <si>
    <t>Аппарат органа городского самоуправления</t>
  </si>
  <si>
    <t>Оплата взносов в межмуниципальные ассоциации</t>
  </si>
  <si>
    <t>Непрограммные расходы по обеспечению деятельности контрольно-счетной палаты города Перми</t>
  </si>
  <si>
    <t>Руководитель контрольно-счетной палаты города Перми</t>
  </si>
  <si>
    <t>Непрограммные расходы по обеспечению деятельности избирательной комиссии города Перми</t>
  </si>
  <si>
    <t>Председатель избирательной комиссии города Перми, его заместитель и секретарь</t>
  </si>
  <si>
    <t>Непрограммные расходы по обеспечению деятельности администрации города Перми</t>
  </si>
  <si>
    <t>Территориальные органы администрации города Перми</t>
  </si>
  <si>
    <t>Функциональные органы администрации города Перми</t>
  </si>
  <si>
    <t>Другие непрограммные расходы по реализации вопросов местного значения города Перми, связанных с общегородским управлением</t>
  </si>
  <si>
    <t>Расходы на исполнение судебных актов по обращению взыскания на средства местного бюджета</t>
  </si>
  <si>
    <t>Средства на исполнение решений судов, вступивших в законную силу</t>
  </si>
  <si>
    <t>Резервный фонд</t>
  </si>
  <si>
    <t>Резервный фонд администрации города Перми</t>
  </si>
  <si>
    <t>Непрограммные расходы по обеспечению деятельности муниципального казенного учреждения «Управление технического заказчика»</t>
  </si>
  <si>
    <t>9630000000</t>
  </si>
  <si>
    <t>9630092000</t>
  </si>
  <si>
    <t>Расходы на исполнение иных судебных актов</t>
  </si>
  <si>
    <t>Целевая субсидия Центральному выставочному залу на содержание имущественного комплекса по ул. Пермская,61,80</t>
  </si>
  <si>
    <t>Основное мероприятие «Организация оздоровления и отдыха детей в детских лагерях палаточного типа, лагерях досуга и отдыха»</t>
  </si>
  <si>
    <t>Подпрограмма «Создание условий для поддержания здорового образа жизни»</t>
  </si>
  <si>
    <t>Основное мероприятие «Мероприятия, направленные на обеспечение земельными участками многодетных семей – жителей города Перми»</t>
  </si>
  <si>
    <t>Снос многоквартирных домов, признанных аварийными и подлежащих сносу</t>
  </si>
  <si>
    <t>Непрограммные расходы на реализацию единой политики в сфере инвестиционной и строительной деятельности на территории г. Перми</t>
  </si>
  <si>
    <t>Основное мероприятие «Мониторинг деятельности СО НКО»</t>
  </si>
  <si>
    <t>Подпрограмма «Охрана, защита и воспроизводство городских лесов»</t>
  </si>
  <si>
    <t>Наблюдение за водными объектами города Перми и их обустройство</t>
  </si>
  <si>
    <t>Реализация мероприятий ведомственной целевой программы «Регулирование численности безнадзорных собак на территории города Перми»</t>
  </si>
  <si>
    <t>Предоставление мер социальной поддержки педагогическим работникам образовательных государственных и муниципальных учреждений Пермского края, работающим и проживающим в сельской местности и поселках городского типа (рабочих поселках), по оплате жилого помещения и коммунальных услуг</t>
  </si>
  <si>
    <t>Обеспечение пожарной безопасности</t>
  </si>
  <si>
    <t>10201SP050</t>
  </si>
  <si>
    <t>102012P050</t>
  </si>
  <si>
    <t>1120441070</t>
  </si>
  <si>
    <t>0320100870</t>
  </si>
  <si>
    <t>2220100880</t>
  </si>
  <si>
    <t>Целевая субсидия на создание театральных постановок и концертных программ</t>
  </si>
  <si>
    <t>Основное мероприятие «Создание системы исследований и мониторинга состояния сферы межэтнических и межконфессиональных отношений»</t>
  </si>
  <si>
    <t>Целевая субсидия СОШ № 71 на организацию перевозки детей, проживающих в отдаленном жилом районе (микрорайон Налимиха), не имеющем общеобразовательного учреждения, к месту обучения и обратно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</si>
  <si>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</si>
  <si>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Субсидии частным организациям, осуществляющим образовательную деятельность и содержание ребенка (присмотр и уход за ребенком)</t>
  </si>
  <si>
    <t>Субсидии частным организациям, осуществляющим общеобразовательную деятельность</t>
  </si>
  <si>
    <t>2017 год</t>
  </si>
  <si>
    <t>2018 год</t>
  </si>
  <si>
    <t>1830123020</t>
  </si>
  <si>
    <t>Формирование земельных участков в целях предоставления многодетным семьям</t>
  </si>
  <si>
    <t>0510400950</t>
  </si>
  <si>
    <t>Основное мероприятие «Предоставление грантов системы образования частным образовательным организациям, индивидуальным предпринимателям, осуществляющим образовательную деятельность»</t>
  </si>
  <si>
    <t>0510141440</t>
  </si>
  <si>
    <t>9640000000</t>
  </si>
  <si>
    <t>Материальное поощрение в случае рождения троих и более детей одновременно</t>
  </si>
  <si>
    <t>2420141580</t>
  </si>
  <si>
    <t>2420141590</t>
  </si>
  <si>
    <t>241012Р050</t>
  </si>
  <si>
    <t>24101SP050</t>
  </si>
  <si>
    <t>2220101010</t>
  </si>
  <si>
    <t>2230101000</t>
  </si>
  <si>
    <t>1410400000</t>
  </si>
  <si>
    <t>1710600000</t>
  </si>
  <si>
    <t>Целевая субсидия СОШ № 112 на организацию подвоза учащихся муниципальных общеобразовательных школ города Перми, закрытых на капитальный ремонт, к месту проведения занятий в другие общеобразовательные учреждения и обратно</t>
  </si>
  <si>
    <t>Целевая субсидия на реализацию историко-культурной образовательной программы</t>
  </si>
  <si>
    <t>2019 год</t>
  </si>
  <si>
    <t>Основное мероприятие «Предоставление дополнительных мер социальной поддержки отдельным категориям граждан»</t>
  </si>
  <si>
    <t>Предоставление работникам муниципальных учреждений города Перми путевок на санаторно-курортное лечение и оздоровление</t>
  </si>
  <si>
    <t>Основное мероприятие «Капитальные вложения в объекты недвижимого имущества муниципальной собственности в целях создания доступной среды»</t>
  </si>
  <si>
    <t>Основное мероприятие «Показ (организация показа) спектаклей, концертов и концертных программ»</t>
  </si>
  <si>
    <t>Основное мероприятие «Проведение (организация проведения) мероприятий досуговой и культурно-просветительской направленности»</t>
  </si>
  <si>
    <t>Основное мероприятие «Реализация дополнительных общеобразовательных общеразвивающих и предпрофессиональных программ в области искусств»</t>
  </si>
  <si>
    <t>Основное мероприятие «Обеспечение сохранения и использования объектов культурного наследия, объектов монументального искусства»</t>
  </si>
  <si>
    <t>Целевая субсидия центру охраны памятников на проведение ремонтно-реставрационных работ по приведению в нормативное состояние ОКН и ОМИ</t>
  </si>
  <si>
    <t>Возмещение затрат, связанных с организацией и проведением соревнований по баскетболу</t>
  </si>
  <si>
    <t>Основное мероприятие «Проведение занятий физкультурно-спортивной направленности по месту проживания граждан»</t>
  </si>
  <si>
    <t>Основное мероприятие «Обеспечение доступа к объектам спорта»</t>
  </si>
  <si>
    <t>Основное мероприятие «Финансовая поддержка деятельности социально ориентированных некоммерческих организаций»</t>
  </si>
  <si>
    <t>Подпрограмма «Вовлечение граждан в местное самоуправление»</t>
  </si>
  <si>
    <t>Городской конкурс среди местных предприятий по развитию системы социального партнерства</t>
  </si>
  <si>
    <t>Основное мероприятие «Создание условий для формирования благоприятной инвестиционной среды»</t>
  </si>
  <si>
    <t>Основное мероприятие «Предоставление консультационной и информационной поддержки малого и среднего предпринимательства»</t>
  </si>
  <si>
    <t>Основное мероприятие «Организация мероприятий, направленных на формирование инновационного мышления»</t>
  </si>
  <si>
    <t>Предоставление субсидий на возмещение части затрат, связанных с уплатой субъектами малого и среднего предпринимательства первого взноса (аванса) при заключении договора (договоров) лизинга оборудования и затрат, связанных с приобретением субъектами малого и среднего предпринимательства оборудования</t>
  </si>
  <si>
    <t>Подпрограмма «Создание условий для обеспечения жителей города Перми услугами торговли, общественного питания, бытового обслуживания»</t>
  </si>
  <si>
    <t>Организация мест массового отдыха у воды</t>
  </si>
  <si>
    <t>Основное мероприятие «Организация мероприятий по демонтажу самовольно установленных и незаконно размещенных объектов потребительского рынка»</t>
  </si>
  <si>
    <t>Основное мероприятие «Выполнение комплекса мероприятий по содержанию и ремонту автомобильных дорог и элементов дорог»</t>
  </si>
  <si>
    <t>Основное мероприятие «Выполнение комплекса мероприятий по содержанию, ремонту и обследованию искусственных дорожных сооружений»</t>
  </si>
  <si>
    <t>Основное мероприятие «Выполнение комплекса мероприятий по приведению в нормативное состояние автомобильных дорог и искусственных дорожных сооружений»</t>
  </si>
  <si>
    <t>Строительство транспортной инфраструктуры на земельных участках, предоставляемых на бесплатной основе многодетным семьям, включая затраты на технологическое присоединение</t>
  </si>
  <si>
    <t>Реконструкция ул. Революции от ЦКР до ул. Сибирской с обустройством трамвайной линии</t>
  </si>
  <si>
    <t>Реконструкция ул. Карпинского от ул. Архитектора Свиязева до ул. Советской Армии</t>
  </si>
  <si>
    <t>Реконструкция ул. Карпинского от ул. Мира до шоссе Космонавтов</t>
  </si>
  <si>
    <t>Основное мероприятие «Организация содержания объектов озеленения общего пользования»</t>
  </si>
  <si>
    <t>Основное мероприятие «Организация содержания пустошей, логов и водоохранных зон»</t>
  </si>
  <si>
    <t>Основное мероприятие «Выполнение комплекса мероприятий по приведению в нормативное состояние объектов озеленения общего пользования»</t>
  </si>
  <si>
    <t>Основное мероприятие «Демонтаж самовольно установленных и незаконно размещенных движимых объектов»</t>
  </si>
  <si>
    <t>Основное мероприятие «Выполнение комплекса мероприятий по восстановлению нормативного состояния объектов ритуального назначения»</t>
  </si>
  <si>
    <t>Основное мероприятие «Обеспечение выполнения функции по регулированию тарифов на перевозки пассажиров и багажа автомобильным и наземным электрическим транспортом на муниципальных маршрутах регулярных перевозок города Перми»</t>
  </si>
  <si>
    <t>Проведение аудиторской экспертизы экономической обоснованности тарифа на перевозки пассажиров и багажа автомобильным и наземным электрическим транспортом на муниципальных маршрутах города Перми</t>
  </si>
  <si>
    <t xml:space="preserve">Возмещение затрат хозяйствующим субъектам, осуществляющим пассажирские перевозки городским наземным электрическим транспортом </t>
  </si>
  <si>
    <t>Возмещение недополученных доходов хозяйствующим субъектам, осуществляющим пассажирские перевозки наземным электрическим транспортом отдельных категорий граждан</t>
  </si>
  <si>
    <t>Основное мероприятие «Выполнение функции по управлению регулярными перевозками и контролю за работой муниципальных маршрутов города Перми»</t>
  </si>
  <si>
    <t>Обустройство остановочных пунктов, используемых в регулярных перевозках пассажиров</t>
  </si>
  <si>
    <t>Основное мероприятие «Организация каникулярной занятости несовершеннолетних, состоящих на учете в территориальных отделах полиции города Перми»</t>
  </si>
  <si>
    <t>Подпрограмма «Совершенствование системы первичной профилактики употребления психоактивных веществ среди детей и молодежи»</t>
  </si>
  <si>
    <t>Основное мероприятие «Организация противооползневых мероприятий»</t>
  </si>
  <si>
    <t>Основное мероприятие «Капитальные вложения в объекты недвижимого имущества муниципальной собственности в области пожарной безопасности»</t>
  </si>
  <si>
    <t>Основное мероприятие «Привлечение добровольных пожарных к участию в тушении пожаров, проведению аварийно-спасательных работ, спасению людей и имущества при пожарах»</t>
  </si>
  <si>
    <t>Основное мероприятие «Реализация мероприятий в области жилищно-коммунального хозяйства»</t>
  </si>
  <si>
    <t>Основное мероприятие «Обеспечение компенсации финансовых убытков теплоснабжающих организаций»</t>
  </si>
  <si>
    <t>Основное мероприятие «Оказание мер социальной поддержки гражданам по оплате жилищно-коммунальных услуг»</t>
  </si>
  <si>
    <t>Основное мероприятие «Актуализация Правил землепользования и застройки города Перми»</t>
  </si>
  <si>
    <t>Обеспечение разработки документации по планировке территории в части функциональных зон СТН</t>
  </si>
  <si>
    <t>Основное мероприятие «Снос самовольных построек, приведение объектов капитального строительства в первоначальное положение на территории города Перми»</t>
  </si>
  <si>
    <t>Предоставление государственных гарантий на получение общедоступного бесплатного дошкольного, начального общего, основного общего, среднего общего  образования, а также дополнительного образования в общеобразовательных организациях</t>
  </si>
  <si>
    <t>Организация предоставления общедоступного и бесплатного дошкольного, начального общего, основного общего, среднего общего образования обучающимся с ограниченными возможностями здоровья в отдельных муниципальных общеобразовательных учреждениях, осуществляющих образовательную деятельность по адаптированным основным общеобразовательным программам, в общеобразовательных учреждениях со специальным наименованием "специальные учебно-воспитательные учреждения для обучающихся с девиантным (общественно опасным) поведением" и муниципальных санаторных общеобразовательных учреждениях</t>
  </si>
  <si>
    <t>Муниципальная программа «Приведение в нормативное состояние образовательных организаций города Перми»</t>
  </si>
  <si>
    <t>Подпрограмма «Развитие сети муниципальных организаций города Перми общего и дополнительного образования»</t>
  </si>
  <si>
    <t>Повышение эффективности управления имущественным комплексом административных зданий (помещений) города Перми</t>
  </si>
  <si>
    <t>Развитие архивного дела в городе Перми</t>
  </si>
  <si>
    <t>Мероприятия по отлову безнадзорных животных, их транспортировке, учету и регистрации, содержанию, лечению, кастрации (стерилизации), эвтаназии, утилизации</t>
  </si>
  <si>
    <t>Основное мероприятие «Организация и проведение физкультурных мероприятий, спортивно-массовой работы согласно календарным планам районов города Перми»</t>
  </si>
  <si>
    <t>0210181000</t>
  </si>
  <si>
    <t>0210181010</t>
  </si>
  <si>
    <t>0210181020</t>
  </si>
  <si>
    <t>0210221010</t>
  </si>
  <si>
    <t>0210271000</t>
  </si>
  <si>
    <t>0210281040</t>
  </si>
  <si>
    <t>0220241110</t>
  </si>
  <si>
    <t>0220241120</t>
  </si>
  <si>
    <t>0320101060</t>
  </si>
  <si>
    <t>0320201060</t>
  </si>
  <si>
    <t>0320301060</t>
  </si>
  <si>
    <t>0340101060</t>
  </si>
  <si>
    <t>0340182020</t>
  </si>
  <si>
    <t>0350101060</t>
  </si>
  <si>
    <t>0410101060</t>
  </si>
  <si>
    <t>0420000000</t>
  </si>
  <si>
    <t>0420100000</t>
  </si>
  <si>
    <t>0420100740</t>
  </si>
  <si>
    <t>0510401060</t>
  </si>
  <si>
    <t>0510401070</t>
  </si>
  <si>
    <t>0510482020</t>
  </si>
  <si>
    <t>0510500590</t>
  </si>
  <si>
    <t>0510501060</t>
  </si>
  <si>
    <t>0510501070</t>
  </si>
  <si>
    <t>0520200590</t>
  </si>
  <si>
    <t>0520300000</t>
  </si>
  <si>
    <t>0520400000</t>
  </si>
  <si>
    <t>0830101060</t>
  </si>
  <si>
    <t>0910121020</t>
  </si>
  <si>
    <t>1010121370</t>
  </si>
  <si>
    <t>1010121380</t>
  </si>
  <si>
    <t>1010121390</t>
  </si>
  <si>
    <t>1010171020</t>
  </si>
  <si>
    <t>1010321250</t>
  </si>
  <si>
    <t>1010423160</t>
  </si>
  <si>
    <t>1010423170</t>
  </si>
  <si>
    <t>1010471010</t>
  </si>
  <si>
    <t>102012Т071</t>
  </si>
  <si>
    <t>102012Т072</t>
  </si>
  <si>
    <t>102012Т073</t>
  </si>
  <si>
    <t>1020141250</t>
  </si>
  <si>
    <t>1020141260</t>
  </si>
  <si>
    <t>1020141270</t>
  </si>
  <si>
    <t>10201ST071</t>
  </si>
  <si>
    <t>10201ST072</t>
  </si>
  <si>
    <t>10201ST073</t>
  </si>
  <si>
    <t>11107S0160</t>
  </si>
  <si>
    <t>Муниципальная программа «Организация дорожного движения и развитие регулярных перевозок автомобильным и городским наземным электрическим транспортом в городе Перми»</t>
  </si>
  <si>
    <t>1220171120</t>
  </si>
  <si>
    <t>1410121100</t>
  </si>
  <si>
    <t>1410221970</t>
  </si>
  <si>
    <t>1410321940</t>
  </si>
  <si>
    <t>1410400590</t>
  </si>
  <si>
    <t>1410421000</t>
  </si>
  <si>
    <t>1420341020</t>
  </si>
  <si>
    <t>1420422070</t>
  </si>
  <si>
    <t>1420472290</t>
  </si>
  <si>
    <t>1420482280</t>
  </si>
  <si>
    <t>153032С030</t>
  </si>
  <si>
    <t>1530381060</t>
  </si>
  <si>
    <t>1710572120</t>
  </si>
  <si>
    <t>1710641240</t>
  </si>
  <si>
    <t>1710700000</t>
  </si>
  <si>
    <t>1720121710</t>
  </si>
  <si>
    <t>1730121400</t>
  </si>
  <si>
    <t>1730121410</t>
  </si>
  <si>
    <t>1730200590</t>
  </si>
  <si>
    <t>1730382110</t>
  </si>
  <si>
    <t>1730471190</t>
  </si>
  <si>
    <t>1750100000</t>
  </si>
  <si>
    <t>1750121420</t>
  </si>
  <si>
    <t>1750000000</t>
  </si>
  <si>
    <t>1810100590</t>
  </si>
  <si>
    <t>2010121540</t>
  </si>
  <si>
    <t>2020121590</t>
  </si>
  <si>
    <t>2110271690</t>
  </si>
  <si>
    <t>2220101060</t>
  </si>
  <si>
    <t>222022Н320</t>
  </si>
  <si>
    <t>2230101060</t>
  </si>
  <si>
    <t>2230182020</t>
  </si>
  <si>
    <t>2240101040</t>
  </si>
  <si>
    <t>2240101060</t>
  </si>
  <si>
    <t>2240182020</t>
  </si>
  <si>
    <t>2240370080</t>
  </si>
  <si>
    <t>2420141550</t>
  </si>
  <si>
    <t>2420141630</t>
  </si>
  <si>
    <t>2420141700</t>
  </si>
  <si>
    <t>2500000000</t>
  </si>
  <si>
    <t>2510000000</t>
  </si>
  <si>
    <t>2510100000</t>
  </si>
  <si>
    <t>2510121430</t>
  </si>
  <si>
    <t>2510200000</t>
  </si>
  <si>
    <t>2510221440</t>
  </si>
  <si>
    <t>2510300000</t>
  </si>
  <si>
    <t>2510321450</t>
  </si>
  <si>
    <t>9130021920</t>
  </si>
  <si>
    <t>9190021200</t>
  </si>
  <si>
    <t>9190021230</t>
  </si>
  <si>
    <t>9190021460</t>
  </si>
  <si>
    <t>919002П180</t>
  </si>
  <si>
    <t>0420170070</t>
  </si>
  <si>
    <t>Водное хозяйство</t>
  </si>
  <si>
    <t>Профессиональная подготовка, переподготовка и повышение квалификации</t>
  </si>
  <si>
    <t>Публичные нормативные социальные выплаты гражданам</t>
  </si>
  <si>
    <t>Публичные нормативные выплаты гражданам несоциального характера</t>
  </si>
  <si>
    <t>Предоставление ежемесячных денежных муниципальных выплат за проезд в медицинские организации, осуществляющие свою деятельность на территории города Перми, для проведения амбулаторного гемодиализа жителям города Перми с хронической почечной недостаточностью</t>
  </si>
  <si>
    <t>Предоставление ежемесячной денежной выплаты одному из родителей (законных представителей), являющихся студентами или учащимися, имеющих детей в возрасте до 1,5 лет</t>
  </si>
  <si>
    <t>Адресная социальная муниципальная помощь</t>
  </si>
  <si>
    <t>Проведение мероприятий социальной направленности</t>
  </si>
  <si>
    <t>Субсидии общественным объединениям инвалидов, общественным организациям для организации проведения мероприятий (участия в мероприятиях)</t>
  </si>
  <si>
    <t>Ежегодная премия города Перми «Преодоление»</t>
  </si>
  <si>
    <t>Реконструкция светофорных объектов в части устройства звукового сопровождения</t>
  </si>
  <si>
    <t>Реконструкция светофорных объектов в части устройства голосового и звукового сопровождения</t>
  </si>
  <si>
    <t>Целевая субсидия на повышение фонда оплаты труда</t>
  </si>
  <si>
    <t>Предоставление мер социальной поддержки педагогическим работникам организаций дополнительного образования в области культуры и искусства</t>
  </si>
  <si>
    <t>Подпрограмма «Создание условий для вовлечения молодежи в трудовую и экономическую деятельность»</t>
  </si>
  <si>
    <t>Основное мероприятие «Организация и проведение мероприятий по вовлечению молодежи в трудовую и экономическую деятельность»</t>
  </si>
  <si>
    <t xml:space="preserve">Целевая субсидия Дворцу молодежи на организацию занятости молодежи </t>
  </si>
  <si>
    <t>Субсидии некоммерческим организациям, не являющимся государственными (муниципальными) учреждениями, оказывающими услуги в области организации занятости молодежи</t>
  </si>
  <si>
    <t>Целевая субсидия организациям дополнительного образования  на оплату взносов на капитальный ремонт</t>
  </si>
  <si>
    <t>Предоставление мер социальной поддержки педагогическим работникам организаций дополнительного образования в области физической культуры и спорта</t>
  </si>
  <si>
    <t>Целевая субсидия учреждениям физической культуры и спорта на оплату взносов на капитальный ремонт</t>
  </si>
  <si>
    <t>Основное мероприятие «Публичные нормативные обязательства в сфере физической культуры и спорта»</t>
  </si>
  <si>
    <t xml:space="preserve">Основное мероприятие «Организация и проведение физкультурных и спортивных мероприятий на территории города Перми согласно календарному плану» </t>
  </si>
  <si>
    <t>Ежегодный конкурс на лучшее оформление предприятий города Перми к Новому году</t>
  </si>
  <si>
    <t>Содержание и ремонт автомобильных дорог</t>
  </si>
  <si>
    <t>Обеспечение работы пунктов весового и габаритного контроля на автомобильных дорогах</t>
  </si>
  <si>
    <t xml:space="preserve">Ремонт тротуаров, пешеходных дорожек и газонов </t>
  </si>
  <si>
    <t>Возмещение затрат на содержание (обследование, прочистку), паспортизацию ливневой канализации и очистных сооружений</t>
  </si>
  <si>
    <t>Капитальный ремонт автомобильных дорог и искусственных дорожных сооружений</t>
  </si>
  <si>
    <t>Содержание сетей наружного освещения микрорайона «Бумкомбинат»</t>
  </si>
  <si>
    <t>Паспортизация, инвентаризация сетей наружного освещения</t>
  </si>
  <si>
    <t>Возмещение затрат на содержание, паспортизацию, текущий и капитальный ремонт сетей наружного освещения</t>
  </si>
  <si>
    <t>Реконструкция ул. Революции от ул. Куйбышева до ул. Попова (в т. ч. ул. Пушкина от ЦКР до Комсомольского проспекта; площадь центрального колхозного рынка; ул. Куйбышева от ул. Революции до ул. Пушкина)</t>
  </si>
  <si>
    <t>Строительство подходов к перрону остановочного пункта городской электрички на ул. Попова</t>
  </si>
  <si>
    <t>Строительство автомобильной дороги по ул. Журналиста Дементьева от ул. Лядовская до дома № 147 по ул. Журналиста Дементьева</t>
  </si>
  <si>
    <t>Софинансирование бюджета города Перми на проектирование, строительство (реконструкцию) автомобильных дорог общего пользования местного значения административного центра Пермского края (Реконструкция пересечения ул. Героев Хасана и Транссибирской магистрали (включая тоннель))</t>
  </si>
  <si>
    <t>Софинансирование бюджета города Перми на проектирование, строительство (реконструкцию) автомобильных дорог общего пользования местного значения административного центра Пермского края (Строительство моста через реку Каму)</t>
  </si>
  <si>
    <t>Реализация мероприятий в рамках федеральной целевой программы «Развитие водохозяйственного комплекса Российской Федерации в 2012-2020 годах»</t>
  </si>
  <si>
    <t>Возмещение недополученных доходов хозяйствующим субъектам, осуществляющим пассажирские перевозки по маршрутам регулярных перевозок города Перми отдельных категорий граждан, в части денежных средств, поступающих в бюджет города Перми от реализации льготных проездных документов</t>
  </si>
  <si>
    <t>Организация и осуществление мероприятий по гражданской обороне, защите населения и территории города Перми от чрезвычайных ситуаций природного и техногенного характера</t>
  </si>
  <si>
    <t>Проведение мониторинга оползневых склонов</t>
  </si>
  <si>
    <t>Содержание спасательных постов в местах массового отдыха у воды</t>
  </si>
  <si>
    <t>Строительство источников противопожарного водоснабжения</t>
  </si>
  <si>
    <t>Страхование работников добровольной пожарной охраны и добровольных пожарных, осуществляющих деятельность по тушению пожаров и проведению аварийно-спасательных работ на территории города Перми</t>
  </si>
  <si>
    <t>Субсидии некоммерческим организациям (за исключением государственных (муниципальных) учреждений), осуществляющим деятельность в области пожарной безопасности и проведение аварийно-спасательных работ, на материальное поощрение работников добровольной пожарной охраны и добровольных пожарных территориальных подразделений добровольной пожарной охраны на территории города Перми</t>
  </si>
  <si>
    <t>Меры социальной защиты членам семей работников добровольной пожарной охраны и добровольных пожарных в случае гибели (смерти) работников добровольной пожарной охраны и добровольных пожарных</t>
  </si>
  <si>
    <t>Обеспечение молодых семей первичной финансовой поддержкой в приобретении (строительстве) отдельного благоустроенного жилья</t>
  </si>
  <si>
    <t>Возмещение недополученных доходов ООО «ТС Кондратово»</t>
  </si>
  <si>
    <t>Строительство блочной модульной котельной в микрорайоне «Южный»</t>
  </si>
  <si>
    <t>Основное мероприятие «Капитальный ремонт набережной реки Камы»</t>
  </si>
  <si>
    <t>Ликвидация бесхозяйных отходов с территории города Перми</t>
  </si>
  <si>
    <t>Поддержка сети информационно-консультационных пунктов на базе территориальных общественных самоуправлений и общественных центров</t>
  </si>
  <si>
    <t>Мониторинг качества управления многоквартирными домами</t>
  </si>
  <si>
    <t>Меры социальной поддержки гражданам, проживающим в непригодном для проживания и аварийном жилищном фонде</t>
  </si>
  <si>
    <t>Возмещение затрат по благоустройству придомовых территорий многоквартирных домов города Перми</t>
  </si>
  <si>
    <t>Подпрограмма «Проведение капитального ремонта общего имущества собственников помещений в многоквартирных домах, расположенных на территории города Перми»</t>
  </si>
  <si>
    <t>Основное мероприятие «Исполнение обязанностей собственника помещений по содержанию общего имущества собственников помещений в многоквартирных домах в части муниципальной доли собственности»</t>
  </si>
  <si>
    <t>Уплата взносов на капитальный ремонт общего имущества в многоквартирных домах в части муниципальной доли собственности</t>
  </si>
  <si>
    <t>Субсидии некоммерческим организациям</t>
  </si>
  <si>
    <t>Обеспечение воспитания и обучения детей-инвалидов в общеобразовательных организациях, реализующих образовательные программы дошкольного образования</t>
  </si>
  <si>
    <t>Целевые субсидии центру психолого-педагогической, медицинской и социальной помощи на оплату взносов на капитальный ремонт</t>
  </si>
  <si>
    <t>Дополнительные меры социальной поддержки отдельных категорий лиц, которым присуждены ученые степени кандидата и доктора наук, работающих в общеобразовательных и профессиональных организациях</t>
  </si>
  <si>
    <t>Строительство спортивной площадки МАОУ "Средняя общеобразовательная школа № 41" г. Перми</t>
  </si>
  <si>
    <t>Строительство спортивной площадки МАОУ «Школа дизайна «Точка» г. Пермь</t>
  </si>
  <si>
    <t>Строительство межшкольного стадиона МАОУ «Средняя общеобразовательная школа «Мастерград»  г. Перми</t>
  </si>
  <si>
    <t>Муниципальная программа «Развитие муниципальной службы в администрации города Перми»</t>
  </si>
  <si>
    <t>Подпрограмма «Совершенствование механизмов кадровой работы в администрации города Перми»</t>
  </si>
  <si>
    <t>Основное мероприятие "Повышение эффективности работы с кадровым составом на муниципальной службе в администрации города Перми"</t>
  </si>
  <si>
    <t>Мониторинг уровня  оплаты труда муниципальных служащих администрации города Перми</t>
  </si>
  <si>
    <t>Содержание имущественного комплекса административных зданий (помещений)</t>
  </si>
  <si>
    <t xml:space="preserve">Исполнение обязанностей по уплате платежей в Федеральный бюджет </t>
  </si>
  <si>
    <t>Капитальный ремонт здания для размещения муниципального архива</t>
  </si>
  <si>
    <t>Осуществление полномочий по созданию и организации деятельности административных комиссий</t>
  </si>
  <si>
    <t>Организация ведения реестра муниципального имущества города Перми</t>
  </si>
  <si>
    <t>Реализация мероприятий по содержанию и обслуживанию нежилого муниципального фонда</t>
  </si>
  <si>
    <t>Софинансирование бюджета города Перми на проектирование, строительство (реконструкцию) автомобильных дорог общего пользования местного значения административного центра Пермского края (Реконструкция ул. Революции от ЦКР до ул. Сибирской с обустройством трамвайной линии)</t>
  </si>
  <si>
    <t>Подпрограмма «Реализация природоохранных мероприятий»</t>
  </si>
  <si>
    <t>Основное мероприятие «Формирование рекреационно привлекательных ландшафтов путем создания рекреационных зон и мест отдыха»</t>
  </si>
  <si>
    <t>Основное мероприятие «Выполнение комплекса мероприятий по капитальному ремонту берегоукрепительных сооружений набережной»</t>
  </si>
  <si>
    <t>Основное мероприятие «Поддержание в нормативном состоянии объектов ритуального назначения»</t>
  </si>
  <si>
    <t>Строительство сетей водоснабжения и водоотведения микрорайона «Заозерье» для земельных участков многодетных семей</t>
  </si>
  <si>
    <t>1710141140</t>
  </si>
  <si>
    <t>Мероприятия в сфере применения информационных технологий</t>
  </si>
  <si>
    <t>Возмещение затрат в связи с производством (реализацией) товаров, выполнением работ, оказанием услуг по подключению к системе газоснабжения жилых домов в микрорайонах индивидуальной застройки</t>
  </si>
  <si>
    <t>Основное мероприятие «Организация и проведение ежегодных городских мероприятий, поддержка инициатив общественных объединений и организаций»</t>
  </si>
  <si>
    <t>Основное мероприятие «Библиотечное, библиографическое и информационное обслуживание пользователей библиотек»</t>
  </si>
  <si>
    <t>Основное мероприятие «Приведение имущественных комплексов в соответствие с требованиями действующего законодательства»</t>
  </si>
  <si>
    <t>Основное мероприятие «Выполнение комплекса мероприятий по строительству (реконструкции) сетей наружного освещения»</t>
  </si>
  <si>
    <t>Основное мероприятие «Организация содержания и ремонта фонтанов»</t>
  </si>
  <si>
    <t>Основное мероприятие «Организация содержания искусственных инженерных сооружений, предназначенных для движения пешеходов»</t>
  </si>
  <si>
    <t>Основное мероприятие «Оказание мер социальной поддержки граждан города Перми в целях улучшения жилищных условий»</t>
  </si>
  <si>
    <t>Основное мероприятие «Организация работ по сбору, транспортированию и размещению бесхозяйных отходов на территории города Перми»</t>
  </si>
  <si>
    <t>Основное мероприятие «Управление муниципальной долей собственности в  многоквартирных домах в соответствии с жилищным законодательством РФ»</t>
  </si>
  <si>
    <t>Основное мероприятие «Осуществление полномочий собственника муниципального имущества города Перми в порядке, предусмотренном действующим законодательством»</t>
  </si>
  <si>
    <t>Проектирование, строительство (реконструкция) автомобильных дорог общего пользования местного значения административного центра Пермского края (Реконструкция пересечения ул. Героев Хасана и Транссибирской магистрали (включая тоннель))</t>
  </si>
  <si>
    <t>Проектирование, строительство (реконструкция) автомобильных дорог общего пользования местного значения административного центра Пермского края (Реконструкция ул. Революции от ЦКР до ул. Сибирской с обустройством трамвайной линии)</t>
  </si>
  <si>
    <t>Проектирование, строительство (реконструкция) автомобильных дорог общего пользования местного значения административного центра Пермского края (Строительство моста через реку Каму)</t>
  </si>
  <si>
    <t>Основное мероприятие «Оборудование объектов социальной инфраструктуры средствами беспрепятственного доступа, обеспечение информационной доступности для инвалидов и иных маломобильных групп населения»</t>
  </si>
  <si>
    <t>Строительство плавательного бассейна по адресу: ул. Сысольская, 10/5</t>
  </si>
  <si>
    <t>Строительство спортивной базы «Летающий лыжник» г. Перми, ул. Тихая, 22</t>
  </si>
  <si>
    <t>Основное мероприятие «Реализация дополнительных предпрофессиональных программ в области физической культуры и спорта, программ спортивной подготовки по олимпийским и неолимпийским видам спорта»</t>
  </si>
  <si>
    <t>Целевая субсидия на содержание лыжной базы МБУ ДО «ДЮСШ «Закамск» г. Перми</t>
  </si>
  <si>
    <t>Субсидии организациям отдыха детей и их оздоровления независимо от организационно-правовой формы и формы собственности, индивидуальным предпринимателям, основная деятельность которых направлена на реализацию услуг по организации отдыха детей и их оздоровления</t>
  </si>
  <si>
    <t>Основное мероприятие «Организация и проведение городского конкурса «Лучшее предприятие города по эффективности производства и решению социальных вопросов»</t>
  </si>
  <si>
    <t>Основное мероприятие «Обеспечение жителей местами массового отдыха у воды, проведение конкурса среди предприятий города Перми»</t>
  </si>
  <si>
    <t>Строительство кладбища «Восточное» с крематорием</t>
  </si>
  <si>
    <t>Реконструкция кладбища «Банная гора» (новое)</t>
  </si>
  <si>
    <t>Реконструкция кладбища «Северное»</t>
  </si>
  <si>
    <t>Подпрограмма «Приоритетное развитие регулярных перевозок автомобильным и городским наземным электрическим транспортом в городе Перми»</t>
  </si>
  <si>
    <t>Субсидии районным штабам народных дружин на организацию деятельности по охране общественного порядка на территории города Перми</t>
  </si>
  <si>
    <t>Основное мероприятие «Содержание и организация деятельности аварийно-спасательных служб и обеспечения безопасности людей на водных объектах»</t>
  </si>
  <si>
    <t>Основное мероприятие «Организация приведения источников противопожарного водоснабжения в нормативное состояние»</t>
  </si>
  <si>
    <t>Строительство газопроводов в микрорайонах индивидуальной застройки города Перми</t>
  </si>
  <si>
    <t>Основное мероприятие «Капитальные вложения в объекты муниципальной собственности в системе теплоснабжения»</t>
  </si>
  <si>
    <t>Подпрограмма «Приведение имущественных комплексов муниципальных образовательных организаций города Перми в нормативное состояние»</t>
  </si>
  <si>
    <t>Подпрограмма «Развитие сети дошкольных образовательных организаций города Перми»</t>
  </si>
  <si>
    <t>Реконструкция здания МАУ ДО «ДЮЦ им. В. Соломина» г. Перми</t>
  </si>
  <si>
    <t>Строительство нового корпуса МАОУ «СОШ № 129» г. Перми</t>
  </si>
  <si>
    <t>Реконструкция здания МАОУ «СОШ № 93» г. Перми (пристройка нового корпуса)</t>
  </si>
  <si>
    <t>Мероприятия по приведению источников противопожарного водоснабжения бесхозяйных и находящихся в муниципальной собственности в нормативное состояние</t>
  </si>
  <si>
    <t>Целевая субсидия СОШ № 82 на организацию подвоза учащихся, проживающих в отдаленных жилых районах (Голый Мыс, Новобродовский), не имеющих общеобразовательных учреждений, к месту обучения и обратно</t>
  </si>
  <si>
    <t xml:space="preserve">Проведение оценки личностно-деловых, профессиональных качеств, управленческих компетенций претендентов на включение в управленческий кадровый резерв </t>
  </si>
  <si>
    <t>Оплата земельного налога за земельные участки</t>
  </si>
  <si>
    <t>Основное мероприятие «Формирование кадрового состава администрации города Перми»</t>
  </si>
  <si>
    <t>Основное мероприятие «Обучение муниципальных служащих, в том числе участников кадровых резервов администрации города Перми»</t>
  </si>
  <si>
    <t>Основное мероприятие «Осуществление персонифицированного учета жителей города Перми»</t>
  </si>
  <si>
    <t>Молодежная политика</t>
  </si>
  <si>
    <t>Поправки ко 2 чтению</t>
  </si>
  <si>
    <t>2110500000</t>
  </si>
  <si>
    <t>2110521690</t>
  </si>
  <si>
    <t>Посадка зеленых насаждений ценных видов</t>
  </si>
  <si>
    <t>98,99,100,101,102,103,104</t>
  </si>
  <si>
    <t>24101SP051</t>
  </si>
  <si>
    <t>Софинансирование бюджета города Перми на реализацию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приобретение в собственность муниципального образования здания для размещения дошкольного образовательного учреждения по ул. Машинистов, 43</t>
  </si>
  <si>
    <t>24201SP052</t>
  </si>
  <si>
    <t>24201SP053</t>
  </si>
  <si>
    <t>Софинансирование бюджета города Перми на реализацию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строительство нового корпуса МАОУ "СОШ № 59" г.Перми</t>
  </si>
  <si>
    <t>Софинансирование бюджета города Перми на реализацию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строительство нового корпуса МАОУ "СОШ № 129" г.Перми</t>
  </si>
  <si>
    <t>11107L0160</t>
  </si>
  <si>
    <t>Реализация мероприятий в рамках федеральной целевой программы "Развитие водохозяйственного комплекса Российской Федерации в 2012-2020 годах" государственной программы Российской Федерации "Воспроизводство и использование природных ресурсов"</t>
  </si>
  <si>
    <t>9190021720</t>
  </si>
  <si>
    <t>1410121280</t>
  </si>
  <si>
    <t>Создание и содержание в целях гражданской обороны запасов материально-технических, продовольственных и иных средств</t>
  </si>
  <si>
    <t>102012Т070</t>
  </si>
  <si>
    <t xml:space="preserve">Проектирование, строительство (реконструкция) автомобильных дорог общего пользования местного значения административного центра Пермского края </t>
  </si>
  <si>
    <t>Организация обучения муниципальных служащих ФО, ТО и ФП администрации города Перми по дополнительным образовательным программам</t>
  </si>
  <si>
    <t>2410141690</t>
  </si>
  <si>
    <t>9190021730</t>
  </si>
  <si>
    <t>9190021910</t>
  </si>
  <si>
    <t>10201SP054</t>
  </si>
  <si>
    <t>10201ST074</t>
  </si>
  <si>
    <t>10201ST070</t>
  </si>
  <si>
    <t xml:space="preserve">Софинансирование бюджета города Перми на проектирование, строительство (реконструкцию) автомобильных дорог общего пользования местного значения административного центра Пермского края </t>
  </si>
  <si>
    <t>Мероприятия, связанные с награждением Почетным знаком г.Перми "За заслуги перед г.Пермь"</t>
  </si>
  <si>
    <t>Мероприятия, связанные с награждением Почетной грамотой города Перми</t>
  </si>
  <si>
    <t>Основное мероприятие «Оказание услуг по присмотру и уходу, реализации основных общеобразовательных программ дошкольного образования»</t>
  </si>
  <si>
    <t>Реконструкция здания МАДОУ "Детский сад № 409" г.Перми</t>
  </si>
  <si>
    <t>Санитарно-эпидемиологическое благополучие</t>
  </si>
  <si>
    <t>0510400620</t>
  </si>
  <si>
    <t>Целевая субсидия на обеспечение участия в официальных спортивных соревнованиях</t>
  </si>
  <si>
    <t>1410241030</t>
  </si>
  <si>
    <t>Реконструкция  ул. Карпинского от ул. Мира до шоссе Космонавтов</t>
  </si>
  <si>
    <t>Софинансирование бюджета города Перми на реализацию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строительство системы очистных сооружений  и водоотвода ливневых стоков на набережной реки Камы</t>
  </si>
  <si>
    <t>Субсидии советам ветеранов (пенсионеров) войны, труда, Вооруженных Сил и правоохранительных органов</t>
  </si>
  <si>
    <t>Основное мероприятие "Компенсационные посадки зеленых насаждений"</t>
  </si>
  <si>
    <t>Инвестиционный проект "Организация противооползневых мероприятий в районе жилых домов по ул. Ким, 5, 7, ул. Ивановской, 19 и ул. Чехова, 2, 4, 6, 8, 10"</t>
  </si>
  <si>
    <t>2018 год  (изменения)</t>
  </si>
  <si>
    <t>тыс. руб.</t>
  </si>
  <si>
    <t>ПРИЛОЖЕНИЕ 1</t>
  </si>
  <si>
    <t>к решению</t>
  </si>
  <si>
    <t>Пермской городской Думы</t>
  </si>
  <si>
    <t>Изменения по отдельным строкам распределения бюджетных ассигнований по целевым статьям (муниципальным программам и непрограммным направлениям деятельности), группам, подгруппам видов расходов, разделам, подразделам классификации расходов бюджета города Перми на плановый период 2018 и 2019 годов, утвержденного решением Пермской городской Думы от 20.12.2016 № 265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</si>
</sst>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49" fontId="1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wrapText="1"/>
    </xf>
    <xf numFmtId="0" fontId="1" fillId="0" borderId="5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49" fontId="3" fillId="0" borderId="5" xfId="0" applyNumberFormat="1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wrapText="1"/>
    </xf>
    <xf numFmtId="49" fontId="2" fillId="0" borderId="1" xfId="0" applyNumberFormat="1" applyFont="1" applyFill="1" applyBorder="1" applyAlignment="1">
      <alignment wrapText="1"/>
    </xf>
    <xf numFmtId="49" fontId="3" fillId="0" borderId="1" xfId="0" applyNumberFormat="1" applyFont="1" applyFill="1" applyBorder="1" applyAlignment="1">
      <alignment wrapText="1"/>
    </xf>
    <xf numFmtId="49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wrapText="1"/>
    </xf>
    <xf numFmtId="0" fontId="2" fillId="0" borderId="0" xfId="0" applyFont="1" applyFill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49" fontId="1" fillId="0" borderId="0" xfId="0" applyNumberFormat="1" applyFont="1" applyFill="1" applyAlignment="1">
      <alignment vertical="center" wrapText="1"/>
    </xf>
    <xf numFmtId="49" fontId="1" fillId="0" borderId="0" xfId="0" applyNumberFormat="1" applyFont="1" applyFill="1" applyAlignment="1">
      <alignment horizontal="right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left" vertical="center"/>
    </xf>
    <xf numFmtId="49" fontId="2" fillId="0" borderId="3" xfId="0" applyNumberFormat="1" applyFont="1" applyFill="1" applyBorder="1" applyAlignment="1">
      <alignment horizontal="left" vertical="center"/>
    </xf>
    <xf numFmtId="49" fontId="2" fillId="0" borderId="4" xfId="0" applyNumberFormat="1" applyFont="1" applyFill="1" applyBorder="1" applyAlignment="1">
      <alignment horizontal="left" vertical="center"/>
    </xf>
    <xf numFmtId="49" fontId="1" fillId="0" borderId="6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FF00"/>
  </sheetPr>
  <dimension ref="A1:S2078"/>
  <sheetViews>
    <sheetView tabSelected="1" workbookViewId="0">
      <selection activeCell="W573" sqref="W573"/>
    </sheetView>
  </sheetViews>
  <sheetFormatPr defaultColWidth="9.140625" defaultRowHeight="15.75" x14ac:dyDescent="0.25"/>
  <cols>
    <col min="1" max="1" width="14.85546875" style="6" customWidth="1"/>
    <col min="2" max="2" width="9.5703125" style="5" customWidth="1"/>
    <col min="3" max="3" width="9.85546875" style="6" customWidth="1"/>
    <col min="4" max="4" width="9.28515625" style="6" customWidth="1"/>
    <col min="5" max="5" width="48.5703125" style="28" customWidth="1"/>
    <col min="6" max="15" width="15.140625" style="5" hidden="1" customWidth="1"/>
    <col min="16" max="17" width="15.140625" style="5" customWidth="1"/>
    <col min="18" max="18" width="15.140625" style="5" hidden="1" customWidth="1"/>
    <col min="19" max="19" width="18.5703125" style="1" hidden="1" customWidth="1"/>
    <col min="20" max="16384" width="9.140625" style="2"/>
  </cols>
  <sheetData>
    <row r="1" spans="1:19" x14ac:dyDescent="0.25"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50" t="s">
        <v>1153</v>
      </c>
      <c r="Q1" s="50"/>
    </row>
    <row r="2" spans="1:19" x14ac:dyDescent="0.25">
      <c r="E2" s="49"/>
      <c r="F2" s="47"/>
      <c r="G2" s="47"/>
      <c r="H2" s="47"/>
      <c r="I2" s="47"/>
      <c r="J2" s="47"/>
      <c r="K2" s="47"/>
      <c r="L2" s="47"/>
      <c r="M2" s="47"/>
      <c r="N2" s="47"/>
      <c r="O2" s="47"/>
      <c r="P2" s="50" t="s">
        <v>1154</v>
      </c>
      <c r="Q2" s="50"/>
    </row>
    <row r="3" spans="1:19" x14ac:dyDescent="0.25">
      <c r="E3" s="49"/>
      <c r="F3" s="47"/>
      <c r="G3" s="47"/>
      <c r="H3" s="47"/>
      <c r="I3" s="47"/>
      <c r="J3" s="47"/>
      <c r="K3" s="47"/>
      <c r="L3" s="47"/>
      <c r="M3" s="47"/>
      <c r="N3" s="47"/>
      <c r="O3" s="47"/>
      <c r="P3" s="50" t="s">
        <v>1155</v>
      </c>
      <c r="Q3" s="50"/>
    </row>
    <row r="5" spans="1:19" hidden="1" x14ac:dyDescent="0.25">
      <c r="E5" s="49"/>
      <c r="F5" s="47"/>
      <c r="G5" s="47"/>
      <c r="H5" s="47"/>
      <c r="I5" s="47"/>
      <c r="J5" s="47"/>
      <c r="K5" s="47"/>
      <c r="L5" s="47"/>
      <c r="M5" s="47"/>
      <c r="N5" s="47"/>
      <c r="O5" s="47"/>
      <c r="P5" s="50"/>
      <c r="Q5" s="50"/>
    </row>
    <row r="6" spans="1:19" hidden="1" x14ac:dyDescent="0.25">
      <c r="E6" s="49"/>
      <c r="F6" s="47"/>
      <c r="G6" s="47"/>
      <c r="H6" s="47"/>
      <c r="I6" s="47"/>
      <c r="J6" s="47"/>
      <c r="K6" s="47"/>
      <c r="L6" s="47"/>
      <c r="M6" s="47"/>
      <c r="N6" s="47"/>
      <c r="O6" s="47"/>
      <c r="P6" s="50"/>
      <c r="Q6" s="50"/>
    </row>
    <row r="7" spans="1:19" hidden="1" x14ac:dyDescent="0.25">
      <c r="E7" s="49"/>
      <c r="F7" s="47"/>
      <c r="G7" s="47"/>
      <c r="H7" s="47"/>
      <c r="I7" s="47"/>
      <c r="J7" s="47"/>
      <c r="K7" s="47"/>
      <c r="L7" s="47"/>
      <c r="M7" s="47"/>
      <c r="N7" s="47"/>
      <c r="O7" s="47"/>
      <c r="P7" s="50"/>
      <c r="Q7" s="50"/>
    </row>
    <row r="8" spans="1:19" hidden="1" x14ac:dyDescent="0.25">
      <c r="E8" s="49"/>
      <c r="F8" s="47"/>
      <c r="G8" s="47"/>
      <c r="H8" s="47"/>
      <c r="I8" s="47"/>
      <c r="J8" s="47"/>
      <c r="K8" s="47"/>
      <c r="L8" s="47"/>
      <c r="M8" s="47"/>
      <c r="N8" s="47"/>
      <c r="O8" s="47"/>
      <c r="P8" s="50"/>
      <c r="Q8" s="50"/>
    </row>
    <row r="10" spans="1:19" s="1" customFormat="1" ht="63" customHeight="1" x14ac:dyDescent="0.25">
      <c r="A10" s="59" t="s">
        <v>1156</v>
      </c>
      <c r="B10" s="59"/>
      <c r="C10" s="59"/>
      <c r="D10" s="59"/>
      <c r="E10" s="59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59"/>
      <c r="Q10" s="59"/>
      <c r="R10" s="30"/>
    </row>
    <row r="11" spans="1:19" s="1" customFormat="1" x14ac:dyDescent="0.25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5"/>
      <c r="P11" s="45"/>
      <c r="Q11" s="48"/>
      <c r="R11" s="43"/>
    </row>
    <row r="12" spans="1:19" x14ac:dyDescent="0.25">
      <c r="P12" s="46"/>
      <c r="Q12" s="46" t="s">
        <v>1152</v>
      </c>
    </row>
    <row r="13" spans="1:19" ht="15.75" customHeight="1" x14ac:dyDescent="0.25">
      <c r="A13" s="57" t="s">
        <v>0</v>
      </c>
      <c r="B13" s="51" t="s">
        <v>1</v>
      </c>
      <c r="C13" s="57" t="s">
        <v>235</v>
      </c>
      <c r="D13" s="57" t="s">
        <v>236</v>
      </c>
      <c r="E13" s="57" t="s">
        <v>449</v>
      </c>
      <c r="F13" s="51" t="s">
        <v>806</v>
      </c>
      <c r="G13" s="51" t="s">
        <v>807</v>
      </c>
      <c r="H13" s="51" t="s">
        <v>825</v>
      </c>
      <c r="I13" s="53" t="s">
        <v>1112</v>
      </c>
      <c r="J13" s="53"/>
      <c r="K13" s="53"/>
      <c r="L13" s="51" t="s">
        <v>806</v>
      </c>
      <c r="M13" s="51" t="s">
        <v>807</v>
      </c>
      <c r="N13" s="51" t="s">
        <v>825</v>
      </c>
      <c r="O13" s="51" t="s">
        <v>1151</v>
      </c>
      <c r="P13" s="51" t="s">
        <v>807</v>
      </c>
      <c r="Q13" s="51" t="s">
        <v>825</v>
      </c>
      <c r="R13" s="51" t="s">
        <v>448</v>
      </c>
    </row>
    <row r="14" spans="1:19" ht="32.25" customHeight="1" x14ac:dyDescent="0.25">
      <c r="A14" s="58"/>
      <c r="B14" s="52"/>
      <c r="C14" s="58"/>
      <c r="D14" s="58"/>
      <c r="E14" s="58"/>
      <c r="F14" s="52"/>
      <c r="G14" s="52"/>
      <c r="H14" s="52"/>
      <c r="I14" s="44">
        <v>2017</v>
      </c>
      <c r="J14" s="44">
        <v>2018</v>
      </c>
      <c r="K14" s="44">
        <v>2019</v>
      </c>
      <c r="L14" s="52"/>
      <c r="M14" s="52"/>
      <c r="N14" s="52"/>
      <c r="O14" s="52"/>
      <c r="P14" s="52"/>
      <c r="Q14" s="52"/>
      <c r="R14" s="52"/>
    </row>
    <row r="15" spans="1:19" s="4" customFormat="1" ht="63" hidden="1" x14ac:dyDescent="0.25">
      <c r="A15" s="11" t="s">
        <v>255</v>
      </c>
      <c r="B15" s="12"/>
      <c r="C15" s="11"/>
      <c r="D15" s="11"/>
      <c r="E15" s="26" t="s">
        <v>507</v>
      </c>
      <c r="F15" s="13">
        <f>F16+F31+F41</f>
        <v>11875</v>
      </c>
      <c r="G15" s="13">
        <f>G16+G31+G41</f>
        <v>11875</v>
      </c>
      <c r="H15" s="13">
        <f>H16+H31+H41</f>
        <v>11875</v>
      </c>
      <c r="I15" s="13">
        <f t="shared" ref="I15:K15" si="0">I16+I31+I41</f>
        <v>0</v>
      </c>
      <c r="J15" s="13">
        <f t="shared" si="0"/>
        <v>0</v>
      </c>
      <c r="K15" s="13">
        <f t="shared" si="0"/>
        <v>0</v>
      </c>
      <c r="L15" s="20">
        <f t="shared" ref="L15:L78" si="1">F15+I15</f>
        <v>11875</v>
      </c>
      <c r="M15" s="20">
        <f t="shared" ref="M15:M78" si="2">G15+J15</f>
        <v>11875</v>
      </c>
      <c r="N15" s="20">
        <f t="shared" ref="N15:N78" si="3">H15+K15</f>
        <v>11875</v>
      </c>
      <c r="O15" s="13">
        <f>O16+O31+O41</f>
        <v>0</v>
      </c>
      <c r="P15" s="20">
        <f t="shared" ref="P15:P78" si="4">M15+O15</f>
        <v>11875</v>
      </c>
      <c r="Q15" s="20">
        <f t="shared" ref="Q15:Q78" si="5">N15</f>
        <v>11875</v>
      </c>
      <c r="R15" s="13">
        <f>R16+R31+R41</f>
        <v>0</v>
      </c>
      <c r="S15" s="43"/>
    </row>
    <row r="16" spans="1:19" s="17" customFormat="1" ht="47.25" hidden="1" x14ac:dyDescent="0.25">
      <c r="A16" s="14" t="s">
        <v>256</v>
      </c>
      <c r="B16" s="15"/>
      <c r="C16" s="14"/>
      <c r="D16" s="14"/>
      <c r="E16" s="27" t="s">
        <v>508</v>
      </c>
      <c r="F16" s="16">
        <f t="shared" ref="F16:K16" si="6">F17</f>
        <v>9160</v>
      </c>
      <c r="G16" s="16">
        <f t="shared" si="6"/>
        <v>9160</v>
      </c>
      <c r="H16" s="16">
        <f t="shared" si="6"/>
        <v>9160</v>
      </c>
      <c r="I16" s="16">
        <f t="shared" si="6"/>
        <v>0</v>
      </c>
      <c r="J16" s="16">
        <f t="shared" si="6"/>
        <v>0</v>
      </c>
      <c r="K16" s="16">
        <f t="shared" si="6"/>
        <v>0</v>
      </c>
      <c r="L16" s="20">
        <f t="shared" si="1"/>
        <v>9160</v>
      </c>
      <c r="M16" s="20">
        <f t="shared" si="2"/>
        <v>9160</v>
      </c>
      <c r="N16" s="20">
        <f t="shared" si="3"/>
        <v>9160</v>
      </c>
      <c r="O16" s="16">
        <f t="shared" ref="O16:R16" si="7">O17</f>
        <v>0</v>
      </c>
      <c r="P16" s="20">
        <f t="shared" si="4"/>
        <v>9160</v>
      </c>
      <c r="Q16" s="20">
        <f t="shared" si="5"/>
        <v>9160</v>
      </c>
      <c r="R16" s="16">
        <f t="shared" si="7"/>
        <v>0</v>
      </c>
      <c r="S16" s="32"/>
    </row>
    <row r="17" spans="1:19" ht="63" hidden="1" x14ac:dyDescent="0.25">
      <c r="A17" s="10" t="s">
        <v>3</v>
      </c>
      <c r="B17" s="44"/>
      <c r="C17" s="3"/>
      <c r="D17" s="3"/>
      <c r="E17" s="25" t="s">
        <v>509</v>
      </c>
      <c r="F17" s="18">
        <f t="shared" ref="F17:K17" si="8">F18+F22</f>
        <v>9160</v>
      </c>
      <c r="G17" s="18">
        <f t="shared" si="8"/>
        <v>9160</v>
      </c>
      <c r="H17" s="18">
        <f t="shared" si="8"/>
        <v>9160</v>
      </c>
      <c r="I17" s="18">
        <f t="shared" si="8"/>
        <v>0</v>
      </c>
      <c r="J17" s="18">
        <f t="shared" si="8"/>
        <v>0</v>
      </c>
      <c r="K17" s="18">
        <f t="shared" si="8"/>
        <v>0</v>
      </c>
      <c r="L17" s="20">
        <f t="shared" si="1"/>
        <v>9160</v>
      </c>
      <c r="M17" s="20">
        <f t="shared" si="2"/>
        <v>9160</v>
      </c>
      <c r="N17" s="20">
        <f t="shared" si="3"/>
        <v>9160</v>
      </c>
      <c r="O17" s="18">
        <f t="shared" ref="O17:R17" si="9">O18+O22</f>
        <v>0</v>
      </c>
      <c r="P17" s="20">
        <f t="shared" si="4"/>
        <v>9160</v>
      </c>
      <c r="Q17" s="20">
        <f t="shared" si="5"/>
        <v>9160</v>
      </c>
      <c r="R17" s="18">
        <f t="shared" si="9"/>
        <v>0</v>
      </c>
    </row>
    <row r="18" spans="1:19" ht="47.25" hidden="1" x14ac:dyDescent="0.25">
      <c r="A18" s="10" t="s">
        <v>3</v>
      </c>
      <c r="B18" s="44">
        <v>200</v>
      </c>
      <c r="C18" s="3"/>
      <c r="D18" s="3"/>
      <c r="E18" s="25" t="s">
        <v>487</v>
      </c>
      <c r="F18" s="18">
        <f t="shared" ref="F18:K18" si="10">F19</f>
        <v>3590</v>
      </c>
      <c r="G18" s="18">
        <f t="shared" si="10"/>
        <v>3590</v>
      </c>
      <c r="H18" s="18">
        <f t="shared" si="10"/>
        <v>3590</v>
      </c>
      <c r="I18" s="18">
        <f t="shared" si="10"/>
        <v>0</v>
      </c>
      <c r="J18" s="18">
        <f t="shared" si="10"/>
        <v>0</v>
      </c>
      <c r="K18" s="18">
        <f t="shared" si="10"/>
        <v>0</v>
      </c>
      <c r="L18" s="20">
        <f t="shared" si="1"/>
        <v>3590</v>
      </c>
      <c r="M18" s="20">
        <f t="shared" si="2"/>
        <v>3590</v>
      </c>
      <c r="N18" s="20">
        <f t="shared" si="3"/>
        <v>3590</v>
      </c>
      <c r="O18" s="18">
        <f t="shared" ref="O18:R18" si="11">O19</f>
        <v>0</v>
      </c>
      <c r="P18" s="20">
        <f t="shared" si="4"/>
        <v>3590</v>
      </c>
      <c r="Q18" s="20">
        <f t="shared" si="5"/>
        <v>3590</v>
      </c>
      <c r="R18" s="18">
        <f t="shared" si="11"/>
        <v>0</v>
      </c>
    </row>
    <row r="19" spans="1:19" ht="47.25" hidden="1" x14ac:dyDescent="0.25">
      <c r="A19" s="10" t="s">
        <v>3</v>
      </c>
      <c r="B19" s="44">
        <v>240</v>
      </c>
      <c r="C19" s="3"/>
      <c r="D19" s="3"/>
      <c r="E19" s="25" t="s">
        <v>488</v>
      </c>
      <c r="F19" s="18">
        <f t="shared" ref="F19:K19" si="12">F20+F21</f>
        <v>3590</v>
      </c>
      <c r="G19" s="18">
        <f t="shared" si="12"/>
        <v>3590</v>
      </c>
      <c r="H19" s="18">
        <f t="shared" si="12"/>
        <v>3590</v>
      </c>
      <c r="I19" s="18">
        <f t="shared" si="12"/>
        <v>0</v>
      </c>
      <c r="J19" s="18">
        <f t="shared" si="12"/>
        <v>0</v>
      </c>
      <c r="K19" s="18">
        <f t="shared" si="12"/>
        <v>0</v>
      </c>
      <c r="L19" s="20">
        <f t="shared" si="1"/>
        <v>3590</v>
      </c>
      <c r="M19" s="20">
        <f t="shared" si="2"/>
        <v>3590</v>
      </c>
      <c r="N19" s="20">
        <f t="shared" si="3"/>
        <v>3590</v>
      </c>
      <c r="O19" s="18">
        <f t="shared" ref="O19:R19" si="13">O20+O21</f>
        <v>0</v>
      </c>
      <c r="P19" s="20">
        <f t="shared" si="4"/>
        <v>3590</v>
      </c>
      <c r="Q19" s="20">
        <f t="shared" si="5"/>
        <v>3590</v>
      </c>
      <c r="R19" s="18">
        <f t="shared" si="13"/>
        <v>0</v>
      </c>
    </row>
    <row r="20" spans="1:19" hidden="1" x14ac:dyDescent="0.25">
      <c r="A20" s="10" t="s">
        <v>3</v>
      </c>
      <c r="B20" s="19">
        <v>240</v>
      </c>
      <c r="C20" s="10" t="s">
        <v>242</v>
      </c>
      <c r="D20" s="10" t="s">
        <v>246</v>
      </c>
      <c r="E20" s="25" t="s">
        <v>457</v>
      </c>
      <c r="F20" s="20">
        <v>3040</v>
      </c>
      <c r="G20" s="20">
        <v>3040</v>
      </c>
      <c r="H20" s="20">
        <v>3040</v>
      </c>
      <c r="I20" s="20"/>
      <c r="J20" s="20"/>
      <c r="K20" s="20"/>
      <c r="L20" s="20">
        <f t="shared" si="1"/>
        <v>3040</v>
      </c>
      <c r="M20" s="20">
        <f t="shared" si="2"/>
        <v>3040</v>
      </c>
      <c r="N20" s="20">
        <f t="shared" si="3"/>
        <v>3040</v>
      </c>
      <c r="O20" s="20"/>
      <c r="P20" s="20">
        <f t="shared" si="4"/>
        <v>3040</v>
      </c>
      <c r="Q20" s="20">
        <f t="shared" si="5"/>
        <v>3040</v>
      </c>
      <c r="R20" s="20"/>
    </row>
    <row r="21" spans="1:19" hidden="1" x14ac:dyDescent="0.25">
      <c r="A21" s="10" t="s">
        <v>3</v>
      </c>
      <c r="B21" s="19">
        <v>240</v>
      </c>
      <c r="C21" s="10" t="s">
        <v>249</v>
      </c>
      <c r="D21" s="10" t="s">
        <v>242</v>
      </c>
      <c r="E21" s="25" t="s">
        <v>474</v>
      </c>
      <c r="F21" s="20">
        <v>550</v>
      </c>
      <c r="G21" s="20">
        <v>550</v>
      </c>
      <c r="H21" s="20">
        <v>550</v>
      </c>
      <c r="I21" s="20"/>
      <c r="J21" s="20"/>
      <c r="K21" s="20"/>
      <c r="L21" s="20">
        <f t="shared" si="1"/>
        <v>550</v>
      </c>
      <c r="M21" s="20">
        <f t="shared" si="2"/>
        <v>550</v>
      </c>
      <c r="N21" s="20">
        <f t="shared" si="3"/>
        <v>550</v>
      </c>
      <c r="O21" s="20"/>
      <c r="P21" s="20">
        <f t="shared" si="4"/>
        <v>550</v>
      </c>
      <c r="Q21" s="20">
        <f t="shared" si="5"/>
        <v>550</v>
      </c>
      <c r="R21" s="20"/>
    </row>
    <row r="22" spans="1:19" ht="47.25" hidden="1" x14ac:dyDescent="0.25">
      <c r="A22" s="10" t="s">
        <v>3</v>
      </c>
      <c r="B22" s="19">
        <v>600</v>
      </c>
      <c r="C22" s="10"/>
      <c r="D22" s="10"/>
      <c r="E22" s="25" t="s">
        <v>497</v>
      </c>
      <c r="F22" s="20">
        <f>F23+F26+F29</f>
        <v>5570</v>
      </c>
      <c r="G22" s="20">
        <f>G23+G26+G29</f>
        <v>5570</v>
      </c>
      <c r="H22" s="20">
        <f>H23+H26+H29</f>
        <v>5570</v>
      </c>
      <c r="I22" s="20">
        <f t="shared" ref="I22:K22" si="14">I23+I26+I29</f>
        <v>0</v>
      </c>
      <c r="J22" s="20">
        <f t="shared" si="14"/>
        <v>0</v>
      </c>
      <c r="K22" s="20">
        <f t="shared" si="14"/>
        <v>0</v>
      </c>
      <c r="L22" s="20">
        <f t="shared" si="1"/>
        <v>5570</v>
      </c>
      <c r="M22" s="20">
        <f t="shared" si="2"/>
        <v>5570</v>
      </c>
      <c r="N22" s="20">
        <f t="shared" si="3"/>
        <v>5570</v>
      </c>
      <c r="O22" s="20">
        <f>O23+O26+O29</f>
        <v>0</v>
      </c>
      <c r="P22" s="20">
        <f t="shared" si="4"/>
        <v>5570</v>
      </c>
      <c r="Q22" s="20">
        <f t="shared" si="5"/>
        <v>5570</v>
      </c>
      <c r="R22" s="20">
        <f>R23+R26+R29</f>
        <v>0</v>
      </c>
    </row>
    <row r="23" spans="1:19" hidden="1" x14ac:dyDescent="0.25">
      <c r="A23" s="10" t="s">
        <v>3</v>
      </c>
      <c r="B23" s="19">
        <v>610</v>
      </c>
      <c r="C23" s="10"/>
      <c r="D23" s="10"/>
      <c r="E23" s="25" t="s">
        <v>498</v>
      </c>
      <c r="F23" s="20">
        <f>F25+F24</f>
        <v>793</v>
      </c>
      <c r="G23" s="20">
        <f t="shared" ref="G23:R23" si="15">G25+G24</f>
        <v>793</v>
      </c>
      <c r="H23" s="20">
        <f t="shared" si="15"/>
        <v>793</v>
      </c>
      <c r="I23" s="20">
        <f t="shared" ref="I23:K23" si="16">I25+I24</f>
        <v>0</v>
      </c>
      <c r="J23" s="20">
        <f t="shared" si="16"/>
        <v>0</v>
      </c>
      <c r="K23" s="20">
        <f t="shared" si="16"/>
        <v>0</v>
      </c>
      <c r="L23" s="20">
        <f t="shared" si="1"/>
        <v>793</v>
      </c>
      <c r="M23" s="20">
        <f t="shared" si="2"/>
        <v>793</v>
      </c>
      <c r="N23" s="20">
        <f t="shared" si="3"/>
        <v>793</v>
      </c>
      <c r="O23" s="20">
        <f t="shared" ref="O23" si="17">O25+O24</f>
        <v>0</v>
      </c>
      <c r="P23" s="20">
        <f t="shared" si="4"/>
        <v>793</v>
      </c>
      <c r="Q23" s="20">
        <f t="shared" si="5"/>
        <v>793</v>
      </c>
      <c r="R23" s="20">
        <f t="shared" si="15"/>
        <v>0</v>
      </c>
    </row>
    <row r="24" spans="1:19" hidden="1" x14ac:dyDescent="0.25">
      <c r="A24" s="10" t="s">
        <v>3</v>
      </c>
      <c r="B24" s="19">
        <v>610</v>
      </c>
      <c r="C24" s="10" t="s">
        <v>244</v>
      </c>
      <c r="D24" s="10" t="s">
        <v>247</v>
      </c>
      <c r="E24" s="25" t="s">
        <v>473</v>
      </c>
      <c r="F24" s="20">
        <v>200</v>
      </c>
      <c r="G24" s="20">
        <v>200</v>
      </c>
      <c r="H24" s="20">
        <v>200</v>
      </c>
      <c r="I24" s="20"/>
      <c r="J24" s="20"/>
      <c r="K24" s="20"/>
      <c r="L24" s="20">
        <f t="shared" si="1"/>
        <v>200</v>
      </c>
      <c r="M24" s="20">
        <f t="shared" si="2"/>
        <v>200</v>
      </c>
      <c r="N24" s="20">
        <f t="shared" si="3"/>
        <v>200</v>
      </c>
      <c r="O24" s="20"/>
      <c r="P24" s="20">
        <f t="shared" si="4"/>
        <v>200</v>
      </c>
      <c r="Q24" s="20">
        <f t="shared" si="5"/>
        <v>200</v>
      </c>
      <c r="R24" s="20"/>
    </row>
    <row r="25" spans="1:19" hidden="1" x14ac:dyDescent="0.25">
      <c r="A25" s="10" t="s">
        <v>3</v>
      </c>
      <c r="B25" s="19">
        <v>610</v>
      </c>
      <c r="C25" s="10" t="s">
        <v>249</v>
      </c>
      <c r="D25" s="10" t="s">
        <v>242</v>
      </c>
      <c r="E25" s="25" t="s">
        <v>474</v>
      </c>
      <c r="F25" s="20">
        <v>593</v>
      </c>
      <c r="G25" s="20">
        <v>593</v>
      </c>
      <c r="H25" s="20">
        <v>593</v>
      </c>
      <c r="I25" s="20"/>
      <c r="J25" s="20"/>
      <c r="K25" s="20"/>
      <c r="L25" s="20">
        <f t="shared" si="1"/>
        <v>593</v>
      </c>
      <c r="M25" s="20">
        <f t="shared" si="2"/>
        <v>593</v>
      </c>
      <c r="N25" s="20">
        <f t="shared" si="3"/>
        <v>593</v>
      </c>
      <c r="O25" s="20"/>
      <c r="P25" s="20">
        <f t="shared" si="4"/>
        <v>593</v>
      </c>
      <c r="Q25" s="20">
        <f t="shared" si="5"/>
        <v>593</v>
      </c>
      <c r="R25" s="20"/>
    </row>
    <row r="26" spans="1:19" hidden="1" x14ac:dyDescent="0.25">
      <c r="A26" s="10" t="s">
        <v>3</v>
      </c>
      <c r="B26" s="19">
        <v>620</v>
      </c>
      <c r="C26" s="10"/>
      <c r="D26" s="10"/>
      <c r="E26" s="25" t="s">
        <v>499</v>
      </c>
      <c r="F26" s="20">
        <f>F27+F28</f>
        <v>1100</v>
      </c>
      <c r="G26" s="20">
        <f t="shared" ref="G26:R26" si="18">G27+G28</f>
        <v>1100</v>
      </c>
      <c r="H26" s="20">
        <f t="shared" si="18"/>
        <v>1100</v>
      </c>
      <c r="I26" s="20">
        <f t="shared" ref="I26:K26" si="19">I27+I28</f>
        <v>0</v>
      </c>
      <c r="J26" s="20">
        <f t="shared" si="19"/>
        <v>0</v>
      </c>
      <c r="K26" s="20">
        <f t="shared" si="19"/>
        <v>0</v>
      </c>
      <c r="L26" s="20">
        <f t="shared" si="1"/>
        <v>1100</v>
      </c>
      <c r="M26" s="20">
        <f t="shared" si="2"/>
        <v>1100</v>
      </c>
      <c r="N26" s="20">
        <f t="shared" si="3"/>
        <v>1100</v>
      </c>
      <c r="O26" s="20">
        <f t="shared" ref="O26" si="20">O27+O28</f>
        <v>0</v>
      </c>
      <c r="P26" s="20">
        <f t="shared" si="4"/>
        <v>1100</v>
      </c>
      <c r="Q26" s="20">
        <f t="shared" si="5"/>
        <v>1100</v>
      </c>
      <c r="R26" s="20">
        <f t="shared" si="18"/>
        <v>0</v>
      </c>
    </row>
    <row r="27" spans="1:19" hidden="1" x14ac:dyDescent="0.25">
      <c r="A27" s="10" t="s">
        <v>3</v>
      </c>
      <c r="B27" s="19">
        <v>620</v>
      </c>
      <c r="C27" s="10" t="s">
        <v>244</v>
      </c>
      <c r="D27" s="10" t="s">
        <v>244</v>
      </c>
      <c r="E27" s="25" t="s">
        <v>1111</v>
      </c>
      <c r="F27" s="20">
        <v>200</v>
      </c>
      <c r="G27" s="20">
        <v>200</v>
      </c>
      <c r="H27" s="20">
        <v>200</v>
      </c>
      <c r="I27" s="20"/>
      <c r="J27" s="20"/>
      <c r="K27" s="20"/>
      <c r="L27" s="20">
        <f t="shared" si="1"/>
        <v>200</v>
      </c>
      <c r="M27" s="20">
        <f t="shared" si="2"/>
        <v>200</v>
      </c>
      <c r="N27" s="20">
        <f t="shared" si="3"/>
        <v>200</v>
      </c>
      <c r="O27" s="20"/>
      <c r="P27" s="20">
        <f t="shared" si="4"/>
        <v>200</v>
      </c>
      <c r="Q27" s="20">
        <f t="shared" si="5"/>
        <v>200</v>
      </c>
      <c r="R27" s="20"/>
    </row>
    <row r="28" spans="1:19" hidden="1" x14ac:dyDescent="0.25">
      <c r="A28" s="10" t="s">
        <v>3</v>
      </c>
      <c r="B28" s="19">
        <v>620</v>
      </c>
      <c r="C28" s="10" t="s">
        <v>249</v>
      </c>
      <c r="D28" s="10" t="s">
        <v>242</v>
      </c>
      <c r="E28" s="25" t="s">
        <v>474</v>
      </c>
      <c r="F28" s="20">
        <v>900</v>
      </c>
      <c r="G28" s="20">
        <v>900</v>
      </c>
      <c r="H28" s="20">
        <v>900</v>
      </c>
      <c r="I28" s="20"/>
      <c r="J28" s="20"/>
      <c r="K28" s="20"/>
      <c r="L28" s="20">
        <f t="shared" si="1"/>
        <v>900</v>
      </c>
      <c r="M28" s="20">
        <f t="shared" si="2"/>
        <v>900</v>
      </c>
      <c r="N28" s="20">
        <f t="shared" si="3"/>
        <v>900</v>
      </c>
      <c r="O28" s="20"/>
      <c r="P28" s="20">
        <f t="shared" si="4"/>
        <v>900</v>
      </c>
      <c r="Q28" s="20">
        <f t="shared" si="5"/>
        <v>900</v>
      </c>
      <c r="R28" s="20"/>
    </row>
    <row r="29" spans="1:19" ht="47.25" hidden="1" x14ac:dyDescent="0.25">
      <c r="A29" s="10" t="s">
        <v>3</v>
      </c>
      <c r="B29" s="19">
        <v>630</v>
      </c>
      <c r="C29" s="10"/>
      <c r="D29" s="10"/>
      <c r="E29" s="25" t="s">
        <v>500</v>
      </c>
      <c r="F29" s="20">
        <f t="shared" ref="F29:K29" si="21">F30</f>
        <v>3677</v>
      </c>
      <c r="G29" s="20">
        <f t="shared" si="21"/>
        <v>3677</v>
      </c>
      <c r="H29" s="20">
        <f t="shared" si="21"/>
        <v>3677</v>
      </c>
      <c r="I29" s="20">
        <f t="shared" si="21"/>
        <v>0</v>
      </c>
      <c r="J29" s="20">
        <f t="shared" si="21"/>
        <v>0</v>
      </c>
      <c r="K29" s="20">
        <f t="shared" si="21"/>
        <v>0</v>
      </c>
      <c r="L29" s="20">
        <f t="shared" si="1"/>
        <v>3677</v>
      </c>
      <c r="M29" s="20">
        <f t="shared" si="2"/>
        <v>3677</v>
      </c>
      <c r="N29" s="20">
        <f t="shared" si="3"/>
        <v>3677</v>
      </c>
      <c r="O29" s="20">
        <f t="shared" ref="O29:R29" si="22">O30</f>
        <v>0</v>
      </c>
      <c r="P29" s="20">
        <f t="shared" si="4"/>
        <v>3677</v>
      </c>
      <c r="Q29" s="20">
        <f t="shared" si="5"/>
        <v>3677</v>
      </c>
      <c r="R29" s="20">
        <f t="shared" si="22"/>
        <v>0</v>
      </c>
    </row>
    <row r="30" spans="1:19" hidden="1" x14ac:dyDescent="0.25">
      <c r="A30" s="10" t="s">
        <v>3</v>
      </c>
      <c r="B30" s="19">
        <v>630</v>
      </c>
      <c r="C30" s="10" t="s">
        <v>242</v>
      </c>
      <c r="D30" s="10" t="s">
        <v>246</v>
      </c>
      <c r="E30" s="25" t="s">
        <v>457</v>
      </c>
      <c r="F30" s="20">
        <v>3677</v>
      </c>
      <c r="G30" s="20">
        <v>3677</v>
      </c>
      <c r="H30" s="20">
        <v>3677</v>
      </c>
      <c r="I30" s="20"/>
      <c r="J30" s="20"/>
      <c r="K30" s="20"/>
      <c r="L30" s="20">
        <f t="shared" si="1"/>
        <v>3677</v>
      </c>
      <c r="M30" s="20">
        <f t="shared" si="2"/>
        <v>3677</v>
      </c>
      <c r="N30" s="20">
        <f t="shared" si="3"/>
        <v>3677</v>
      </c>
      <c r="O30" s="20"/>
      <c r="P30" s="20">
        <f t="shared" si="4"/>
        <v>3677</v>
      </c>
      <c r="Q30" s="20">
        <f t="shared" si="5"/>
        <v>3677</v>
      </c>
      <c r="R30" s="20"/>
    </row>
    <row r="31" spans="1:19" s="17" customFormat="1" ht="47.25" hidden="1" x14ac:dyDescent="0.25">
      <c r="A31" s="21" t="s">
        <v>253</v>
      </c>
      <c r="B31" s="22"/>
      <c r="C31" s="21"/>
      <c r="D31" s="21"/>
      <c r="E31" s="27" t="s">
        <v>510</v>
      </c>
      <c r="F31" s="23">
        <f t="shared" ref="F31:K31" si="23">F32</f>
        <v>1965</v>
      </c>
      <c r="G31" s="23">
        <f t="shared" si="23"/>
        <v>1965</v>
      </c>
      <c r="H31" s="23">
        <f t="shared" si="23"/>
        <v>1965</v>
      </c>
      <c r="I31" s="23">
        <f t="shared" si="23"/>
        <v>0</v>
      </c>
      <c r="J31" s="23">
        <f t="shared" si="23"/>
        <v>0</v>
      </c>
      <c r="K31" s="23">
        <f t="shared" si="23"/>
        <v>0</v>
      </c>
      <c r="L31" s="20">
        <f t="shared" si="1"/>
        <v>1965</v>
      </c>
      <c r="M31" s="20">
        <f t="shared" si="2"/>
        <v>1965</v>
      </c>
      <c r="N31" s="20">
        <f t="shared" si="3"/>
        <v>1965</v>
      </c>
      <c r="O31" s="23">
        <f t="shared" ref="O31:R31" si="24">O32</f>
        <v>0</v>
      </c>
      <c r="P31" s="20">
        <f t="shared" si="4"/>
        <v>1965</v>
      </c>
      <c r="Q31" s="20">
        <f t="shared" si="5"/>
        <v>1965</v>
      </c>
      <c r="R31" s="23">
        <f t="shared" si="24"/>
        <v>0</v>
      </c>
      <c r="S31" s="32"/>
    </row>
    <row r="32" spans="1:19" ht="78.75" hidden="1" x14ac:dyDescent="0.25">
      <c r="A32" s="10" t="s">
        <v>4</v>
      </c>
      <c r="B32" s="19"/>
      <c r="C32" s="10"/>
      <c r="D32" s="10"/>
      <c r="E32" s="25" t="s">
        <v>511</v>
      </c>
      <c r="F32" s="20">
        <f t="shared" ref="F32:K32" si="25">F33+F36</f>
        <v>1965</v>
      </c>
      <c r="G32" s="20">
        <f t="shared" si="25"/>
        <v>1965</v>
      </c>
      <c r="H32" s="20">
        <f t="shared" si="25"/>
        <v>1965</v>
      </c>
      <c r="I32" s="20">
        <f t="shared" si="25"/>
        <v>0</v>
      </c>
      <c r="J32" s="20">
        <f t="shared" si="25"/>
        <v>0</v>
      </c>
      <c r="K32" s="20">
        <f t="shared" si="25"/>
        <v>0</v>
      </c>
      <c r="L32" s="20">
        <f t="shared" si="1"/>
        <v>1965</v>
      </c>
      <c r="M32" s="20">
        <f t="shared" si="2"/>
        <v>1965</v>
      </c>
      <c r="N32" s="20">
        <f t="shared" si="3"/>
        <v>1965</v>
      </c>
      <c r="O32" s="20">
        <f t="shared" ref="O32:R32" si="26">O33+O36</f>
        <v>0</v>
      </c>
      <c r="P32" s="20">
        <f t="shared" si="4"/>
        <v>1965</v>
      </c>
      <c r="Q32" s="20">
        <f t="shared" si="5"/>
        <v>1965</v>
      </c>
      <c r="R32" s="20">
        <f t="shared" si="26"/>
        <v>0</v>
      </c>
    </row>
    <row r="33" spans="1:19" ht="47.25" hidden="1" x14ac:dyDescent="0.25">
      <c r="A33" s="10" t="s">
        <v>4</v>
      </c>
      <c r="B33" s="19">
        <v>200</v>
      </c>
      <c r="C33" s="10"/>
      <c r="D33" s="10"/>
      <c r="E33" s="25" t="s">
        <v>487</v>
      </c>
      <c r="F33" s="20">
        <f t="shared" ref="F33:K34" si="27">F34</f>
        <v>100</v>
      </c>
      <c r="G33" s="20">
        <f t="shared" si="27"/>
        <v>100</v>
      </c>
      <c r="H33" s="20">
        <f t="shared" si="27"/>
        <v>100</v>
      </c>
      <c r="I33" s="20">
        <f t="shared" si="27"/>
        <v>0</v>
      </c>
      <c r="J33" s="20">
        <f t="shared" si="27"/>
        <v>0</v>
      </c>
      <c r="K33" s="20">
        <f t="shared" si="27"/>
        <v>0</v>
      </c>
      <c r="L33" s="20">
        <f t="shared" si="1"/>
        <v>100</v>
      </c>
      <c r="M33" s="20">
        <f t="shared" si="2"/>
        <v>100</v>
      </c>
      <c r="N33" s="20">
        <f t="shared" si="3"/>
        <v>100</v>
      </c>
      <c r="O33" s="20">
        <f t="shared" ref="O33:R34" si="28">O34</f>
        <v>0</v>
      </c>
      <c r="P33" s="20">
        <f t="shared" si="4"/>
        <v>100</v>
      </c>
      <c r="Q33" s="20">
        <f t="shared" si="5"/>
        <v>100</v>
      </c>
      <c r="R33" s="20">
        <f t="shared" si="28"/>
        <v>0</v>
      </c>
    </row>
    <row r="34" spans="1:19" ht="47.25" hidden="1" x14ac:dyDescent="0.25">
      <c r="A34" s="10" t="s">
        <v>4</v>
      </c>
      <c r="B34" s="19">
        <v>240</v>
      </c>
      <c r="C34" s="10"/>
      <c r="D34" s="10"/>
      <c r="E34" s="25" t="s">
        <v>488</v>
      </c>
      <c r="F34" s="20">
        <f t="shared" si="27"/>
        <v>100</v>
      </c>
      <c r="G34" s="20">
        <f t="shared" si="27"/>
        <v>100</v>
      </c>
      <c r="H34" s="20">
        <f t="shared" si="27"/>
        <v>100</v>
      </c>
      <c r="I34" s="20">
        <f t="shared" si="27"/>
        <v>0</v>
      </c>
      <c r="J34" s="20">
        <f t="shared" si="27"/>
        <v>0</v>
      </c>
      <c r="K34" s="20">
        <f t="shared" si="27"/>
        <v>0</v>
      </c>
      <c r="L34" s="20">
        <f t="shared" si="1"/>
        <v>100</v>
      </c>
      <c r="M34" s="20">
        <f t="shared" si="2"/>
        <v>100</v>
      </c>
      <c r="N34" s="20">
        <f t="shared" si="3"/>
        <v>100</v>
      </c>
      <c r="O34" s="20">
        <f t="shared" si="28"/>
        <v>0</v>
      </c>
      <c r="P34" s="20">
        <f t="shared" si="4"/>
        <v>100</v>
      </c>
      <c r="Q34" s="20">
        <f t="shared" si="5"/>
        <v>100</v>
      </c>
      <c r="R34" s="20">
        <f t="shared" si="28"/>
        <v>0</v>
      </c>
    </row>
    <row r="35" spans="1:19" hidden="1" x14ac:dyDescent="0.25">
      <c r="A35" s="10" t="s">
        <v>4</v>
      </c>
      <c r="B35" s="19">
        <v>240</v>
      </c>
      <c r="C35" s="10" t="s">
        <v>242</v>
      </c>
      <c r="D35" s="10" t="s">
        <v>246</v>
      </c>
      <c r="E35" s="25" t="s">
        <v>457</v>
      </c>
      <c r="F35" s="20">
        <v>100</v>
      </c>
      <c r="G35" s="20">
        <v>100</v>
      </c>
      <c r="H35" s="20">
        <v>100</v>
      </c>
      <c r="I35" s="20"/>
      <c r="J35" s="20"/>
      <c r="K35" s="20"/>
      <c r="L35" s="20">
        <f t="shared" si="1"/>
        <v>100</v>
      </c>
      <c r="M35" s="20">
        <f t="shared" si="2"/>
        <v>100</v>
      </c>
      <c r="N35" s="20">
        <f t="shared" si="3"/>
        <v>100</v>
      </c>
      <c r="O35" s="20"/>
      <c r="P35" s="20">
        <f t="shared" si="4"/>
        <v>100</v>
      </c>
      <c r="Q35" s="20">
        <f t="shared" si="5"/>
        <v>100</v>
      </c>
      <c r="R35" s="20"/>
    </row>
    <row r="36" spans="1:19" ht="47.25" hidden="1" x14ac:dyDescent="0.25">
      <c r="A36" s="10" t="s">
        <v>4</v>
      </c>
      <c r="B36" s="19">
        <v>600</v>
      </c>
      <c r="C36" s="10"/>
      <c r="D36" s="10"/>
      <c r="E36" s="25" t="s">
        <v>497</v>
      </c>
      <c r="F36" s="20">
        <f t="shared" ref="F36:K36" si="29">F37+F39</f>
        <v>1865</v>
      </c>
      <c r="G36" s="20">
        <f t="shared" si="29"/>
        <v>1865</v>
      </c>
      <c r="H36" s="20">
        <f t="shared" si="29"/>
        <v>1865</v>
      </c>
      <c r="I36" s="20">
        <f t="shared" si="29"/>
        <v>0</v>
      </c>
      <c r="J36" s="20">
        <f t="shared" si="29"/>
        <v>0</v>
      </c>
      <c r="K36" s="20">
        <f t="shared" si="29"/>
        <v>0</v>
      </c>
      <c r="L36" s="20">
        <f t="shared" si="1"/>
        <v>1865</v>
      </c>
      <c r="M36" s="20">
        <f t="shared" si="2"/>
        <v>1865</v>
      </c>
      <c r="N36" s="20">
        <f t="shared" si="3"/>
        <v>1865</v>
      </c>
      <c r="O36" s="20">
        <f t="shared" ref="O36:R36" si="30">O37+O39</f>
        <v>0</v>
      </c>
      <c r="P36" s="20">
        <f t="shared" si="4"/>
        <v>1865</v>
      </c>
      <c r="Q36" s="20">
        <f t="shared" si="5"/>
        <v>1865</v>
      </c>
      <c r="R36" s="20">
        <f t="shared" si="30"/>
        <v>0</v>
      </c>
    </row>
    <row r="37" spans="1:19" hidden="1" x14ac:dyDescent="0.25">
      <c r="A37" s="10" t="s">
        <v>4</v>
      </c>
      <c r="B37" s="19">
        <v>620</v>
      </c>
      <c r="C37" s="10"/>
      <c r="D37" s="10"/>
      <c r="E37" s="25" t="s">
        <v>499</v>
      </c>
      <c r="F37" s="20">
        <f t="shared" ref="F37:K37" si="31">F38</f>
        <v>540</v>
      </c>
      <c r="G37" s="20">
        <f t="shared" si="31"/>
        <v>540</v>
      </c>
      <c r="H37" s="20">
        <f t="shared" si="31"/>
        <v>540</v>
      </c>
      <c r="I37" s="20">
        <f t="shared" si="31"/>
        <v>0</v>
      </c>
      <c r="J37" s="20">
        <f t="shared" si="31"/>
        <v>0</v>
      </c>
      <c r="K37" s="20">
        <f t="shared" si="31"/>
        <v>0</v>
      </c>
      <c r="L37" s="20">
        <f t="shared" si="1"/>
        <v>540</v>
      </c>
      <c r="M37" s="20">
        <f t="shared" si="2"/>
        <v>540</v>
      </c>
      <c r="N37" s="20">
        <f t="shared" si="3"/>
        <v>540</v>
      </c>
      <c r="O37" s="20">
        <f t="shared" ref="O37:R37" si="32">O38</f>
        <v>0</v>
      </c>
      <c r="P37" s="20">
        <f t="shared" si="4"/>
        <v>540</v>
      </c>
      <c r="Q37" s="20">
        <f t="shared" si="5"/>
        <v>540</v>
      </c>
      <c r="R37" s="20">
        <f t="shared" si="32"/>
        <v>0</v>
      </c>
    </row>
    <row r="38" spans="1:19" hidden="1" x14ac:dyDescent="0.25">
      <c r="A38" s="10" t="s">
        <v>4</v>
      </c>
      <c r="B38" s="19">
        <v>620</v>
      </c>
      <c r="C38" s="10" t="s">
        <v>249</v>
      </c>
      <c r="D38" s="10" t="s">
        <v>242</v>
      </c>
      <c r="E38" s="25" t="s">
        <v>474</v>
      </c>
      <c r="F38" s="20">
        <v>540</v>
      </c>
      <c r="G38" s="20">
        <v>540</v>
      </c>
      <c r="H38" s="20">
        <v>540</v>
      </c>
      <c r="I38" s="20"/>
      <c r="J38" s="20"/>
      <c r="K38" s="20"/>
      <c r="L38" s="20">
        <f t="shared" si="1"/>
        <v>540</v>
      </c>
      <c r="M38" s="20">
        <f t="shared" si="2"/>
        <v>540</v>
      </c>
      <c r="N38" s="20">
        <f t="shared" si="3"/>
        <v>540</v>
      </c>
      <c r="O38" s="20"/>
      <c r="P38" s="20">
        <f t="shared" si="4"/>
        <v>540</v>
      </c>
      <c r="Q38" s="20">
        <f t="shared" si="5"/>
        <v>540</v>
      </c>
      <c r="R38" s="20"/>
    </row>
    <row r="39" spans="1:19" ht="47.25" hidden="1" x14ac:dyDescent="0.25">
      <c r="A39" s="10" t="s">
        <v>4</v>
      </c>
      <c r="B39" s="19">
        <v>630</v>
      </c>
      <c r="C39" s="10"/>
      <c r="D39" s="10"/>
      <c r="E39" s="25" t="s">
        <v>500</v>
      </c>
      <c r="F39" s="20">
        <f t="shared" ref="F39:K39" si="33">F40</f>
        <v>1325</v>
      </c>
      <c r="G39" s="20">
        <f t="shared" si="33"/>
        <v>1325</v>
      </c>
      <c r="H39" s="20">
        <f t="shared" si="33"/>
        <v>1325</v>
      </c>
      <c r="I39" s="20">
        <f t="shared" si="33"/>
        <v>0</v>
      </c>
      <c r="J39" s="20">
        <f t="shared" si="33"/>
        <v>0</v>
      </c>
      <c r="K39" s="20">
        <f t="shared" si="33"/>
        <v>0</v>
      </c>
      <c r="L39" s="20">
        <f t="shared" si="1"/>
        <v>1325</v>
      </c>
      <c r="M39" s="20">
        <f t="shared" si="2"/>
        <v>1325</v>
      </c>
      <c r="N39" s="20">
        <f t="shared" si="3"/>
        <v>1325</v>
      </c>
      <c r="O39" s="20">
        <f t="shared" ref="O39:R39" si="34">O40</f>
        <v>0</v>
      </c>
      <c r="P39" s="20">
        <f t="shared" si="4"/>
        <v>1325</v>
      </c>
      <c r="Q39" s="20">
        <f t="shared" si="5"/>
        <v>1325</v>
      </c>
      <c r="R39" s="20">
        <f t="shared" si="34"/>
        <v>0</v>
      </c>
    </row>
    <row r="40" spans="1:19" hidden="1" x14ac:dyDescent="0.25">
      <c r="A40" s="10" t="s">
        <v>4</v>
      </c>
      <c r="B40" s="19">
        <v>630</v>
      </c>
      <c r="C40" s="10" t="s">
        <v>242</v>
      </c>
      <c r="D40" s="10" t="s">
        <v>246</v>
      </c>
      <c r="E40" s="25" t="s">
        <v>457</v>
      </c>
      <c r="F40" s="20">
        <v>1325</v>
      </c>
      <c r="G40" s="20">
        <v>1325</v>
      </c>
      <c r="H40" s="20">
        <v>1325</v>
      </c>
      <c r="I40" s="20"/>
      <c r="J40" s="20"/>
      <c r="K40" s="20"/>
      <c r="L40" s="20">
        <f t="shared" si="1"/>
        <v>1325</v>
      </c>
      <c r="M40" s="20">
        <f t="shared" si="2"/>
        <v>1325</v>
      </c>
      <c r="N40" s="20">
        <f t="shared" si="3"/>
        <v>1325</v>
      </c>
      <c r="O40" s="20"/>
      <c r="P40" s="20">
        <f t="shared" si="4"/>
        <v>1325</v>
      </c>
      <c r="Q40" s="20">
        <f t="shared" si="5"/>
        <v>1325</v>
      </c>
      <c r="R40" s="20"/>
    </row>
    <row r="41" spans="1:19" s="17" customFormat="1" ht="47.25" hidden="1" x14ac:dyDescent="0.25">
      <c r="A41" s="21" t="s">
        <v>254</v>
      </c>
      <c r="B41" s="22"/>
      <c r="C41" s="21"/>
      <c r="D41" s="21"/>
      <c r="E41" s="27" t="s">
        <v>512</v>
      </c>
      <c r="F41" s="23">
        <f t="shared" ref="F41:K44" si="35">F42</f>
        <v>750</v>
      </c>
      <c r="G41" s="23">
        <f t="shared" si="35"/>
        <v>750</v>
      </c>
      <c r="H41" s="23">
        <f t="shared" si="35"/>
        <v>750</v>
      </c>
      <c r="I41" s="23">
        <f t="shared" si="35"/>
        <v>0</v>
      </c>
      <c r="J41" s="23">
        <f t="shared" si="35"/>
        <v>0</v>
      </c>
      <c r="K41" s="23">
        <f t="shared" si="35"/>
        <v>0</v>
      </c>
      <c r="L41" s="20">
        <f t="shared" si="1"/>
        <v>750</v>
      </c>
      <c r="M41" s="20">
        <f t="shared" si="2"/>
        <v>750</v>
      </c>
      <c r="N41" s="20">
        <f t="shared" si="3"/>
        <v>750</v>
      </c>
      <c r="O41" s="23">
        <f t="shared" ref="O41:R44" si="36">O42</f>
        <v>0</v>
      </c>
      <c r="P41" s="20">
        <f t="shared" si="4"/>
        <v>750</v>
      </c>
      <c r="Q41" s="20">
        <f t="shared" si="5"/>
        <v>750</v>
      </c>
      <c r="R41" s="23">
        <f t="shared" si="36"/>
        <v>0</v>
      </c>
      <c r="S41" s="32"/>
    </row>
    <row r="42" spans="1:19" ht="63" hidden="1" x14ac:dyDescent="0.25">
      <c r="A42" s="10" t="s">
        <v>5</v>
      </c>
      <c r="B42" s="19"/>
      <c r="C42" s="10"/>
      <c r="D42" s="10"/>
      <c r="E42" s="29" t="s">
        <v>801</v>
      </c>
      <c r="F42" s="20">
        <f t="shared" si="35"/>
        <v>750</v>
      </c>
      <c r="G42" s="20">
        <f t="shared" si="35"/>
        <v>750</v>
      </c>
      <c r="H42" s="20">
        <f t="shared" si="35"/>
        <v>750</v>
      </c>
      <c r="I42" s="20">
        <f t="shared" si="35"/>
        <v>0</v>
      </c>
      <c r="J42" s="20">
        <f t="shared" si="35"/>
        <v>0</v>
      </c>
      <c r="K42" s="20">
        <f t="shared" si="35"/>
        <v>0</v>
      </c>
      <c r="L42" s="20">
        <f t="shared" si="1"/>
        <v>750</v>
      </c>
      <c r="M42" s="20">
        <f t="shared" si="2"/>
        <v>750</v>
      </c>
      <c r="N42" s="20">
        <f t="shared" si="3"/>
        <v>750</v>
      </c>
      <c r="O42" s="20">
        <f t="shared" si="36"/>
        <v>0</v>
      </c>
      <c r="P42" s="20">
        <f t="shared" si="4"/>
        <v>750</v>
      </c>
      <c r="Q42" s="20">
        <f t="shared" si="5"/>
        <v>750</v>
      </c>
      <c r="R42" s="20">
        <f t="shared" si="36"/>
        <v>0</v>
      </c>
    </row>
    <row r="43" spans="1:19" ht="47.25" hidden="1" x14ac:dyDescent="0.25">
      <c r="A43" s="10" t="s">
        <v>5</v>
      </c>
      <c r="B43" s="19">
        <v>200</v>
      </c>
      <c r="C43" s="10"/>
      <c r="D43" s="10"/>
      <c r="E43" s="25" t="s">
        <v>487</v>
      </c>
      <c r="F43" s="20">
        <f t="shared" si="35"/>
        <v>750</v>
      </c>
      <c r="G43" s="20">
        <f t="shared" si="35"/>
        <v>750</v>
      </c>
      <c r="H43" s="20">
        <f t="shared" si="35"/>
        <v>750</v>
      </c>
      <c r="I43" s="20">
        <f t="shared" si="35"/>
        <v>0</v>
      </c>
      <c r="J43" s="20">
        <f t="shared" si="35"/>
        <v>0</v>
      </c>
      <c r="K43" s="20">
        <f t="shared" si="35"/>
        <v>0</v>
      </c>
      <c r="L43" s="20">
        <f t="shared" si="1"/>
        <v>750</v>
      </c>
      <c r="M43" s="20">
        <f t="shared" si="2"/>
        <v>750</v>
      </c>
      <c r="N43" s="20">
        <f t="shared" si="3"/>
        <v>750</v>
      </c>
      <c r="O43" s="20">
        <f t="shared" si="36"/>
        <v>0</v>
      </c>
      <c r="P43" s="20">
        <f t="shared" si="4"/>
        <v>750</v>
      </c>
      <c r="Q43" s="20">
        <f t="shared" si="5"/>
        <v>750</v>
      </c>
      <c r="R43" s="20">
        <f t="shared" si="36"/>
        <v>0</v>
      </c>
    </row>
    <row r="44" spans="1:19" ht="47.25" hidden="1" x14ac:dyDescent="0.25">
      <c r="A44" s="10" t="s">
        <v>5</v>
      </c>
      <c r="B44" s="19">
        <v>240</v>
      </c>
      <c r="C44" s="10"/>
      <c r="D44" s="10"/>
      <c r="E44" s="25" t="s">
        <v>488</v>
      </c>
      <c r="F44" s="20">
        <f t="shared" si="35"/>
        <v>750</v>
      </c>
      <c r="G44" s="20">
        <f t="shared" si="35"/>
        <v>750</v>
      </c>
      <c r="H44" s="20">
        <f t="shared" si="35"/>
        <v>750</v>
      </c>
      <c r="I44" s="20">
        <f t="shared" si="35"/>
        <v>0</v>
      </c>
      <c r="J44" s="20">
        <f t="shared" si="35"/>
        <v>0</v>
      </c>
      <c r="K44" s="20">
        <f t="shared" si="35"/>
        <v>0</v>
      </c>
      <c r="L44" s="20">
        <f t="shared" si="1"/>
        <v>750</v>
      </c>
      <c r="M44" s="20">
        <f t="shared" si="2"/>
        <v>750</v>
      </c>
      <c r="N44" s="20">
        <f t="shared" si="3"/>
        <v>750</v>
      </c>
      <c r="O44" s="20">
        <f t="shared" si="36"/>
        <v>0</v>
      </c>
      <c r="P44" s="20">
        <f t="shared" si="4"/>
        <v>750</v>
      </c>
      <c r="Q44" s="20">
        <f t="shared" si="5"/>
        <v>750</v>
      </c>
      <c r="R44" s="20">
        <f t="shared" si="36"/>
        <v>0</v>
      </c>
    </row>
    <row r="45" spans="1:19" hidden="1" x14ac:dyDescent="0.25">
      <c r="A45" s="10" t="s">
        <v>5</v>
      </c>
      <c r="B45" s="19">
        <v>240</v>
      </c>
      <c r="C45" s="10" t="s">
        <v>242</v>
      </c>
      <c r="D45" s="10" t="s">
        <v>246</v>
      </c>
      <c r="E45" s="25" t="s">
        <v>457</v>
      </c>
      <c r="F45" s="20">
        <v>750</v>
      </c>
      <c r="G45" s="20">
        <v>750</v>
      </c>
      <c r="H45" s="20">
        <v>750</v>
      </c>
      <c r="I45" s="20"/>
      <c r="J45" s="20"/>
      <c r="K45" s="20"/>
      <c r="L45" s="20">
        <f t="shared" si="1"/>
        <v>750</v>
      </c>
      <c r="M45" s="20">
        <f t="shared" si="2"/>
        <v>750</v>
      </c>
      <c r="N45" s="20">
        <f t="shared" si="3"/>
        <v>750</v>
      </c>
      <c r="O45" s="20"/>
      <c r="P45" s="20">
        <f t="shared" si="4"/>
        <v>750</v>
      </c>
      <c r="Q45" s="20">
        <f t="shared" si="5"/>
        <v>750</v>
      </c>
      <c r="R45" s="20"/>
    </row>
    <row r="46" spans="1:19" s="4" customFormat="1" ht="31.5" hidden="1" x14ac:dyDescent="0.25">
      <c r="A46" s="8" t="s">
        <v>257</v>
      </c>
      <c r="B46" s="7"/>
      <c r="C46" s="8"/>
      <c r="D46" s="8"/>
      <c r="E46" s="26" t="s">
        <v>513</v>
      </c>
      <c r="F46" s="9">
        <f>F47+F100</f>
        <v>35592.199999999997</v>
      </c>
      <c r="G46" s="9">
        <f>G47+G100</f>
        <v>31688.300000000003</v>
      </c>
      <c r="H46" s="9">
        <f>H47+H100</f>
        <v>32083</v>
      </c>
      <c r="I46" s="9">
        <f t="shared" ref="I46:K46" si="37">I47+I100</f>
        <v>0</v>
      </c>
      <c r="J46" s="9">
        <f t="shared" si="37"/>
        <v>0</v>
      </c>
      <c r="K46" s="9">
        <f t="shared" si="37"/>
        <v>0</v>
      </c>
      <c r="L46" s="20">
        <f t="shared" si="1"/>
        <v>35592.199999999997</v>
      </c>
      <c r="M46" s="20">
        <f t="shared" si="2"/>
        <v>31688.300000000003</v>
      </c>
      <c r="N46" s="20">
        <f t="shared" si="3"/>
        <v>32083</v>
      </c>
      <c r="O46" s="9">
        <f>O47+O100</f>
        <v>0</v>
      </c>
      <c r="P46" s="20">
        <f t="shared" si="4"/>
        <v>31688.300000000003</v>
      </c>
      <c r="Q46" s="20">
        <f t="shared" si="5"/>
        <v>32083</v>
      </c>
      <c r="R46" s="9">
        <f>R47+R100</f>
        <v>0</v>
      </c>
      <c r="S46" s="43"/>
    </row>
    <row r="47" spans="1:19" s="17" customFormat="1" ht="63" hidden="1" x14ac:dyDescent="0.25">
      <c r="A47" s="21" t="s">
        <v>258</v>
      </c>
      <c r="B47" s="22"/>
      <c r="C47" s="21"/>
      <c r="D47" s="21"/>
      <c r="E47" s="27" t="s">
        <v>514</v>
      </c>
      <c r="F47" s="23">
        <f>F48+F67+F83+F87</f>
        <v>26275</v>
      </c>
      <c r="G47" s="23">
        <f t="shared" ref="G47:R47" si="38">G48+G67+G83+G87</f>
        <v>21361.4</v>
      </c>
      <c r="H47" s="23">
        <f t="shared" si="38"/>
        <v>21756.100000000002</v>
      </c>
      <c r="I47" s="23">
        <f t="shared" ref="I47:K47" si="39">I48+I67+I83+I87</f>
        <v>0</v>
      </c>
      <c r="J47" s="23">
        <f t="shared" si="39"/>
        <v>0</v>
      </c>
      <c r="K47" s="23">
        <f t="shared" si="39"/>
        <v>0</v>
      </c>
      <c r="L47" s="20">
        <f t="shared" si="1"/>
        <v>26275</v>
      </c>
      <c r="M47" s="20">
        <f t="shared" si="2"/>
        <v>21361.4</v>
      </c>
      <c r="N47" s="20">
        <f t="shared" si="3"/>
        <v>21756.100000000002</v>
      </c>
      <c r="O47" s="23">
        <f t="shared" ref="O47" si="40">O48+O67+O83+O87</f>
        <v>0</v>
      </c>
      <c r="P47" s="20">
        <f t="shared" si="4"/>
        <v>21361.4</v>
      </c>
      <c r="Q47" s="20">
        <f t="shared" si="5"/>
        <v>21756.100000000002</v>
      </c>
      <c r="R47" s="23">
        <f t="shared" si="38"/>
        <v>0</v>
      </c>
      <c r="S47" s="32"/>
    </row>
    <row r="48" spans="1:19" ht="47.25" hidden="1" x14ac:dyDescent="0.25">
      <c r="A48" s="10" t="s">
        <v>173</v>
      </c>
      <c r="B48" s="19"/>
      <c r="C48" s="10"/>
      <c r="D48" s="10"/>
      <c r="E48" s="25" t="s">
        <v>826</v>
      </c>
      <c r="F48" s="20">
        <f>F49+F56+F63</f>
        <v>17021</v>
      </c>
      <c r="G48" s="20">
        <f t="shared" ref="G48:R48" si="41">G49+G56+G63</f>
        <v>17415.7</v>
      </c>
      <c r="H48" s="20">
        <f t="shared" si="41"/>
        <v>17810.400000000001</v>
      </c>
      <c r="I48" s="20">
        <f t="shared" ref="I48:K48" si="42">I49+I56+I63</f>
        <v>0</v>
      </c>
      <c r="J48" s="20">
        <f t="shared" si="42"/>
        <v>0</v>
      </c>
      <c r="K48" s="20">
        <f t="shared" si="42"/>
        <v>0</v>
      </c>
      <c r="L48" s="20">
        <f t="shared" si="1"/>
        <v>17021</v>
      </c>
      <c r="M48" s="20">
        <f t="shared" si="2"/>
        <v>17415.7</v>
      </c>
      <c r="N48" s="20">
        <f t="shared" si="3"/>
        <v>17810.400000000001</v>
      </c>
      <c r="O48" s="20">
        <f t="shared" ref="O48" si="43">O49+O56+O63</f>
        <v>0</v>
      </c>
      <c r="P48" s="20">
        <f t="shared" si="4"/>
        <v>17415.7</v>
      </c>
      <c r="Q48" s="20">
        <f t="shared" si="5"/>
        <v>17810.400000000001</v>
      </c>
      <c r="R48" s="20">
        <f t="shared" si="41"/>
        <v>0</v>
      </c>
    </row>
    <row r="49" spans="1:18" ht="110.25" hidden="1" x14ac:dyDescent="0.25">
      <c r="A49" s="10" t="s">
        <v>884</v>
      </c>
      <c r="B49" s="19"/>
      <c r="C49" s="10"/>
      <c r="D49" s="10"/>
      <c r="E49" s="29" t="s">
        <v>989</v>
      </c>
      <c r="F49" s="20">
        <f>F50+F53</f>
        <v>5223.8999999999996</v>
      </c>
      <c r="G49" s="20">
        <f t="shared" ref="G49:R49" si="44">G50+G53</f>
        <v>5487.4</v>
      </c>
      <c r="H49" s="20">
        <f t="shared" si="44"/>
        <v>5751</v>
      </c>
      <c r="I49" s="20">
        <f t="shared" ref="I49:K49" si="45">I50+I53</f>
        <v>0</v>
      </c>
      <c r="J49" s="20">
        <f t="shared" si="45"/>
        <v>0</v>
      </c>
      <c r="K49" s="20">
        <f t="shared" si="45"/>
        <v>0</v>
      </c>
      <c r="L49" s="20">
        <f t="shared" si="1"/>
        <v>5223.8999999999996</v>
      </c>
      <c r="M49" s="20">
        <f t="shared" si="2"/>
        <v>5487.4</v>
      </c>
      <c r="N49" s="20">
        <f t="shared" si="3"/>
        <v>5751</v>
      </c>
      <c r="O49" s="20">
        <f t="shared" ref="O49" si="46">O50+O53</f>
        <v>0</v>
      </c>
      <c r="P49" s="20">
        <f t="shared" si="4"/>
        <v>5487.4</v>
      </c>
      <c r="Q49" s="20">
        <f t="shared" si="5"/>
        <v>5751</v>
      </c>
      <c r="R49" s="20">
        <f t="shared" si="44"/>
        <v>0</v>
      </c>
    </row>
    <row r="50" spans="1:18" ht="47.25" hidden="1" x14ac:dyDescent="0.25">
      <c r="A50" s="10" t="s">
        <v>884</v>
      </c>
      <c r="B50" s="19">
        <v>200</v>
      </c>
      <c r="C50" s="10"/>
      <c r="D50" s="10"/>
      <c r="E50" s="25" t="s">
        <v>487</v>
      </c>
      <c r="F50" s="20">
        <f>F51</f>
        <v>27.2</v>
      </c>
      <c r="G50" s="20">
        <f t="shared" ref="G50:R51" si="47">G51</f>
        <v>28.5</v>
      </c>
      <c r="H50" s="20">
        <f t="shared" si="47"/>
        <v>29.9</v>
      </c>
      <c r="I50" s="20">
        <f t="shared" si="47"/>
        <v>0</v>
      </c>
      <c r="J50" s="20">
        <f t="shared" si="47"/>
        <v>0</v>
      </c>
      <c r="K50" s="20">
        <f t="shared" si="47"/>
        <v>0</v>
      </c>
      <c r="L50" s="20">
        <f t="shared" si="1"/>
        <v>27.2</v>
      </c>
      <c r="M50" s="20">
        <f t="shared" si="2"/>
        <v>28.5</v>
      </c>
      <c r="N50" s="20">
        <f t="shared" si="3"/>
        <v>29.9</v>
      </c>
      <c r="O50" s="20">
        <f t="shared" si="47"/>
        <v>0</v>
      </c>
      <c r="P50" s="20">
        <f t="shared" si="4"/>
        <v>28.5</v>
      </c>
      <c r="Q50" s="20">
        <f t="shared" si="5"/>
        <v>29.9</v>
      </c>
      <c r="R50" s="20">
        <f t="shared" si="47"/>
        <v>0</v>
      </c>
    </row>
    <row r="51" spans="1:18" ht="47.25" hidden="1" x14ac:dyDescent="0.25">
      <c r="A51" s="10" t="s">
        <v>884</v>
      </c>
      <c r="B51" s="19">
        <v>240</v>
      </c>
      <c r="C51" s="10"/>
      <c r="D51" s="10"/>
      <c r="E51" s="25" t="s">
        <v>488</v>
      </c>
      <c r="F51" s="20">
        <f>F52</f>
        <v>27.2</v>
      </c>
      <c r="G51" s="20">
        <f t="shared" si="47"/>
        <v>28.5</v>
      </c>
      <c r="H51" s="20">
        <f t="shared" si="47"/>
        <v>29.9</v>
      </c>
      <c r="I51" s="20">
        <f t="shared" si="47"/>
        <v>0</v>
      </c>
      <c r="J51" s="20">
        <f t="shared" si="47"/>
        <v>0</v>
      </c>
      <c r="K51" s="20">
        <f t="shared" si="47"/>
        <v>0</v>
      </c>
      <c r="L51" s="20">
        <f t="shared" si="1"/>
        <v>27.2</v>
      </c>
      <c r="M51" s="20">
        <f t="shared" si="2"/>
        <v>28.5</v>
      </c>
      <c r="N51" s="20">
        <f t="shared" si="3"/>
        <v>29.9</v>
      </c>
      <c r="O51" s="20">
        <f t="shared" si="47"/>
        <v>0</v>
      </c>
      <c r="P51" s="20">
        <f t="shared" si="4"/>
        <v>28.5</v>
      </c>
      <c r="Q51" s="20">
        <f t="shared" si="5"/>
        <v>29.9</v>
      </c>
      <c r="R51" s="20">
        <f t="shared" si="47"/>
        <v>0</v>
      </c>
    </row>
    <row r="52" spans="1:18" ht="31.5" hidden="1" x14ac:dyDescent="0.25">
      <c r="A52" s="10" t="s">
        <v>884</v>
      </c>
      <c r="B52" s="19">
        <v>240</v>
      </c>
      <c r="C52" s="10" t="s">
        <v>252</v>
      </c>
      <c r="D52" s="10" t="s">
        <v>243</v>
      </c>
      <c r="E52" s="25" t="s">
        <v>479</v>
      </c>
      <c r="F52" s="20">
        <v>27.2</v>
      </c>
      <c r="G52" s="20">
        <v>28.5</v>
      </c>
      <c r="H52" s="20">
        <v>29.9</v>
      </c>
      <c r="I52" s="20"/>
      <c r="J52" s="20"/>
      <c r="K52" s="20"/>
      <c r="L52" s="20">
        <f t="shared" si="1"/>
        <v>27.2</v>
      </c>
      <c r="M52" s="20">
        <f t="shared" si="2"/>
        <v>28.5</v>
      </c>
      <c r="N52" s="20">
        <f t="shared" si="3"/>
        <v>29.9</v>
      </c>
      <c r="O52" s="20"/>
      <c r="P52" s="20">
        <f t="shared" si="4"/>
        <v>28.5</v>
      </c>
      <c r="Q52" s="20">
        <f t="shared" si="5"/>
        <v>29.9</v>
      </c>
      <c r="R52" s="20"/>
    </row>
    <row r="53" spans="1:18" ht="31.5" hidden="1" x14ac:dyDescent="0.25">
      <c r="A53" s="10" t="s">
        <v>884</v>
      </c>
      <c r="B53" s="19">
        <v>300</v>
      </c>
      <c r="C53" s="10"/>
      <c r="D53" s="10"/>
      <c r="E53" s="25" t="s">
        <v>489</v>
      </c>
      <c r="F53" s="20">
        <f>F54</f>
        <v>5196.7</v>
      </c>
      <c r="G53" s="20">
        <f t="shared" ref="G53:R54" si="48">G54</f>
        <v>5458.9</v>
      </c>
      <c r="H53" s="20">
        <f t="shared" si="48"/>
        <v>5721.1</v>
      </c>
      <c r="I53" s="20">
        <f t="shared" si="48"/>
        <v>0</v>
      </c>
      <c r="J53" s="20">
        <f t="shared" si="48"/>
        <v>0</v>
      </c>
      <c r="K53" s="20">
        <f t="shared" si="48"/>
        <v>0</v>
      </c>
      <c r="L53" s="20">
        <f t="shared" si="1"/>
        <v>5196.7</v>
      </c>
      <c r="M53" s="20">
        <f t="shared" si="2"/>
        <v>5458.9</v>
      </c>
      <c r="N53" s="20">
        <f t="shared" si="3"/>
        <v>5721.1</v>
      </c>
      <c r="O53" s="20">
        <f t="shared" si="48"/>
        <v>0</v>
      </c>
      <c r="P53" s="20">
        <f t="shared" si="4"/>
        <v>5458.9</v>
      </c>
      <c r="Q53" s="20">
        <f t="shared" si="5"/>
        <v>5721.1</v>
      </c>
      <c r="R53" s="20">
        <f t="shared" si="48"/>
        <v>0</v>
      </c>
    </row>
    <row r="54" spans="1:18" ht="31.5" hidden="1" x14ac:dyDescent="0.25">
      <c r="A54" s="10" t="s">
        <v>884</v>
      </c>
      <c r="B54" s="19">
        <v>310</v>
      </c>
      <c r="C54" s="10"/>
      <c r="D54" s="10"/>
      <c r="E54" s="25" t="s">
        <v>987</v>
      </c>
      <c r="F54" s="20">
        <f>F55</f>
        <v>5196.7</v>
      </c>
      <c r="G54" s="20">
        <f t="shared" si="48"/>
        <v>5458.9</v>
      </c>
      <c r="H54" s="20">
        <f t="shared" si="48"/>
        <v>5721.1</v>
      </c>
      <c r="I54" s="20">
        <f t="shared" si="48"/>
        <v>0</v>
      </c>
      <c r="J54" s="20">
        <f t="shared" si="48"/>
        <v>0</v>
      </c>
      <c r="K54" s="20">
        <f t="shared" si="48"/>
        <v>0</v>
      </c>
      <c r="L54" s="20">
        <f t="shared" si="1"/>
        <v>5196.7</v>
      </c>
      <c r="M54" s="20">
        <f t="shared" si="2"/>
        <v>5458.9</v>
      </c>
      <c r="N54" s="20">
        <f t="shared" si="3"/>
        <v>5721.1</v>
      </c>
      <c r="O54" s="20">
        <f t="shared" si="48"/>
        <v>0</v>
      </c>
      <c r="P54" s="20">
        <f t="shared" si="4"/>
        <v>5458.9</v>
      </c>
      <c r="Q54" s="20">
        <f t="shared" si="5"/>
        <v>5721.1</v>
      </c>
      <c r="R54" s="20">
        <f t="shared" si="48"/>
        <v>0</v>
      </c>
    </row>
    <row r="55" spans="1:18" hidden="1" x14ac:dyDescent="0.25">
      <c r="A55" s="10" t="s">
        <v>884</v>
      </c>
      <c r="B55" s="19">
        <v>310</v>
      </c>
      <c r="C55" s="10" t="s">
        <v>252</v>
      </c>
      <c r="D55" s="10" t="s">
        <v>240</v>
      </c>
      <c r="E55" s="25" t="s">
        <v>477</v>
      </c>
      <c r="F55" s="20">
        <v>5196.7</v>
      </c>
      <c r="G55" s="20">
        <v>5458.9</v>
      </c>
      <c r="H55" s="20">
        <v>5721.1</v>
      </c>
      <c r="I55" s="20"/>
      <c r="J55" s="20"/>
      <c r="K55" s="20"/>
      <c r="L55" s="20">
        <f t="shared" si="1"/>
        <v>5196.7</v>
      </c>
      <c r="M55" s="20">
        <f t="shared" si="2"/>
        <v>5458.9</v>
      </c>
      <c r="N55" s="20">
        <f t="shared" si="3"/>
        <v>5721.1</v>
      </c>
      <c r="O55" s="20"/>
      <c r="P55" s="20">
        <f t="shared" si="4"/>
        <v>5458.9</v>
      </c>
      <c r="Q55" s="20">
        <f t="shared" si="5"/>
        <v>5721.1</v>
      </c>
      <c r="R55" s="20"/>
    </row>
    <row r="56" spans="1:18" ht="78.75" hidden="1" x14ac:dyDescent="0.25">
      <c r="A56" s="10" t="s">
        <v>885</v>
      </c>
      <c r="B56" s="19"/>
      <c r="C56" s="10"/>
      <c r="D56" s="10"/>
      <c r="E56" s="29" t="s">
        <v>990</v>
      </c>
      <c r="F56" s="20">
        <f>F57+F60</f>
        <v>4722.6000000000004</v>
      </c>
      <c r="G56" s="20">
        <f t="shared" ref="G56:R56" si="49">G57+G60</f>
        <v>4853.8</v>
      </c>
      <c r="H56" s="20">
        <f t="shared" si="49"/>
        <v>4984.8999999999996</v>
      </c>
      <c r="I56" s="20">
        <f t="shared" ref="I56:K56" si="50">I57+I60</f>
        <v>0</v>
      </c>
      <c r="J56" s="20">
        <f t="shared" si="50"/>
        <v>0</v>
      </c>
      <c r="K56" s="20">
        <f t="shared" si="50"/>
        <v>0</v>
      </c>
      <c r="L56" s="20">
        <f t="shared" si="1"/>
        <v>4722.6000000000004</v>
      </c>
      <c r="M56" s="20">
        <f t="shared" si="2"/>
        <v>4853.8</v>
      </c>
      <c r="N56" s="20">
        <f t="shared" si="3"/>
        <v>4984.8999999999996</v>
      </c>
      <c r="O56" s="20">
        <f t="shared" ref="O56" si="51">O57+O60</f>
        <v>0</v>
      </c>
      <c r="P56" s="20">
        <f t="shared" si="4"/>
        <v>4853.8</v>
      </c>
      <c r="Q56" s="20">
        <f t="shared" si="5"/>
        <v>4984.8999999999996</v>
      </c>
      <c r="R56" s="20">
        <f t="shared" si="49"/>
        <v>0</v>
      </c>
    </row>
    <row r="57" spans="1:18" ht="47.25" hidden="1" x14ac:dyDescent="0.25">
      <c r="A57" s="10" t="s">
        <v>885</v>
      </c>
      <c r="B57" s="19">
        <v>200</v>
      </c>
      <c r="C57" s="10"/>
      <c r="D57" s="10"/>
      <c r="E57" s="25" t="s">
        <v>487</v>
      </c>
      <c r="F57" s="20">
        <f>F58</f>
        <v>24.5</v>
      </c>
      <c r="G57" s="20">
        <f t="shared" ref="G57:R58" si="52">G58</f>
        <v>25.2</v>
      </c>
      <c r="H57" s="20">
        <f t="shared" si="52"/>
        <v>25.9</v>
      </c>
      <c r="I57" s="20">
        <f t="shared" si="52"/>
        <v>0</v>
      </c>
      <c r="J57" s="20">
        <f t="shared" si="52"/>
        <v>0</v>
      </c>
      <c r="K57" s="20">
        <f t="shared" si="52"/>
        <v>0</v>
      </c>
      <c r="L57" s="20">
        <f t="shared" si="1"/>
        <v>24.5</v>
      </c>
      <c r="M57" s="20">
        <f t="shared" si="2"/>
        <v>25.2</v>
      </c>
      <c r="N57" s="20">
        <f t="shared" si="3"/>
        <v>25.9</v>
      </c>
      <c r="O57" s="20">
        <f t="shared" si="52"/>
        <v>0</v>
      </c>
      <c r="P57" s="20">
        <f t="shared" si="4"/>
        <v>25.2</v>
      </c>
      <c r="Q57" s="20">
        <f t="shared" si="5"/>
        <v>25.9</v>
      </c>
      <c r="R57" s="20">
        <f t="shared" si="52"/>
        <v>0</v>
      </c>
    </row>
    <row r="58" spans="1:18" ht="47.25" hidden="1" x14ac:dyDescent="0.25">
      <c r="A58" s="10" t="s">
        <v>885</v>
      </c>
      <c r="B58" s="19">
        <v>240</v>
      </c>
      <c r="C58" s="10"/>
      <c r="D58" s="10"/>
      <c r="E58" s="25" t="s">
        <v>488</v>
      </c>
      <c r="F58" s="20">
        <f>F59</f>
        <v>24.5</v>
      </c>
      <c r="G58" s="20">
        <f t="shared" si="52"/>
        <v>25.2</v>
      </c>
      <c r="H58" s="20">
        <f t="shared" si="52"/>
        <v>25.9</v>
      </c>
      <c r="I58" s="20">
        <f t="shared" si="52"/>
        <v>0</v>
      </c>
      <c r="J58" s="20">
        <f t="shared" si="52"/>
        <v>0</v>
      </c>
      <c r="K58" s="20">
        <f t="shared" si="52"/>
        <v>0</v>
      </c>
      <c r="L58" s="20">
        <f t="shared" si="1"/>
        <v>24.5</v>
      </c>
      <c r="M58" s="20">
        <f t="shared" si="2"/>
        <v>25.2</v>
      </c>
      <c r="N58" s="20">
        <f t="shared" si="3"/>
        <v>25.9</v>
      </c>
      <c r="O58" s="20">
        <f t="shared" si="52"/>
        <v>0</v>
      </c>
      <c r="P58" s="20">
        <f t="shared" si="4"/>
        <v>25.2</v>
      </c>
      <c r="Q58" s="20">
        <f t="shared" si="5"/>
        <v>25.9</v>
      </c>
      <c r="R58" s="20">
        <f t="shared" si="52"/>
        <v>0</v>
      </c>
    </row>
    <row r="59" spans="1:18" ht="31.5" hidden="1" x14ac:dyDescent="0.25">
      <c r="A59" s="10" t="s">
        <v>885</v>
      </c>
      <c r="B59" s="19">
        <v>240</v>
      </c>
      <c r="C59" s="10" t="s">
        <v>252</v>
      </c>
      <c r="D59" s="10" t="s">
        <v>243</v>
      </c>
      <c r="E59" s="25" t="s">
        <v>479</v>
      </c>
      <c r="F59" s="20">
        <v>24.5</v>
      </c>
      <c r="G59" s="20">
        <v>25.2</v>
      </c>
      <c r="H59" s="20">
        <v>25.9</v>
      </c>
      <c r="I59" s="20"/>
      <c r="J59" s="20"/>
      <c r="K59" s="20"/>
      <c r="L59" s="20">
        <f t="shared" si="1"/>
        <v>24.5</v>
      </c>
      <c r="M59" s="20">
        <f t="shared" si="2"/>
        <v>25.2</v>
      </c>
      <c r="N59" s="20">
        <f t="shared" si="3"/>
        <v>25.9</v>
      </c>
      <c r="O59" s="20"/>
      <c r="P59" s="20">
        <f t="shared" si="4"/>
        <v>25.2</v>
      </c>
      <c r="Q59" s="20">
        <f t="shared" si="5"/>
        <v>25.9</v>
      </c>
      <c r="R59" s="20"/>
    </row>
    <row r="60" spans="1:18" ht="31.5" hidden="1" x14ac:dyDescent="0.25">
      <c r="A60" s="10" t="s">
        <v>885</v>
      </c>
      <c r="B60" s="19">
        <v>300</v>
      </c>
      <c r="C60" s="10"/>
      <c r="D60" s="10"/>
      <c r="E60" s="25" t="s">
        <v>489</v>
      </c>
      <c r="F60" s="20">
        <f>F61</f>
        <v>4698.1000000000004</v>
      </c>
      <c r="G60" s="20">
        <f t="shared" ref="G60:R61" si="53">G61</f>
        <v>4828.6000000000004</v>
      </c>
      <c r="H60" s="20">
        <f t="shared" si="53"/>
        <v>4959</v>
      </c>
      <c r="I60" s="20">
        <f t="shared" si="53"/>
        <v>0</v>
      </c>
      <c r="J60" s="20">
        <f t="shared" si="53"/>
        <v>0</v>
      </c>
      <c r="K60" s="20">
        <f t="shared" si="53"/>
        <v>0</v>
      </c>
      <c r="L60" s="20">
        <f t="shared" si="1"/>
        <v>4698.1000000000004</v>
      </c>
      <c r="M60" s="20">
        <f t="shared" si="2"/>
        <v>4828.6000000000004</v>
      </c>
      <c r="N60" s="20">
        <f t="shared" si="3"/>
        <v>4959</v>
      </c>
      <c r="O60" s="20">
        <f t="shared" si="53"/>
        <v>0</v>
      </c>
      <c r="P60" s="20">
        <f t="shared" si="4"/>
        <v>4828.6000000000004</v>
      </c>
      <c r="Q60" s="20">
        <f t="shared" si="5"/>
        <v>4959</v>
      </c>
      <c r="R60" s="20">
        <f t="shared" si="53"/>
        <v>0</v>
      </c>
    </row>
    <row r="61" spans="1:18" ht="31.5" hidden="1" x14ac:dyDescent="0.25">
      <c r="A61" s="10" t="s">
        <v>885</v>
      </c>
      <c r="B61" s="19">
        <v>310</v>
      </c>
      <c r="C61" s="10"/>
      <c r="D61" s="10"/>
      <c r="E61" s="25" t="s">
        <v>987</v>
      </c>
      <c r="F61" s="20">
        <f>F62</f>
        <v>4698.1000000000004</v>
      </c>
      <c r="G61" s="20">
        <f t="shared" si="53"/>
        <v>4828.6000000000004</v>
      </c>
      <c r="H61" s="20">
        <f t="shared" si="53"/>
        <v>4959</v>
      </c>
      <c r="I61" s="20">
        <f t="shared" si="53"/>
        <v>0</v>
      </c>
      <c r="J61" s="20">
        <f t="shared" si="53"/>
        <v>0</v>
      </c>
      <c r="K61" s="20">
        <f t="shared" si="53"/>
        <v>0</v>
      </c>
      <c r="L61" s="20">
        <f t="shared" si="1"/>
        <v>4698.1000000000004</v>
      </c>
      <c r="M61" s="20">
        <f t="shared" si="2"/>
        <v>4828.6000000000004</v>
      </c>
      <c r="N61" s="20">
        <f t="shared" si="3"/>
        <v>4959</v>
      </c>
      <c r="O61" s="20">
        <f t="shared" si="53"/>
        <v>0</v>
      </c>
      <c r="P61" s="20">
        <f t="shared" si="4"/>
        <v>4828.6000000000004</v>
      </c>
      <c r="Q61" s="20">
        <f t="shared" si="5"/>
        <v>4959</v>
      </c>
      <c r="R61" s="20">
        <f t="shared" si="53"/>
        <v>0</v>
      </c>
    </row>
    <row r="62" spans="1:18" hidden="1" x14ac:dyDescent="0.25">
      <c r="A62" s="10" t="s">
        <v>885</v>
      </c>
      <c r="B62" s="19">
        <v>310</v>
      </c>
      <c r="C62" s="10" t="s">
        <v>252</v>
      </c>
      <c r="D62" s="10" t="s">
        <v>240</v>
      </c>
      <c r="E62" s="25" t="s">
        <v>477</v>
      </c>
      <c r="F62" s="20">
        <v>4698.1000000000004</v>
      </c>
      <c r="G62" s="20">
        <v>4828.6000000000004</v>
      </c>
      <c r="H62" s="20">
        <v>4959</v>
      </c>
      <c r="I62" s="20"/>
      <c r="J62" s="20"/>
      <c r="K62" s="20"/>
      <c r="L62" s="20">
        <f t="shared" si="1"/>
        <v>4698.1000000000004</v>
      </c>
      <c r="M62" s="20">
        <f t="shared" si="2"/>
        <v>4828.6000000000004</v>
      </c>
      <c r="N62" s="20">
        <f t="shared" si="3"/>
        <v>4959</v>
      </c>
      <c r="O62" s="20"/>
      <c r="P62" s="20">
        <f t="shared" si="4"/>
        <v>4828.6000000000004</v>
      </c>
      <c r="Q62" s="20">
        <f t="shared" si="5"/>
        <v>4959</v>
      </c>
      <c r="R62" s="20"/>
    </row>
    <row r="63" spans="1:18" hidden="1" x14ac:dyDescent="0.25">
      <c r="A63" s="10" t="s">
        <v>886</v>
      </c>
      <c r="B63" s="19"/>
      <c r="C63" s="10"/>
      <c r="D63" s="10"/>
      <c r="E63" s="29" t="s">
        <v>991</v>
      </c>
      <c r="F63" s="20">
        <f>F64</f>
        <v>7074.5</v>
      </c>
      <c r="G63" s="20">
        <f t="shared" ref="G63:R65" si="54">G64</f>
        <v>7074.5</v>
      </c>
      <c r="H63" s="20">
        <f t="shared" si="54"/>
        <v>7074.5</v>
      </c>
      <c r="I63" s="20">
        <f t="shared" si="54"/>
        <v>0</v>
      </c>
      <c r="J63" s="20">
        <f t="shared" si="54"/>
        <v>0</v>
      </c>
      <c r="K63" s="20">
        <f t="shared" si="54"/>
        <v>0</v>
      </c>
      <c r="L63" s="20">
        <f t="shared" si="1"/>
        <v>7074.5</v>
      </c>
      <c r="M63" s="20">
        <f t="shared" si="2"/>
        <v>7074.5</v>
      </c>
      <c r="N63" s="20">
        <f t="shared" si="3"/>
        <v>7074.5</v>
      </c>
      <c r="O63" s="20">
        <f t="shared" si="54"/>
        <v>0</v>
      </c>
      <c r="P63" s="20">
        <f t="shared" si="4"/>
        <v>7074.5</v>
      </c>
      <c r="Q63" s="20">
        <f t="shared" si="5"/>
        <v>7074.5</v>
      </c>
      <c r="R63" s="20">
        <f t="shared" si="54"/>
        <v>0</v>
      </c>
    </row>
    <row r="64" spans="1:18" ht="31.5" hidden="1" x14ac:dyDescent="0.25">
      <c r="A64" s="10" t="s">
        <v>886</v>
      </c>
      <c r="B64" s="19">
        <v>300</v>
      </c>
      <c r="C64" s="10"/>
      <c r="D64" s="10"/>
      <c r="E64" s="25" t="s">
        <v>489</v>
      </c>
      <c r="F64" s="20">
        <f>F65</f>
        <v>7074.5</v>
      </c>
      <c r="G64" s="20">
        <f t="shared" si="54"/>
        <v>7074.5</v>
      </c>
      <c r="H64" s="20">
        <f t="shared" si="54"/>
        <v>7074.5</v>
      </c>
      <c r="I64" s="20">
        <f t="shared" si="54"/>
        <v>0</v>
      </c>
      <c r="J64" s="20">
        <f t="shared" si="54"/>
        <v>0</v>
      </c>
      <c r="K64" s="20">
        <f t="shared" si="54"/>
        <v>0</v>
      </c>
      <c r="L64" s="20">
        <f t="shared" si="1"/>
        <v>7074.5</v>
      </c>
      <c r="M64" s="20">
        <f t="shared" si="2"/>
        <v>7074.5</v>
      </c>
      <c r="N64" s="20">
        <f t="shared" si="3"/>
        <v>7074.5</v>
      </c>
      <c r="O64" s="20">
        <f t="shared" si="54"/>
        <v>0</v>
      </c>
      <c r="P64" s="20">
        <f t="shared" si="4"/>
        <v>7074.5</v>
      </c>
      <c r="Q64" s="20">
        <f t="shared" si="5"/>
        <v>7074.5</v>
      </c>
      <c r="R64" s="20">
        <f t="shared" si="54"/>
        <v>0</v>
      </c>
    </row>
    <row r="65" spans="1:18" ht="31.5" hidden="1" x14ac:dyDescent="0.25">
      <c r="A65" s="10" t="s">
        <v>886</v>
      </c>
      <c r="B65" s="19">
        <v>320</v>
      </c>
      <c r="C65" s="10"/>
      <c r="D65" s="10"/>
      <c r="E65" s="25" t="s">
        <v>490</v>
      </c>
      <c r="F65" s="20">
        <f>F66</f>
        <v>7074.5</v>
      </c>
      <c r="G65" s="20">
        <f t="shared" si="54"/>
        <v>7074.5</v>
      </c>
      <c r="H65" s="20">
        <f t="shared" si="54"/>
        <v>7074.5</v>
      </c>
      <c r="I65" s="20">
        <f t="shared" si="54"/>
        <v>0</v>
      </c>
      <c r="J65" s="20">
        <f t="shared" si="54"/>
        <v>0</v>
      </c>
      <c r="K65" s="20">
        <f t="shared" si="54"/>
        <v>0</v>
      </c>
      <c r="L65" s="20">
        <f t="shared" si="1"/>
        <v>7074.5</v>
      </c>
      <c r="M65" s="20">
        <f t="shared" si="2"/>
        <v>7074.5</v>
      </c>
      <c r="N65" s="20">
        <f t="shared" si="3"/>
        <v>7074.5</v>
      </c>
      <c r="O65" s="20">
        <f t="shared" si="54"/>
        <v>0</v>
      </c>
      <c r="P65" s="20">
        <f t="shared" si="4"/>
        <v>7074.5</v>
      </c>
      <c r="Q65" s="20">
        <f t="shared" si="5"/>
        <v>7074.5</v>
      </c>
      <c r="R65" s="20">
        <f t="shared" si="54"/>
        <v>0</v>
      </c>
    </row>
    <row r="66" spans="1:18" ht="31.5" hidden="1" x14ac:dyDescent="0.25">
      <c r="A66" s="10" t="s">
        <v>886</v>
      </c>
      <c r="B66" s="19">
        <v>320</v>
      </c>
      <c r="C66" s="10" t="s">
        <v>252</v>
      </c>
      <c r="D66" s="10" t="s">
        <v>243</v>
      </c>
      <c r="E66" s="25" t="s">
        <v>479</v>
      </c>
      <c r="F66" s="20">
        <v>7074.5</v>
      </c>
      <c r="G66" s="20">
        <v>7074.5</v>
      </c>
      <c r="H66" s="20">
        <v>7074.5</v>
      </c>
      <c r="I66" s="20"/>
      <c r="J66" s="20"/>
      <c r="K66" s="20"/>
      <c r="L66" s="20">
        <f t="shared" si="1"/>
        <v>7074.5</v>
      </c>
      <c r="M66" s="20">
        <f t="shared" si="2"/>
        <v>7074.5</v>
      </c>
      <c r="N66" s="20">
        <f t="shared" si="3"/>
        <v>7074.5</v>
      </c>
      <c r="O66" s="20"/>
      <c r="P66" s="20">
        <f t="shared" si="4"/>
        <v>7074.5</v>
      </c>
      <c r="Q66" s="20">
        <f t="shared" si="5"/>
        <v>7074.5</v>
      </c>
      <c r="R66" s="20"/>
    </row>
    <row r="67" spans="1:18" ht="63" hidden="1" x14ac:dyDescent="0.25">
      <c r="A67" s="10" t="s">
        <v>259</v>
      </c>
      <c r="B67" s="19"/>
      <c r="C67" s="10"/>
      <c r="D67" s="10"/>
      <c r="E67" s="25" t="s">
        <v>1069</v>
      </c>
      <c r="F67" s="20">
        <f>F68+F75+F79</f>
        <v>2967.9</v>
      </c>
      <c r="G67" s="20">
        <f t="shared" ref="G67:R67" si="55">G68+G75+G79</f>
        <v>2967.9</v>
      </c>
      <c r="H67" s="20">
        <f t="shared" si="55"/>
        <v>2967.9</v>
      </c>
      <c r="I67" s="20">
        <f t="shared" ref="I67:K67" si="56">I68+I75+I79</f>
        <v>0</v>
      </c>
      <c r="J67" s="20">
        <f t="shared" si="56"/>
        <v>0</v>
      </c>
      <c r="K67" s="20">
        <f t="shared" si="56"/>
        <v>0</v>
      </c>
      <c r="L67" s="20">
        <f t="shared" si="1"/>
        <v>2967.9</v>
      </c>
      <c r="M67" s="20">
        <f t="shared" si="2"/>
        <v>2967.9</v>
      </c>
      <c r="N67" s="20">
        <f t="shared" si="3"/>
        <v>2967.9</v>
      </c>
      <c r="O67" s="20">
        <f t="shared" ref="O67" si="57">O68+O75+O79</f>
        <v>0</v>
      </c>
      <c r="P67" s="20">
        <f t="shared" si="4"/>
        <v>2967.9</v>
      </c>
      <c r="Q67" s="20">
        <f t="shared" si="5"/>
        <v>2967.9</v>
      </c>
      <c r="R67" s="20">
        <f t="shared" si="55"/>
        <v>0</v>
      </c>
    </row>
    <row r="68" spans="1:18" ht="31.5" hidden="1" x14ac:dyDescent="0.25">
      <c r="A68" s="10" t="s">
        <v>887</v>
      </c>
      <c r="B68" s="19"/>
      <c r="C68" s="10"/>
      <c r="D68" s="10"/>
      <c r="E68" s="29" t="s">
        <v>992</v>
      </c>
      <c r="F68" s="20">
        <f>F69+F72</f>
        <v>2498.6</v>
      </c>
      <c r="G68" s="20">
        <f t="shared" ref="G68:R68" si="58">G69+G72</f>
        <v>2498.6</v>
      </c>
      <c r="H68" s="20">
        <f t="shared" si="58"/>
        <v>2498.6</v>
      </c>
      <c r="I68" s="20">
        <f t="shared" ref="I68:K68" si="59">I69+I72</f>
        <v>0</v>
      </c>
      <c r="J68" s="20">
        <f t="shared" si="59"/>
        <v>0</v>
      </c>
      <c r="K68" s="20">
        <f t="shared" si="59"/>
        <v>0</v>
      </c>
      <c r="L68" s="20">
        <f t="shared" si="1"/>
        <v>2498.6</v>
      </c>
      <c r="M68" s="20">
        <f t="shared" si="2"/>
        <v>2498.6</v>
      </c>
      <c r="N68" s="20">
        <f t="shared" si="3"/>
        <v>2498.6</v>
      </c>
      <c r="O68" s="20">
        <f t="shared" ref="O68" si="60">O69+O72</f>
        <v>0</v>
      </c>
      <c r="P68" s="20">
        <f t="shared" si="4"/>
        <v>2498.6</v>
      </c>
      <c r="Q68" s="20">
        <f t="shared" si="5"/>
        <v>2498.6</v>
      </c>
      <c r="R68" s="20">
        <f t="shared" si="58"/>
        <v>0</v>
      </c>
    </row>
    <row r="69" spans="1:18" ht="47.25" hidden="1" x14ac:dyDescent="0.25">
      <c r="A69" s="10" t="s">
        <v>887</v>
      </c>
      <c r="B69" s="19">
        <v>200</v>
      </c>
      <c r="C69" s="10"/>
      <c r="D69" s="10"/>
      <c r="E69" s="25" t="s">
        <v>487</v>
      </c>
      <c r="F69" s="20">
        <f>F70</f>
        <v>1380.6</v>
      </c>
      <c r="G69" s="20">
        <f t="shared" ref="G69:R70" si="61">G70</f>
        <v>1380.6</v>
      </c>
      <c r="H69" s="20">
        <f t="shared" si="61"/>
        <v>1380.6</v>
      </c>
      <c r="I69" s="20">
        <f t="shared" si="61"/>
        <v>0</v>
      </c>
      <c r="J69" s="20">
        <f t="shared" si="61"/>
        <v>0</v>
      </c>
      <c r="K69" s="20">
        <f t="shared" si="61"/>
        <v>0</v>
      </c>
      <c r="L69" s="20">
        <f t="shared" si="1"/>
        <v>1380.6</v>
      </c>
      <c r="M69" s="20">
        <f t="shared" si="2"/>
        <v>1380.6</v>
      </c>
      <c r="N69" s="20">
        <f t="shared" si="3"/>
        <v>1380.6</v>
      </c>
      <c r="O69" s="20">
        <f t="shared" si="61"/>
        <v>0</v>
      </c>
      <c r="P69" s="20">
        <f t="shared" si="4"/>
        <v>1380.6</v>
      </c>
      <c r="Q69" s="20">
        <f t="shared" si="5"/>
        <v>1380.6</v>
      </c>
      <c r="R69" s="20">
        <f t="shared" si="61"/>
        <v>0</v>
      </c>
    </row>
    <row r="70" spans="1:18" ht="47.25" hidden="1" x14ac:dyDescent="0.25">
      <c r="A70" s="10" t="s">
        <v>887</v>
      </c>
      <c r="B70" s="19">
        <v>240</v>
      </c>
      <c r="C70" s="10"/>
      <c r="D70" s="10"/>
      <c r="E70" s="25" t="s">
        <v>488</v>
      </c>
      <c r="F70" s="20">
        <f>F71</f>
        <v>1380.6</v>
      </c>
      <c r="G70" s="20">
        <f t="shared" si="61"/>
        <v>1380.6</v>
      </c>
      <c r="H70" s="20">
        <f t="shared" si="61"/>
        <v>1380.6</v>
      </c>
      <c r="I70" s="20">
        <f t="shared" si="61"/>
        <v>0</v>
      </c>
      <c r="J70" s="20">
        <f t="shared" si="61"/>
        <v>0</v>
      </c>
      <c r="K70" s="20">
        <f t="shared" si="61"/>
        <v>0</v>
      </c>
      <c r="L70" s="20">
        <f t="shared" si="1"/>
        <v>1380.6</v>
      </c>
      <c r="M70" s="20">
        <f t="shared" si="2"/>
        <v>1380.6</v>
      </c>
      <c r="N70" s="20">
        <f t="shared" si="3"/>
        <v>1380.6</v>
      </c>
      <c r="O70" s="20">
        <f t="shared" si="61"/>
        <v>0</v>
      </c>
      <c r="P70" s="20">
        <f t="shared" si="4"/>
        <v>1380.6</v>
      </c>
      <c r="Q70" s="20">
        <f t="shared" si="5"/>
        <v>1380.6</v>
      </c>
      <c r="R70" s="20">
        <f t="shared" si="61"/>
        <v>0</v>
      </c>
    </row>
    <row r="71" spans="1:18" ht="31.5" hidden="1" x14ac:dyDescent="0.25">
      <c r="A71" s="10" t="s">
        <v>887</v>
      </c>
      <c r="B71" s="19">
        <v>240</v>
      </c>
      <c r="C71" s="10" t="s">
        <v>252</v>
      </c>
      <c r="D71" s="10" t="s">
        <v>243</v>
      </c>
      <c r="E71" s="25" t="s">
        <v>479</v>
      </c>
      <c r="F71" s="20">
        <v>1380.6</v>
      </c>
      <c r="G71" s="20">
        <v>1380.6</v>
      </c>
      <c r="H71" s="20">
        <v>1380.6</v>
      </c>
      <c r="I71" s="20"/>
      <c r="J71" s="20"/>
      <c r="K71" s="20"/>
      <c r="L71" s="20">
        <f t="shared" si="1"/>
        <v>1380.6</v>
      </c>
      <c r="M71" s="20">
        <f t="shared" si="2"/>
        <v>1380.6</v>
      </c>
      <c r="N71" s="20">
        <f t="shared" si="3"/>
        <v>1380.6</v>
      </c>
      <c r="O71" s="20"/>
      <c r="P71" s="20">
        <f t="shared" si="4"/>
        <v>1380.6</v>
      </c>
      <c r="Q71" s="20">
        <f t="shared" si="5"/>
        <v>1380.6</v>
      </c>
      <c r="R71" s="20"/>
    </row>
    <row r="72" spans="1:18" ht="47.25" hidden="1" x14ac:dyDescent="0.25">
      <c r="A72" s="10" t="s">
        <v>887</v>
      </c>
      <c r="B72" s="19">
        <v>600</v>
      </c>
      <c r="C72" s="10"/>
      <c r="D72" s="10"/>
      <c r="E72" s="25" t="s">
        <v>497</v>
      </c>
      <c r="F72" s="20">
        <f>F73</f>
        <v>1118</v>
      </c>
      <c r="G72" s="20">
        <f t="shared" ref="G72:R73" si="62">G73</f>
        <v>1118</v>
      </c>
      <c r="H72" s="20">
        <f t="shared" si="62"/>
        <v>1118</v>
      </c>
      <c r="I72" s="20">
        <f t="shared" si="62"/>
        <v>0</v>
      </c>
      <c r="J72" s="20">
        <f t="shared" si="62"/>
        <v>0</v>
      </c>
      <c r="K72" s="20">
        <f t="shared" si="62"/>
        <v>0</v>
      </c>
      <c r="L72" s="20">
        <f t="shared" si="1"/>
        <v>1118</v>
      </c>
      <c r="M72" s="20">
        <f t="shared" si="2"/>
        <v>1118</v>
      </c>
      <c r="N72" s="20">
        <f t="shared" si="3"/>
        <v>1118</v>
      </c>
      <c r="O72" s="20">
        <f t="shared" si="62"/>
        <v>0</v>
      </c>
      <c r="P72" s="20">
        <f t="shared" si="4"/>
        <v>1118</v>
      </c>
      <c r="Q72" s="20">
        <f t="shared" si="5"/>
        <v>1118</v>
      </c>
      <c r="R72" s="20">
        <f t="shared" si="62"/>
        <v>0</v>
      </c>
    </row>
    <row r="73" spans="1:18" hidden="1" x14ac:dyDescent="0.25">
      <c r="A73" s="10" t="s">
        <v>887</v>
      </c>
      <c r="B73" s="19">
        <v>620</v>
      </c>
      <c r="C73" s="10"/>
      <c r="D73" s="10"/>
      <c r="E73" s="25" t="s">
        <v>499</v>
      </c>
      <c r="F73" s="20">
        <f>F74</f>
        <v>1118</v>
      </c>
      <c r="G73" s="20">
        <f t="shared" si="62"/>
        <v>1118</v>
      </c>
      <c r="H73" s="20">
        <f t="shared" si="62"/>
        <v>1118</v>
      </c>
      <c r="I73" s="20">
        <f t="shared" si="62"/>
        <v>0</v>
      </c>
      <c r="J73" s="20">
        <f t="shared" si="62"/>
        <v>0</v>
      </c>
      <c r="K73" s="20">
        <f t="shared" si="62"/>
        <v>0</v>
      </c>
      <c r="L73" s="20">
        <f t="shared" si="1"/>
        <v>1118</v>
      </c>
      <c r="M73" s="20">
        <f t="shared" si="2"/>
        <v>1118</v>
      </c>
      <c r="N73" s="20">
        <f t="shared" si="3"/>
        <v>1118</v>
      </c>
      <c r="O73" s="20">
        <f t="shared" si="62"/>
        <v>0</v>
      </c>
      <c r="P73" s="20">
        <f t="shared" si="4"/>
        <v>1118</v>
      </c>
      <c r="Q73" s="20">
        <f t="shared" si="5"/>
        <v>1118</v>
      </c>
      <c r="R73" s="20">
        <f t="shared" si="62"/>
        <v>0</v>
      </c>
    </row>
    <row r="74" spans="1:18" hidden="1" x14ac:dyDescent="0.25">
      <c r="A74" s="10" t="s">
        <v>887</v>
      </c>
      <c r="B74" s="19">
        <v>620</v>
      </c>
      <c r="C74" s="10" t="s">
        <v>249</v>
      </c>
      <c r="D74" s="10" t="s">
        <v>242</v>
      </c>
      <c r="E74" s="25" t="s">
        <v>474</v>
      </c>
      <c r="F74" s="20">
        <v>1118</v>
      </c>
      <c r="G74" s="20">
        <v>1118</v>
      </c>
      <c r="H74" s="20">
        <v>1118</v>
      </c>
      <c r="I74" s="20"/>
      <c r="J74" s="20"/>
      <c r="K74" s="20"/>
      <c r="L74" s="20">
        <f t="shared" si="1"/>
        <v>1118</v>
      </c>
      <c r="M74" s="20">
        <f t="shared" si="2"/>
        <v>1118</v>
      </c>
      <c r="N74" s="20">
        <f t="shared" si="3"/>
        <v>1118</v>
      </c>
      <c r="O74" s="20"/>
      <c r="P74" s="20">
        <f t="shared" si="4"/>
        <v>1118</v>
      </c>
      <c r="Q74" s="20">
        <f t="shared" si="5"/>
        <v>1118</v>
      </c>
      <c r="R74" s="20"/>
    </row>
    <row r="75" spans="1:18" ht="63" hidden="1" x14ac:dyDescent="0.25">
      <c r="A75" s="10" t="s">
        <v>888</v>
      </c>
      <c r="B75" s="19"/>
      <c r="C75" s="10"/>
      <c r="D75" s="10"/>
      <c r="E75" s="31" t="s">
        <v>993</v>
      </c>
      <c r="F75" s="20">
        <f>F76</f>
        <v>181.9</v>
      </c>
      <c r="G75" s="20">
        <f t="shared" ref="G75:R77" si="63">G76</f>
        <v>181.9</v>
      </c>
      <c r="H75" s="20">
        <f t="shared" si="63"/>
        <v>181.9</v>
      </c>
      <c r="I75" s="20">
        <f t="shared" si="63"/>
        <v>0</v>
      </c>
      <c r="J75" s="20">
        <f t="shared" si="63"/>
        <v>0</v>
      </c>
      <c r="K75" s="20">
        <f t="shared" si="63"/>
        <v>0</v>
      </c>
      <c r="L75" s="20">
        <f t="shared" si="1"/>
        <v>181.9</v>
      </c>
      <c r="M75" s="20">
        <f t="shared" si="2"/>
        <v>181.9</v>
      </c>
      <c r="N75" s="20">
        <f t="shared" si="3"/>
        <v>181.9</v>
      </c>
      <c r="O75" s="20">
        <f t="shared" si="63"/>
        <v>0</v>
      </c>
      <c r="P75" s="20">
        <f t="shared" si="4"/>
        <v>181.9</v>
      </c>
      <c r="Q75" s="20">
        <f t="shared" si="5"/>
        <v>181.9</v>
      </c>
      <c r="R75" s="20">
        <f t="shared" si="63"/>
        <v>0</v>
      </c>
    </row>
    <row r="76" spans="1:18" ht="47.25" hidden="1" x14ac:dyDescent="0.25">
      <c r="A76" s="10" t="s">
        <v>888</v>
      </c>
      <c r="B76" s="19">
        <v>600</v>
      </c>
      <c r="C76" s="10"/>
      <c r="D76" s="10"/>
      <c r="E76" s="25" t="s">
        <v>497</v>
      </c>
      <c r="F76" s="20">
        <f>F77</f>
        <v>181.9</v>
      </c>
      <c r="G76" s="20">
        <f t="shared" si="63"/>
        <v>181.9</v>
      </c>
      <c r="H76" s="20">
        <f t="shared" si="63"/>
        <v>181.9</v>
      </c>
      <c r="I76" s="20">
        <f t="shared" si="63"/>
        <v>0</v>
      </c>
      <c r="J76" s="20">
        <f t="shared" si="63"/>
        <v>0</v>
      </c>
      <c r="K76" s="20">
        <f t="shared" si="63"/>
        <v>0</v>
      </c>
      <c r="L76" s="20">
        <f t="shared" si="1"/>
        <v>181.9</v>
      </c>
      <c r="M76" s="20">
        <f t="shared" si="2"/>
        <v>181.9</v>
      </c>
      <c r="N76" s="20">
        <f t="shared" si="3"/>
        <v>181.9</v>
      </c>
      <c r="O76" s="20">
        <f t="shared" si="63"/>
        <v>0</v>
      </c>
      <c r="P76" s="20">
        <f t="shared" si="4"/>
        <v>181.9</v>
      </c>
      <c r="Q76" s="20">
        <f t="shared" si="5"/>
        <v>181.9</v>
      </c>
      <c r="R76" s="20">
        <f t="shared" si="63"/>
        <v>0</v>
      </c>
    </row>
    <row r="77" spans="1:18" ht="47.25" hidden="1" x14ac:dyDescent="0.25">
      <c r="A77" s="10" t="s">
        <v>888</v>
      </c>
      <c r="B77" s="19">
        <v>630</v>
      </c>
      <c r="C77" s="10"/>
      <c r="D77" s="10"/>
      <c r="E77" s="25" t="s">
        <v>500</v>
      </c>
      <c r="F77" s="20">
        <f>F78</f>
        <v>181.9</v>
      </c>
      <c r="G77" s="20">
        <f t="shared" si="63"/>
        <v>181.9</v>
      </c>
      <c r="H77" s="20">
        <f t="shared" si="63"/>
        <v>181.9</v>
      </c>
      <c r="I77" s="20">
        <f t="shared" si="63"/>
        <v>0</v>
      </c>
      <c r="J77" s="20">
        <f t="shared" si="63"/>
        <v>0</v>
      </c>
      <c r="K77" s="20">
        <f t="shared" si="63"/>
        <v>0</v>
      </c>
      <c r="L77" s="20">
        <f t="shared" si="1"/>
        <v>181.9</v>
      </c>
      <c r="M77" s="20">
        <f t="shared" si="2"/>
        <v>181.9</v>
      </c>
      <c r="N77" s="20">
        <f t="shared" si="3"/>
        <v>181.9</v>
      </c>
      <c r="O77" s="20">
        <f t="shared" si="63"/>
        <v>0</v>
      </c>
      <c r="P77" s="20">
        <f t="shared" si="4"/>
        <v>181.9</v>
      </c>
      <c r="Q77" s="20">
        <f t="shared" si="5"/>
        <v>181.9</v>
      </c>
      <c r="R77" s="20">
        <f t="shared" si="63"/>
        <v>0</v>
      </c>
    </row>
    <row r="78" spans="1:18" ht="31.5" hidden="1" x14ac:dyDescent="0.25">
      <c r="A78" s="10" t="s">
        <v>888</v>
      </c>
      <c r="B78" s="19">
        <v>630</v>
      </c>
      <c r="C78" s="10" t="s">
        <v>252</v>
      </c>
      <c r="D78" s="10" t="s">
        <v>243</v>
      </c>
      <c r="E78" s="25" t="s">
        <v>479</v>
      </c>
      <c r="F78" s="20">
        <v>181.9</v>
      </c>
      <c r="G78" s="20">
        <v>181.9</v>
      </c>
      <c r="H78" s="20">
        <v>181.9</v>
      </c>
      <c r="I78" s="20"/>
      <c r="J78" s="20"/>
      <c r="K78" s="20"/>
      <c r="L78" s="20">
        <f t="shared" si="1"/>
        <v>181.9</v>
      </c>
      <c r="M78" s="20">
        <f t="shared" si="2"/>
        <v>181.9</v>
      </c>
      <c r="N78" s="20">
        <f t="shared" si="3"/>
        <v>181.9</v>
      </c>
      <c r="O78" s="20"/>
      <c r="P78" s="20">
        <f t="shared" si="4"/>
        <v>181.9</v>
      </c>
      <c r="Q78" s="20">
        <f t="shared" si="5"/>
        <v>181.9</v>
      </c>
      <c r="R78" s="20"/>
    </row>
    <row r="79" spans="1:18" ht="31.5" hidden="1" x14ac:dyDescent="0.25">
      <c r="A79" s="10" t="s">
        <v>889</v>
      </c>
      <c r="B79" s="19"/>
      <c r="C79" s="10"/>
      <c r="D79" s="10"/>
      <c r="E79" s="29" t="s">
        <v>994</v>
      </c>
      <c r="F79" s="20">
        <f>F80</f>
        <v>287.39999999999998</v>
      </c>
      <c r="G79" s="20">
        <f t="shared" ref="G79:R81" si="64">G80</f>
        <v>287.39999999999998</v>
      </c>
      <c r="H79" s="20">
        <f t="shared" si="64"/>
        <v>287.39999999999998</v>
      </c>
      <c r="I79" s="20">
        <f t="shared" si="64"/>
        <v>0</v>
      </c>
      <c r="J79" s="20">
        <f t="shared" si="64"/>
        <v>0</v>
      </c>
      <c r="K79" s="20">
        <f t="shared" si="64"/>
        <v>0</v>
      </c>
      <c r="L79" s="20">
        <f t="shared" ref="L79:L142" si="65">F79+I79</f>
        <v>287.39999999999998</v>
      </c>
      <c r="M79" s="20">
        <f t="shared" ref="M79:M142" si="66">G79+J79</f>
        <v>287.39999999999998</v>
      </c>
      <c r="N79" s="20">
        <f t="shared" ref="N79:N142" si="67">H79+K79</f>
        <v>287.39999999999998</v>
      </c>
      <c r="O79" s="20">
        <f t="shared" si="64"/>
        <v>0</v>
      </c>
      <c r="P79" s="20">
        <f t="shared" ref="P79:P142" si="68">M79+O79</f>
        <v>287.39999999999998</v>
      </c>
      <c r="Q79" s="20">
        <f t="shared" ref="Q79:Q142" si="69">N79</f>
        <v>287.39999999999998</v>
      </c>
      <c r="R79" s="20">
        <f t="shared" si="64"/>
        <v>0</v>
      </c>
    </row>
    <row r="80" spans="1:18" ht="31.5" hidden="1" x14ac:dyDescent="0.25">
      <c r="A80" s="10" t="s">
        <v>889</v>
      </c>
      <c r="B80" s="19">
        <v>300</v>
      </c>
      <c r="C80" s="10"/>
      <c r="D80" s="10"/>
      <c r="E80" s="25" t="s">
        <v>489</v>
      </c>
      <c r="F80" s="20">
        <f>F81</f>
        <v>287.39999999999998</v>
      </c>
      <c r="G80" s="20">
        <f t="shared" si="64"/>
        <v>287.39999999999998</v>
      </c>
      <c r="H80" s="20">
        <f t="shared" si="64"/>
        <v>287.39999999999998</v>
      </c>
      <c r="I80" s="20">
        <f t="shared" si="64"/>
        <v>0</v>
      </c>
      <c r="J80" s="20">
        <f t="shared" si="64"/>
        <v>0</v>
      </c>
      <c r="K80" s="20">
        <f t="shared" si="64"/>
        <v>0</v>
      </c>
      <c r="L80" s="20">
        <f t="shared" si="65"/>
        <v>287.39999999999998</v>
      </c>
      <c r="M80" s="20">
        <f t="shared" si="66"/>
        <v>287.39999999999998</v>
      </c>
      <c r="N80" s="20">
        <f t="shared" si="67"/>
        <v>287.39999999999998</v>
      </c>
      <c r="O80" s="20">
        <f t="shared" si="64"/>
        <v>0</v>
      </c>
      <c r="P80" s="20">
        <f t="shared" si="68"/>
        <v>287.39999999999998</v>
      </c>
      <c r="Q80" s="20">
        <f t="shared" si="69"/>
        <v>287.39999999999998</v>
      </c>
      <c r="R80" s="20">
        <f t="shared" si="64"/>
        <v>0</v>
      </c>
    </row>
    <row r="81" spans="1:18" hidden="1" x14ac:dyDescent="0.25">
      <c r="A81" s="10" t="s">
        <v>889</v>
      </c>
      <c r="B81" s="19">
        <v>350</v>
      </c>
      <c r="C81" s="10"/>
      <c r="D81" s="10"/>
      <c r="E81" s="25" t="s">
        <v>492</v>
      </c>
      <c r="F81" s="20">
        <f>F82</f>
        <v>287.39999999999998</v>
      </c>
      <c r="G81" s="20">
        <f t="shared" si="64"/>
        <v>287.39999999999998</v>
      </c>
      <c r="H81" s="20">
        <f t="shared" si="64"/>
        <v>287.39999999999998</v>
      </c>
      <c r="I81" s="20">
        <f t="shared" si="64"/>
        <v>0</v>
      </c>
      <c r="J81" s="20">
        <f t="shared" si="64"/>
        <v>0</v>
      </c>
      <c r="K81" s="20">
        <f t="shared" si="64"/>
        <v>0</v>
      </c>
      <c r="L81" s="20">
        <f t="shared" si="65"/>
        <v>287.39999999999998</v>
      </c>
      <c r="M81" s="20">
        <f t="shared" si="66"/>
        <v>287.39999999999998</v>
      </c>
      <c r="N81" s="20">
        <f t="shared" si="67"/>
        <v>287.39999999999998</v>
      </c>
      <c r="O81" s="20">
        <f t="shared" si="64"/>
        <v>0</v>
      </c>
      <c r="P81" s="20">
        <f t="shared" si="68"/>
        <v>287.39999999999998</v>
      </c>
      <c r="Q81" s="20">
        <f t="shared" si="69"/>
        <v>287.39999999999998</v>
      </c>
      <c r="R81" s="20">
        <f t="shared" si="64"/>
        <v>0</v>
      </c>
    </row>
    <row r="82" spans="1:18" hidden="1" x14ac:dyDescent="0.25">
      <c r="A82" s="10" t="s">
        <v>889</v>
      </c>
      <c r="B82" s="19">
        <v>350</v>
      </c>
      <c r="C82" s="10" t="s">
        <v>252</v>
      </c>
      <c r="D82" s="10" t="s">
        <v>240</v>
      </c>
      <c r="E82" s="25" t="s">
        <v>477</v>
      </c>
      <c r="F82" s="20">
        <v>287.39999999999998</v>
      </c>
      <c r="G82" s="20">
        <v>287.39999999999998</v>
      </c>
      <c r="H82" s="20">
        <v>287.39999999999998</v>
      </c>
      <c r="I82" s="20"/>
      <c r="J82" s="20"/>
      <c r="K82" s="20"/>
      <c r="L82" s="20">
        <f t="shared" si="65"/>
        <v>287.39999999999998</v>
      </c>
      <c r="M82" s="20">
        <f t="shared" si="66"/>
        <v>287.39999999999998</v>
      </c>
      <c r="N82" s="20">
        <f t="shared" si="67"/>
        <v>287.39999999999998</v>
      </c>
      <c r="O82" s="20"/>
      <c r="P82" s="20">
        <f t="shared" si="68"/>
        <v>287.39999999999998</v>
      </c>
      <c r="Q82" s="20">
        <f t="shared" si="69"/>
        <v>287.39999999999998</v>
      </c>
      <c r="R82" s="20"/>
    </row>
    <row r="83" spans="1:18" ht="47.25" hidden="1" x14ac:dyDescent="0.25">
      <c r="A83" s="10" t="s">
        <v>260</v>
      </c>
      <c r="B83" s="19"/>
      <c r="C83" s="10"/>
      <c r="D83" s="10"/>
      <c r="E83" s="29" t="s">
        <v>1110</v>
      </c>
      <c r="F83" s="20">
        <f>F84</f>
        <v>977.8</v>
      </c>
      <c r="G83" s="20">
        <f t="shared" ref="G83:R83" si="70">G84</f>
        <v>977.8</v>
      </c>
      <c r="H83" s="20">
        <f t="shared" si="70"/>
        <v>977.8</v>
      </c>
      <c r="I83" s="20">
        <f t="shared" si="70"/>
        <v>0</v>
      </c>
      <c r="J83" s="20">
        <f t="shared" si="70"/>
        <v>0</v>
      </c>
      <c r="K83" s="20">
        <f t="shared" si="70"/>
        <v>0</v>
      </c>
      <c r="L83" s="20">
        <f t="shared" si="65"/>
        <v>977.8</v>
      </c>
      <c r="M83" s="20">
        <f t="shared" si="66"/>
        <v>977.8</v>
      </c>
      <c r="N83" s="20">
        <f t="shared" si="67"/>
        <v>977.8</v>
      </c>
      <c r="O83" s="20">
        <f t="shared" si="70"/>
        <v>0</v>
      </c>
      <c r="P83" s="20">
        <f t="shared" si="68"/>
        <v>977.8</v>
      </c>
      <c r="Q83" s="20">
        <f t="shared" si="69"/>
        <v>977.8</v>
      </c>
      <c r="R83" s="20">
        <f t="shared" si="70"/>
        <v>0</v>
      </c>
    </row>
    <row r="84" spans="1:18" ht="47.25" hidden="1" x14ac:dyDescent="0.25">
      <c r="A84" s="10" t="s">
        <v>260</v>
      </c>
      <c r="B84" s="19">
        <v>200</v>
      </c>
      <c r="C84" s="10"/>
      <c r="D84" s="10"/>
      <c r="E84" s="25" t="s">
        <v>487</v>
      </c>
      <c r="F84" s="20">
        <f>F85</f>
        <v>977.8</v>
      </c>
      <c r="G84" s="20">
        <f t="shared" ref="G84:R85" si="71">G85</f>
        <v>977.8</v>
      </c>
      <c r="H84" s="20">
        <f t="shared" si="71"/>
        <v>977.8</v>
      </c>
      <c r="I84" s="20">
        <f t="shared" si="71"/>
        <v>0</v>
      </c>
      <c r="J84" s="20">
        <f t="shared" si="71"/>
        <v>0</v>
      </c>
      <c r="K84" s="20">
        <f t="shared" si="71"/>
        <v>0</v>
      </c>
      <c r="L84" s="20">
        <f t="shared" si="65"/>
        <v>977.8</v>
      </c>
      <c r="M84" s="20">
        <f t="shared" si="66"/>
        <v>977.8</v>
      </c>
      <c r="N84" s="20">
        <f t="shared" si="67"/>
        <v>977.8</v>
      </c>
      <c r="O84" s="20">
        <f t="shared" si="71"/>
        <v>0</v>
      </c>
      <c r="P84" s="20">
        <f t="shared" si="68"/>
        <v>977.8</v>
      </c>
      <c r="Q84" s="20">
        <f t="shared" si="69"/>
        <v>977.8</v>
      </c>
      <c r="R84" s="20">
        <f t="shared" si="71"/>
        <v>0</v>
      </c>
    </row>
    <row r="85" spans="1:18" ht="47.25" hidden="1" x14ac:dyDescent="0.25">
      <c r="A85" s="10" t="s">
        <v>260</v>
      </c>
      <c r="B85" s="19">
        <v>240</v>
      </c>
      <c r="C85" s="10"/>
      <c r="D85" s="10"/>
      <c r="E85" s="25" t="s">
        <v>488</v>
      </c>
      <c r="F85" s="20">
        <f>F86</f>
        <v>977.8</v>
      </c>
      <c r="G85" s="20">
        <f t="shared" si="71"/>
        <v>977.8</v>
      </c>
      <c r="H85" s="20">
        <f t="shared" si="71"/>
        <v>977.8</v>
      </c>
      <c r="I85" s="20">
        <f t="shared" si="71"/>
        <v>0</v>
      </c>
      <c r="J85" s="20">
        <f t="shared" si="71"/>
        <v>0</v>
      </c>
      <c r="K85" s="20">
        <f t="shared" si="71"/>
        <v>0</v>
      </c>
      <c r="L85" s="20">
        <f t="shared" si="65"/>
        <v>977.8</v>
      </c>
      <c r="M85" s="20">
        <f t="shared" si="66"/>
        <v>977.8</v>
      </c>
      <c r="N85" s="20">
        <f t="shared" si="67"/>
        <v>977.8</v>
      </c>
      <c r="O85" s="20">
        <f t="shared" si="71"/>
        <v>0</v>
      </c>
      <c r="P85" s="20">
        <f t="shared" si="68"/>
        <v>977.8</v>
      </c>
      <c r="Q85" s="20">
        <f t="shared" si="69"/>
        <v>977.8</v>
      </c>
      <c r="R85" s="20">
        <f t="shared" si="71"/>
        <v>0</v>
      </c>
    </row>
    <row r="86" spans="1:18" ht="31.5" hidden="1" x14ac:dyDescent="0.25">
      <c r="A86" s="10" t="s">
        <v>260</v>
      </c>
      <c r="B86" s="19">
        <v>240</v>
      </c>
      <c r="C86" s="10" t="s">
        <v>252</v>
      </c>
      <c r="D86" s="10" t="s">
        <v>243</v>
      </c>
      <c r="E86" s="25" t="s">
        <v>479</v>
      </c>
      <c r="F86" s="20">
        <v>977.8</v>
      </c>
      <c r="G86" s="20">
        <v>977.8</v>
      </c>
      <c r="H86" s="20">
        <v>977.8</v>
      </c>
      <c r="I86" s="20"/>
      <c r="J86" s="20"/>
      <c r="K86" s="20"/>
      <c r="L86" s="20">
        <f t="shared" si="65"/>
        <v>977.8</v>
      </c>
      <c r="M86" s="20">
        <f t="shared" si="66"/>
        <v>977.8</v>
      </c>
      <c r="N86" s="20">
        <f t="shared" si="67"/>
        <v>977.8</v>
      </c>
      <c r="O86" s="20"/>
      <c r="P86" s="20">
        <f t="shared" si="68"/>
        <v>977.8</v>
      </c>
      <c r="Q86" s="20">
        <f t="shared" si="69"/>
        <v>977.8</v>
      </c>
      <c r="R86" s="20"/>
    </row>
    <row r="87" spans="1:18" ht="63" hidden="1" x14ac:dyDescent="0.25">
      <c r="A87" s="10" t="s">
        <v>261</v>
      </c>
      <c r="B87" s="19"/>
      <c r="C87" s="10"/>
      <c r="D87" s="10"/>
      <c r="E87" s="25" t="s">
        <v>515</v>
      </c>
      <c r="F87" s="20">
        <f t="shared" ref="F87:K87" si="72">F88+F94</f>
        <v>5308.2999999999993</v>
      </c>
      <c r="G87" s="20">
        <f t="shared" si="72"/>
        <v>0</v>
      </c>
      <c r="H87" s="20">
        <f t="shared" si="72"/>
        <v>0</v>
      </c>
      <c r="I87" s="20">
        <f t="shared" si="72"/>
        <v>0</v>
      </c>
      <c r="J87" s="20">
        <f t="shared" si="72"/>
        <v>0</v>
      </c>
      <c r="K87" s="20">
        <f t="shared" si="72"/>
        <v>0</v>
      </c>
      <c r="L87" s="20">
        <f t="shared" si="65"/>
        <v>5308.2999999999993</v>
      </c>
      <c r="M87" s="20">
        <f t="shared" si="66"/>
        <v>0</v>
      </c>
      <c r="N87" s="20">
        <f t="shared" si="67"/>
        <v>0</v>
      </c>
      <c r="O87" s="20">
        <f t="shared" ref="O87:R87" si="73">O88+O94</f>
        <v>0</v>
      </c>
      <c r="P87" s="20">
        <f t="shared" si="68"/>
        <v>0</v>
      </c>
      <c r="Q87" s="20">
        <f t="shared" si="69"/>
        <v>0</v>
      </c>
      <c r="R87" s="20">
        <f t="shared" si="73"/>
        <v>0</v>
      </c>
    </row>
    <row r="88" spans="1:18" ht="47.25" hidden="1" x14ac:dyDescent="0.25">
      <c r="A88" s="10" t="s">
        <v>174</v>
      </c>
      <c r="B88" s="19"/>
      <c r="C88" s="10"/>
      <c r="D88" s="10"/>
      <c r="E88" s="25" t="s">
        <v>827</v>
      </c>
      <c r="F88" s="20">
        <f t="shared" ref="F88:K88" si="74">F89</f>
        <v>1990.6</v>
      </c>
      <c r="G88" s="20">
        <f t="shared" si="74"/>
        <v>0</v>
      </c>
      <c r="H88" s="20">
        <f t="shared" si="74"/>
        <v>0</v>
      </c>
      <c r="I88" s="20">
        <f t="shared" si="74"/>
        <v>0</v>
      </c>
      <c r="J88" s="20">
        <f t="shared" si="74"/>
        <v>0</v>
      </c>
      <c r="K88" s="20">
        <f t="shared" si="74"/>
        <v>0</v>
      </c>
      <c r="L88" s="20">
        <f t="shared" si="65"/>
        <v>1990.6</v>
      </c>
      <c r="M88" s="20">
        <f t="shared" si="66"/>
        <v>0</v>
      </c>
      <c r="N88" s="20">
        <f t="shared" si="67"/>
        <v>0</v>
      </c>
      <c r="O88" s="20">
        <f t="shared" ref="O88:R88" si="75">O89</f>
        <v>0</v>
      </c>
      <c r="P88" s="20">
        <f t="shared" si="68"/>
        <v>0</v>
      </c>
      <c r="Q88" s="20">
        <f t="shared" si="69"/>
        <v>0</v>
      </c>
      <c r="R88" s="20">
        <f t="shared" si="75"/>
        <v>0</v>
      </c>
    </row>
    <row r="89" spans="1:18" ht="47.25" hidden="1" x14ac:dyDescent="0.25">
      <c r="A89" s="10" t="s">
        <v>174</v>
      </c>
      <c r="B89" s="19">
        <v>600</v>
      </c>
      <c r="C89" s="10"/>
      <c r="D89" s="10"/>
      <c r="E89" s="25" t="s">
        <v>497</v>
      </c>
      <c r="F89" s="20">
        <f t="shared" ref="F89:K89" si="76">F90+F92</f>
        <v>1990.6</v>
      </c>
      <c r="G89" s="20">
        <f t="shared" si="76"/>
        <v>0</v>
      </c>
      <c r="H89" s="20">
        <f t="shared" si="76"/>
        <v>0</v>
      </c>
      <c r="I89" s="20">
        <f t="shared" si="76"/>
        <v>0</v>
      </c>
      <c r="J89" s="20">
        <f t="shared" si="76"/>
        <v>0</v>
      </c>
      <c r="K89" s="20">
        <f t="shared" si="76"/>
        <v>0</v>
      </c>
      <c r="L89" s="20">
        <f t="shared" si="65"/>
        <v>1990.6</v>
      </c>
      <c r="M89" s="20">
        <f t="shared" si="66"/>
        <v>0</v>
      </c>
      <c r="N89" s="20">
        <f t="shared" si="67"/>
        <v>0</v>
      </c>
      <c r="O89" s="20">
        <f t="shared" ref="O89:R89" si="77">O90+O92</f>
        <v>0</v>
      </c>
      <c r="P89" s="20">
        <f t="shared" si="68"/>
        <v>0</v>
      </c>
      <c r="Q89" s="20">
        <f t="shared" si="69"/>
        <v>0</v>
      </c>
      <c r="R89" s="20">
        <f t="shared" si="77"/>
        <v>0</v>
      </c>
    </row>
    <row r="90" spans="1:18" hidden="1" x14ac:dyDescent="0.25">
      <c r="A90" s="10" t="s">
        <v>174</v>
      </c>
      <c r="B90" s="19">
        <v>610</v>
      </c>
      <c r="C90" s="10"/>
      <c r="D90" s="10"/>
      <c r="E90" s="25" t="s">
        <v>498</v>
      </c>
      <c r="F90" s="20">
        <f t="shared" ref="F90:K90" si="78">F91</f>
        <v>371.4</v>
      </c>
      <c r="G90" s="20">
        <f t="shared" si="78"/>
        <v>0</v>
      </c>
      <c r="H90" s="20">
        <f t="shared" si="78"/>
        <v>0</v>
      </c>
      <c r="I90" s="20">
        <f t="shared" si="78"/>
        <v>0</v>
      </c>
      <c r="J90" s="20">
        <f t="shared" si="78"/>
        <v>0</v>
      </c>
      <c r="K90" s="20">
        <f t="shared" si="78"/>
        <v>0</v>
      </c>
      <c r="L90" s="20">
        <f t="shared" si="65"/>
        <v>371.4</v>
      </c>
      <c r="M90" s="20">
        <f t="shared" si="66"/>
        <v>0</v>
      </c>
      <c r="N90" s="20">
        <f t="shared" si="67"/>
        <v>0</v>
      </c>
      <c r="O90" s="20">
        <f t="shared" ref="O90:R90" si="79">O91</f>
        <v>0</v>
      </c>
      <c r="P90" s="20">
        <f t="shared" si="68"/>
        <v>0</v>
      </c>
      <c r="Q90" s="20">
        <f t="shared" si="69"/>
        <v>0</v>
      </c>
      <c r="R90" s="20">
        <f t="shared" si="79"/>
        <v>0</v>
      </c>
    </row>
    <row r="91" spans="1:18" hidden="1" x14ac:dyDescent="0.25">
      <c r="A91" s="10" t="s">
        <v>174</v>
      </c>
      <c r="B91" s="19">
        <v>610</v>
      </c>
      <c r="C91" s="10" t="s">
        <v>252</v>
      </c>
      <c r="D91" s="10" t="s">
        <v>240</v>
      </c>
      <c r="E91" s="25" t="s">
        <v>477</v>
      </c>
      <c r="F91" s="20">
        <v>371.4</v>
      </c>
      <c r="G91" s="20"/>
      <c r="H91" s="20"/>
      <c r="I91" s="20"/>
      <c r="J91" s="20"/>
      <c r="K91" s="20"/>
      <c r="L91" s="20">
        <f t="shared" si="65"/>
        <v>371.4</v>
      </c>
      <c r="M91" s="20">
        <f t="shared" si="66"/>
        <v>0</v>
      </c>
      <c r="N91" s="20">
        <f t="shared" si="67"/>
        <v>0</v>
      </c>
      <c r="O91" s="20"/>
      <c r="P91" s="20">
        <f t="shared" si="68"/>
        <v>0</v>
      </c>
      <c r="Q91" s="20">
        <f t="shared" si="69"/>
        <v>0</v>
      </c>
      <c r="R91" s="20"/>
    </row>
    <row r="92" spans="1:18" hidden="1" x14ac:dyDescent="0.25">
      <c r="A92" s="10" t="s">
        <v>174</v>
      </c>
      <c r="B92" s="19">
        <v>620</v>
      </c>
      <c r="C92" s="10"/>
      <c r="D92" s="10"/>
      <c r="E92" s="25" t="s">
        <v>499</v>
      </c>
      <c r="F92" s="20">
        <f t="shared" ref="F92:K92" si="80">F93</f>
        <v>1619.2</v>
      </c>
      <c r="G92" s="20">
        <f t="shared" si="80"/>
        <v>0</v>
      </c>
      <c r="H92" s="20">
        <f t="shared" si="80"/>
        <v>0</v>
      </c>
      <c r="I92" s="20">
        <f t="shared" si="80"/>
        <v>0</v>
      </c>
      <c r="J92" s="20">
        <f t="shared" si="80"/>
        <v>0</v>
      </c>
      <c r="K92" s="20">
        <f t="shared" si="80"/>
        <v>0</v>
      </c>
      <c r="L92" s="20">
        <f t="shared" si="65"/>
        <v>1619.2</v>
      </c>
      <c r="M92" s="20">
        <f t="shared" si="66"/>
        <v>0</v>
      </c>
      <c r="N92" s="20">
        <f t="shared" si="67"/>
        <v>0</v>
      </c>
      <c r="O92" s="20">
        <f t="shared" ref="O92:R92" si="81">O93</f>
        <v>0</v>
      </c>
      <c r="P92" s="20">
        <f t="shared" si="68"/>
        <v>0</v>
      </c>
      <c r="Q92" s="20">
        <f t="shared" si="69"/>
        <v>0</v>
      </c>
      <c r="R92" s="20">
        <f t="shared" si="81"/>
        <v>0</v>
      </c>
    </row>
    <row r="93" spans="1:18" hidden="1" x14ac:dyDescent="0.25">
      <c r="A93" s="10" t="s">
        <v>174</v>
      </c>
      <c r="B93" s="19">
        <v>620</v>
      </c>
      <c r="C93" s="10" t="s">
        <v>252</v>
      </c>
      <c r="D93" s="10" t="s">
        <v>240</v>
      </c>
      <c r="E93" s="25" t="s">
        <v>477</v>
      </c>
      <c r="F93" s="20">
        <v>1619.2</v>
      </c>
      <c r="G93" s="20"/>
      <c r="H93" s="20"/>
      <c r="I93" s="20"/>
      <c r="J93" s="20"/>
      <c r="K93" s="20"/>
      <c r="L93" s="20">
        <f t="shared" si="65"/>
        <v>1619.2</v>
      </c>
      <c r="M93" s="20">
        <f t="shared" si="66"/>
        <v>0</v>
      </c>
      <c r="N93" s="20">
        <f t="shared" si="67"/>
        <v>0</v>
      </c>
      <c r="O93" s="20"/>
      <c r="P93" s="20">
        <f t="shared" si="68"/>
        <v>0</v>
      </c>
      <c r="Q93" s="20">
        <f t="shared" si="69"/>
        <v>0</v>
      </c>
      <c r="R93" s="20"/>
    </row>
    <row r="94" spans="1:18" ht="63" hidden="1" x14ac:dyDescent="0.25">
      <c r="A94" s="10" t="s">
        <v>175</v>
      </c>
      <c r="B94" s="19"/>
      <c r="C94" s="10"/>
      <c r="D94" s="10"/>
      <c r="E94" s="25" t="s">
        <v>516</v>
      </c>
      <c r="F94" s="20">
        <f t="shared" ref="F94:K94" si="82">F95</f>
        <v>3317.7</v>
      </c>
      <c r="G94" s="20">
        <f t="shared" si="82"/>
        <v>0</v>
      </c>
      <c r="H94" s="20">
        <f t="shared" si="82"/>
        <v>0</v>
      </c>
      <c r="I94" s="20">
        <f t="shared" si="82"/>
        <v>0</v>
      </c>
      <c r="J94" s="20">
        <f t="shared" si="82"/>
        <v>0</v>
      </c>
      <c r="K94" s="20">
        <f t="shared" si="82"/>
        <v>0</v>
      </c>
      <c r="L94" s="20">
        <f t="shared" si="65"/>
        <v>3317.7</v>
      </c>
      <c r="M94" s="20">
        <f t="shared" si="66"/>
        <v>0</v>
      </c>
      <c r="N94" s="20">
        <f t="shared" si="67"/>
        <v>0</v>
      </c>
      <c r="O94" s="20">
        <f t="shared" ref="O94:R94" si="83">O95</f>
        <v>0</v>
      </c>
      <c r="P94" s="20">
        <f t="shared" si="68"/>
        <v>0</v>
      </c>
      <c r="Q94" s="20">
        <f t="shared" si="69"/>
        <v>0</v>
      </c>
      <c r="R94" s="20">
        <f t="shared" si="83"/>
        <v>0</v>
      </c>
    </row>
    <row r="95" spans="1:18" ht="47.25" hidden="1" x14ac:dyDescent="0.25">
      <c r="A95" s="10" t="s">
        <v>175</v>
      </c>
      <c r="B95" s="19">
        <v>600</v>
      </c>
      <c r="C95" s="10"/>
      <c r="D95" s="10"/>
      <c r="E95" s="25" t="s">
        <v>497</v>
      </c>
      <c r="F95" s="20">
        <f t="shared" ref="F95:K95" si="84">F96+F98</f>
        <v>3317.7</v>
      </c>
      <c r="G95" s="20">
        <f t="shared" si="84"/>
        <v>0</v>
      </c>
      <c r="H95" s="20">
        <f t="shared" si="84"/>
        <v>0</v>
      </c>
      <c r="I95" s="20">
        <f t="shared" si="84"/>
        <v>0</v>
      </c>
      <c r="J95" s="20">
        <f t="shared" si="84"/>
        <v>0</v>
      </c>
      <c r="K95" s="20">
        <f t="shared" si="84"/>
        <v>0</v>
      </c>
      <c r="L95" s="20">
        <f t="shared" si="65"/>
        <v>3317.7</v>
      </c>
      <c r="M95" s="20">
        <f t="shared" si="66"/>
        <v>0</v>
      </c>
      <c r="N95" s="20">
        <f t="shared" si="67"/>
        <v>0</v>
      </c>
      <c r="O95" s="20">
        <f t="shared" ref="O95:R95" si="85">O96+O98</f>
        <v>0</v>
      </c>
      <c r="P95" s="20">
        <f t="shared" si="68"/>
        <v>0</v>
      </c>
      <c r="Q95" s="20">
        <f t="shared" si="69"/>
        <v>0</v>
      </c>
      <c r="R95" s="20">
        <f t="shared" si="85"/>
        <v>0</v>
      </c>
    </row>
    <row r="96" spans="1:18" hidden="1" x14ac:dyDescent="0.25">
      <c r="A96" s="10" t="s">
        <v>175</v>
      </c>
      <c r="B96" s="19">
        <v>610</v>
      </c>
      <c r="C96" s="10"/>
      <c r="D96" s="10"/>
      <c r="E96" s="25" t="s">
        <v>498</v>
      </c>
      <c r="F96" s="20">
        <f t="shared" ref="F96:K96" si="86">F97</f>
        <v>619.5</v>
      </c>
      <c r="G96" s="20">
        <f t="shared" si="86"/>
        <v>0</v>
      </c>
      <c r="H96" s="20">
        <f t="shared" si="86"/>
        <v>0</v>
      </c>
      <c r="I96" s="20">
        <f t="shared" si="86"/>
        <v>0</v>
      </c>
      <c r="J96" s="20">
        <f t="shared" si="86"/>
        <v>0</v>
      </c>
      <c r="K96" s="20">
        <f t="shared" si="86"/>
        <v>0</v>
      </c>
      <c r="L96" s="20">
        <f t="shared" si="65"/>
        <v>619.5</v>
      </c>
      <c r="M96" s="20">
        <f t="shared" si="66"/>
        <v>0</v>
      </c>
      <c r="N96" s="20">
        <f t="shared" si="67"/>
        <v>0</v>
      </c>
      <c r="O96" s="20">
        <f t="shared" ref="O96:R96" si="87">O97</f>
        <v>0</v>
      </c>
      <c r="P96" s="20">
        <f t="shared" si="68"/>
        <v>0</v>
      </c>
      <c r="Q96" s="20">
        <f t="shared" si="69"/>
        <v>0</v>
      </c>
      <c r="R96" s="20">
        <f t="shared" si="87"/>
        <v>0</v>
      </c>
    </row>
    <row r="97" spans="1:19" hidden="1" x14ac:dyDescent="0.25">
      <c r="A97" s="10" t="s">
        <v>175</v>
      </c>
      <c r="B97" s="19">
        <v>610</v>
      </c>
      <c r="C97" s="10" t="s">
        <v>252</v>
      </c>
      <c r="D97" s="10" t="s">
        <v>240</v>
      </c>
      <c r="E97" s="25" t="s">
        <v>477</v>
      </c>
      <c r="F97" s="20">
        <v>619.5</v>
      </c>
      <c r="G97" s="20"/>
      <c r="H97" s="20"/>
      <c r="I97" s="20"/>
      <c r="J97" s="20"/>
      <c r="K97" s="20"/>
      <c r="L97" s="20">
        <f t="shared" si="65"/>
        <v>619.5</v>
      </c>
      <c r="M97" s="20">
        <f t="shared" si="66"/>
        <v>0</v>
      </c>
      <c r="N97" s="20">
        <f t="shared" si="67"/>
        <v>0</v>
      </c>
      <c r="O97" s="20"/>
      <c r="P97" s="20">
        <f t="shared" si="68"/>
        <v>0</v>
      </c>
      <c r="Q97" s="20">
        <f t="shared" si="69"/>
        <v>0</v>
      </c>
      <c r="R97" s="20"/>
    </row>
    <row r="98" spans="1:19" hidden="1" x14ac:dyDescent="0.25">
      <c r="A98" s="10" t="s">
        <v>175</v>
      </c>
      <c r="B98" s="19">
        <v>620</v>
      </c>
      <c r="C98" s="10"/>
      <c r="D98" s="10"/>
      <c r="E98" s="25" t="s">
        <v>499</v>
      </c>
      <c r="F98" s="20">
        <f t="shared" ref="F98:K98" si="88">F99</f>
        <v>2698.2</v>
      </c>
      <c r="G98" s="20">
        <f t="shared" si="88"/>
        <v>0</v>
      </c>
      <c r="H98" s="20">
        <f t="shared" si="88"/>
        <v>0</v>
      </c>
      <c r="I98" s="20">
        <f t="shared" si="88"/>
        <v>0</v>
      </c>
      <c r="J98" s="20">
        <f t="shared" si="88"/>
        <v>0</v>
      </c>
      <c r="K98" s="20">
        <f t="shared" si="88"/>
        <v>0</v>
      </c>
      <c r="L98" s="20">
        <f t="shared" si="65"/>
        <v>2698.2</v>
      </c>
      <c r="M98" s="20">
        <f t="shared" si="66"/>
        <v>0</v>
      </c>
      <c r="N98" s="20">
        <f t="shared" si="67"/>
        <v>0</v>
      </c>
      <c r="O98" s="20">
        <f t="shared" ref="O98:R98" si="89">O99</f>
        <v>0</v>
      </c>
      <c r="P98" s="20">
        <f t="shared" si="68"/>
        <v>0</v>
      </c>
      <c r="Q98" s="20">
        <f t="shared" si="69"/>
        <v>0</v>
      </c>
      <c r="R98" s="20">
        <f t="shared" si="89"/>
        <v>0</v>
      </c>
    </row>
    <row r="99" spans="1:19" hidden="1" x14ac:dyDescent="0.25">
      <c r="A99" s="10" t="s">
        <v>175</v>
      </c>
      <c r="B99" s="19">
        <v>620</v>
      </c>
      <c r="C99" s="10" t="s">
        <v>252</v>
      </c>
      <c r="D99" s="10" t="s">
        <v>240</v>
      </c>
      <c r="E99" s="25" t="s">
        <v>477</v>
      </c>
      <c r="F99" s="20">
        <v>2698.2</v>
      </c>
      <c r="G99" s="20"/>
      <c r="H99" s="20"/>
      <c r="I99" s="20"/>
      <c r="J99" s="20"/>
      <c r="K99" s="20"/>
      <c r="L99" s="20">
        <f t="shared" si="65"/>
        <v>2698.2</v>
      </c>
      <c r="M99" s="20">
        <f t="shared" si="66"/>
        <v>0</v>
      </c>
      <c r="N99" s="20">
        <f t="shared" si="67"/>
        <v>0</v>
      </c>
      <c r="O99" s="20"/>
      <c r="P99" s="20">
        <f t="shared" si="68"/>
        <v>0</v>
      </c>
      <c r="Q99" s="20">
        <f t="shared" si="69"/>
        <v>0</v>
      </c>
      <c r="R99" s="20"/>
    </row>
    <row r="100" spans="1:19" s="17" customFormat="1" ht="31.5" hidden="1" x14ac:dyDescent="0.25">
      <c r="A100" s="21" t="s">
        <v>262</v>
      </c>
      <c r="B100" s="22"/>
      <c r="C100" s="21"/>
      <c r="D100" s="21"/>
      <c r="E100" s="27" t="s">
        <v>517</v>
      </c>
      <c r="F100" s="23">
        <f>F101+F115</f>
        <v>9317.2000000000007</v>
      </c>
      <c r="G100" s="23">
        <f t="shared" ref="G100:R100" si="90">G101+G115</f>
        <v>10326.900000000001</v>
      </c>
      <c r="H100" s="23">
        <f t="shared" si="90"/>
        <v>10326.9</v>
      </c>
      <c r="I100" s="23">
        <f t="shared" ref="I100:K100" si="91">I101+I115</f>
        <v>0</v>
      </c>
      <c r="J100" s="23">
        <f t="shared" si="91"/>
        <v>0</v>
      </c>
      <c r="K100" s="23">
        <f t="shared" si="91"/>
        <v>0</v>
      </c>
      <c r="L100" s="20">
        <f t="shared" si="65"/>
        <v>9317.2000000000007</v>
      </c>
      <c r="M100" s="20">
        <f t="shared" si="66"/>
        <v>10326.900000000001</v>
      </c>
      <c r="N100" s="20">
        <f t="shared" si="67"/>
        <v>10326.9</v>
      </c>
      <c r="O100" s="23">
        <f t="shared" ref="O100" si="92">O101+O115</f>
        <v>0</v>
      </c>
      <c r="P100" s="20">
        <f t="shared" si="68"/>
        <v>10326.900000000001</v>
      </c>
      <c r="Q100" s="20">
        <f t="shared" si="69"/>
        <v>10326.9</v>
      </c>
      <c r="R100" s="23">
        <f t="shared" si="90"/>
        <v>0</v>
      </c>
      <c r="S100" s="32"/>
    </row>
    <row r="101" spans="1:19" ht="94.5" hidden="1" x14ac:dyDescent="0.25">
      <c r="A101" s="10" t="s">
        <v>171</v>
      </c>
      <c r="B101" s="19"/>
      <c r="C101" s="10"/>
      <c r="D101" s="10"/>
      <c r="E101" s="25" t="s">
        <v>1082</v>
      </c>
      <c r="F101" s="20">
        <f t="shared" ref="F101:K101" si="93">F102+F105</f>
        <v>8844.2000000000007</v>
      </c>
      <c r="G101" s="20">
        <f t="shared" si="93"/>
        <v>10326.900000000001</v>
      </c>
      <c r="H101" s="20">
        <f t="shared" si="93"/>
        <v>10326.9</v>
      </c>
      <c r="I101" s="20">
        <f t="shared" si="93"/>
        <v>0</v>
      </c>
      <c r="J101" s="20">
        <f t="shared" si="93"/>
        <v>0</v>
      </c>
      <c r="K101" s="20">
        <f t="shared" si="93"/>
        <v>0</v>
      </c>
      <c r="L101" s="20">
        <f t="shared" si="65"/>
        <v>8844.2000000000007</v>
      </c>
      <c r="M101" s="20">
        <f t="shared" si="66"/>
        <v>10326.900000000001</v>
      </c>
      <c r="N101" s="20">
        <f t="shared" si="67"/>
        <v>10326.9</v>
      </c>
      <c r="O101" s="20">
        <f t="shared" ref="O101:R101" si="94">O102+O105</f>
        <v>0</v>
      </c>
      <c r="P101" s="20">
        <f t="shared" si="68"/>
        <v>10326.900000000001</v>
      </c>
      <c r="Q101" s="20">
        <f t="shared" si="69"/>
        <v>10326.9</v>
      </c>
      <c r="R101" s="20">
        <f t="shared" si="94"/>
        <v>0</v>
      </c>
    </row>
    <row r="102" spans="1:19" ht="47.25" hidden="1" x14ac:dyDescent="0.25">
      <c r="A102" s="10" t="s">
        <v>171</v>
      </c>
      <c r="B102" s="19">
        <v>200</v>
      </c>
      <c r="C102" s="10"/>
      <c r="D102" s="10"/>
      <c r="E102" s="25" t="s">
        <v>487</v>
      </c>
      <c r="F102" s="20">
        <f t="shared" ref="F102:K103" si="95">F103</f>
        <v>1742</v>
      </c>
      <c r="G102" s="20">
        <f t="shared" si="95"/>
        <v>1742</v>
      </c>
      <c r="H102" s="20">
        <f t="shared" si="95"/>
        <v>1742</v>
      </c>
      <c r="I102" s="20">
        <f t="shared" si="95"/>
        <v>0</v>
      </c>
      <c r="J102" s="20">
        <f t="shared" si="95"/>
        <v>0</v>
      </c>
      <c r="K102" s="20">
        <f t="shared" si="95"/>
        <v>0</v>
      </c>
      <c r="L102" s="20">
        <f t="shared" si="65"/>
        <v>1742</v>
      </c>
      <c r="M102" s="20">
        <f t="shared" si="66"/>
        <v>1742</v>
      </c>
      <c r="N102" s="20">
        <f t="shared" si="67"/>
        <v>1742</v>
      </c>
      <c r="O102" s="20">
        <f t="shared" ref="O102:R103" si="96">O103</f>
        <v>0</v>
      </c>
      <c r="P102" s="20">
        <f t="shared" si="68"/>
        <v>1742</v>
      </c>
      <c r="Q102" s="20">
        <f t="shared" si="69"/>
        <v>1742</v>
      </c>
      <c r="R102" s="20">
        <f t="shared" si="96"/>
        <v>0</v>
      </c>
    </row>
    <row r="103" spans="1:19" ht="47.25" hidden="1" x14ac:dyDescent="0.25">
      <c r="A103" s="10" t="s">
        <v>171</v>
      </c>
      <c r="B103" s="19">
        <v>240</v>
      </c>
      <c r="C103" s="10"/>
      <c r="D103" s="10"/>
      <c r="E103" s="25" t="s">
        <v>488</v>
      </c>
      <c r="F103" s="20">
        <f t="shared" si="95"/>
        <v>1742</v>
      </c>
      <c r="G103" s="20">
        <f t="shared" si="95"/>
        <v>1742</v>
      </c>
      <c r="H103" s="20">
        <f t="shared" si="95"/>
        <v>1742</v>
      </c>
      <c r="I103" s="20">
        <f t="shared" si="95"/>
        <v>0</v>
      </c>
      <c r="J103" s="20">
        <f t="shared" si="95"/>
        <v>0</v>
      </c>
      <c r="K103" s="20">
        <f t="shared" si="95"/>
        <v>0</v>
      </c>
      <c r="L103" s="20">
        <f t="shared" si="65"/>
        <v>1742</v>
      </c>
      <c r="M103" s="20">
        <f t="shared" si="66"/>
        <v>1742</v>
      </c>
      <c r="N103" s="20">
        <f t="shared" si="67"/>
        <v>1742</v>
      </c>
      <c r="O103" s="20">
        <f t="shared" si="96"/>
        <v>0</v>
      </c>
      <c r="P103" s="20">
        <f t="shared" si="68"/>
        <v>1742</v>
      </c>
      <c r="Q103" s="20">
        <f t="shared" si="69"/>
        <v>1742</v>
      </c>
      <c r="R103" s="20">
        <f t="shared" si="96"/>
        <v>0</v>
      </c>
    </row>
    <row r="104" spans="1:19" ht="31.5" hidden="1" x14ac:dyDescent="0.25">
      <c r="A104" s="10" t="s">
        <v>171</v>
      </c>
      <c r="B104" s="19">
        <v>240</v>
      </c>
      <c r="C104" s="10" t="s">
        <v>252</v>
      </c>
      <c r="D104" s="10" t="s">
        <v>243</v>
      </c>
      <c r="E104" s="25" t="s">
        <v>479</v>
      </c>
      <c r="F104" s="20">
        <v>1742</v>
      </c>
      <c r="G104" s="20">
        <v>1742</v>
      </c>
      <c r="H104" s="20">
        <v>1742</v>
      </c>
      <c r="I104" s="20"/>
      <c r="J104" s="20"/>
      <c r="K104" s="20"/>
      <c r="L104" s="20">
        <f t="shared" si="65"/>
        <v>1742</v>
      </c>
      <c r="M104" s="20">
        <f t="shared" si="66"/>
        <v>1742</v>
      </c>
      <c r="N104" s="20">
        <f t="shared" si="67"/>
        <v>1742</v>
      </c>
      <c r="O104" s="20"/>
      <c r="P104" s="20">
        <f t="shared" si="68"/>
        <v>1742</v>
      </c>
      <c r="Q104" s="20">
        <f t="shared" si="69"/>
        <v>1742</v>
      </c>
      <c r="R104" s="20"/>
    </row>
    <row r="105" spans="1:19" ht="47.25" hidden="1" x14ac:dyDescent="0.25">
      <c r="A105" s="10" t="s">
        <v>171</v>
      </c>
      <c r="B105" s="19">
        <v>600</v>
      </c>
      <c r="C105" s="10"/>
      <c r="D105" s="10"/>
      <c r="E105" s="25" t="s">
        <v>497</v>
      </c>
      <c r="F105" s="20">
        <f>F106+F110</f>
        <v>7102.2</v>
      </c>
      <c r="G105" s="20">
        <f>G106+G110</f>
        <v>8584.9000000000015</v>
      </c>
      <c r="H105" s="20">
        <f>H106+H110</f>
        <v>8584.9</v>
      </c>
      <c r="I105" s="20">
        <f t="shared" ref="I105:K105" si="97">I106+I110</f>
        <v>0</v>
      </c>
      <c r="J105" s="20">
        <f t="shared" si="97"/>
        <v>0</v>
      </c>
      <c r="K105" s="20">
        <f t="shared" si="97"/>
        <v>0</v>
      </c>
      <c r="L105" s="20">
        <f t="shared" si="65"/>
        <v>7102.2</v>
      </c>
      <c r="M105" s="20">
        <f t="shared" si="66"/>
        <v>8584.9000000000015</v>
      </c>
      <c r="N105" s="20">
        <f t="shared" si="67"/>
        <v>8584.9</v>
      </c>
      <c r="O105" s="20">
        <f>O106+O110</f>
        <v>0</v>
      </c>
      <c r="P105" s="20">
        <f t="shared" si="68"/>
        <v>8584.9000000000015</v>
      </c>
      <c r="Q105" s="20">
        <f t="shared" si="69"/>
        <v>8584.9</v>
      </c>
      <c r="R105" s="20">
        <f>R106+R110</f>
        <v>0</v>
      </c>
    </row>
    <row r="106" spans="1:19" hidden="1" x14ac:dyDescent="0.25">
      <c r="A106" s="10" t="s">
        <v>171</v>
      </c>
      <c r="B106" s="19">
        <v>610</v>
      </c>
      <c r="C106" s="10"/>
      <c r="D106" s="10"/>
      <c r="E106" s="25" t="s">
        <v>498</v>
      </c>
      <c r="F106" s="20">
        <f>F107+F109+F108</f>
        <v>3522.6</v>
      </c>
      <c r="G106" s="20">
        <f t="shared" ref="G106:R106" si="98">G107+G109+G108</f>
        <v>5581.1</v>
      </c>
      <c r="H106" s="20">
        <f t="shared" si="98"/>
        <v>4740</v>
      </c>
      <c r="I106" s="20">
        <f t="shared" ref="I106:K106" si="99">I107+I109+I108</f>
        <v>0</v>
      </c>
      <c r="J106" s="20">
        <f t="shared" si="99"/>
        <v>0</v>
      </c>
      <c r="K106" s="20">
        <f t="shared" si="99"/>
        <v>0</v>
      </c>
      <c r="L106" s="20">
        <f t="shared" si="65"/>
        <v>3522.6</v>
      </c>
      <c r="M106" s="20">
        <f t="shared" si="66"/>
        <v>5581.1</v>
      </c>
      <c r="N106" s="20">
        <f t="shared" si="67"/>
        <v>4740</v>
      </c>
      <c r="O106" s="20">
        <f t="shared" ref="O106" si="100">O107+O109+O108</f>
        <v>0</v>
      </c>
      <c r="P106" s="20">
        <f t="shared" si="68"/>
        <v>5581.1</v>
      </c>
      <c r="Q106" s="20">
        <f t="shared" si="69"/>
        <v>4740</v>
      </c>
      <c r="R106" s="20">
        <f t="shared" si="98"/>
        <v>0</v>
      </c>
    </row>
    <row r="107" spans="1:19" hidden="1" x14ac:dyDescent="0.25">
      <c r="A107" s="10" t="s">
        <v>171</v>
      </c>
      <c r="B107" s="19">
        <v>610</v>
      </c>
      <c r="C107" s="10" t="s">
        <v>244</v>
      </c>
      <c r="D107" s="10" t="s">
        <v>238</v>
      </c>
      <c r="E107" s="25" t="s">
        <v>471</v>
      </c>
      <c r="F107" s="20">
        <v>3522.6</v>
      </c>
      <c r="G107" s="20">
        <v>4000</v>
      </c>
      <c r="H107" s="20">
        <v>4000</v>
      </c>
      <c r="I107" s="20"/>
      <c r="J107" s="20"/>
      <c r="K107" s="20"/>
      <c r="L107" s="20">
        <f t="shared" si="65"/>
        <v>3522.6</v>
      </c>
      <c r="M107" s="20">
        <f t="shared" si="66"/>
        <v>4000</v>
      </c>
      <c r="N107" s="20">
        <f t="shared" si="67"/>
        <v>4000</v>
      </c>
      <c r="O107" s="20"/>
      <c r="P107" s="20">
        <f t="shared" si="68"/>
        <v>4000</v>
      </c>
      <c r="Q107" s="20">
        <f t="shared" si="69"/>
        <v>4000</v>
      </c>
      <c r="R107" s="20"/>
    </row>
    <row r="108" spans="1:19" hidden="1" x14ac:dyDescent="0.25">
      <c r="A108" s="10" t="s">
        <v>171</v>
      </c>
      <c r="B108" s="19">
        <v>610</v>
      </c>
      <c r="C108" s="10" t="s">
        <v>244</v>
      </c>
      <c r="D108" s="10" t="s">
        <v>240</v>
      </c>
      <c r="E108" s="25" t="s">
        <v>472</v>
      </c>
      <c r="F108" s="20"/>
      <c r="G108" s="20"/>
      <c r="H108" s="20">
        <v>740</v>
      </c>
      <c r="I108" s="20"/>
      <c r="J108" s="20"/>
      <c r="K108" s="20"/>
      <c r="L108" s="20">
        <f t="shared" si="65"/>
        <v>0</v>
      </c>
      <c r="M108" s="20">
        <f t="shared" si="66"/>
        <v>0</v>
      </c>
      <c r="N108" s="20">
        <f t="shared" si="67"/>
        <v>740</v>
      </c>
      <c r="O108" s="20"/>
      <c r="P108" s="20">
        <f t="shared" si="68"/>
        <v>0</v>
      </c>
      <c r="Q108" s="20">
        <f t="shared" si="69"/>
        <v>740</v>
      </c>
      <c r="R108" s="20"/>
    </row>
    <row r="109" spans="1:19" hidden="1" x14ac:dyDescent="0.25">
      <c r="A109" s="10" t="s">
        <v>171</v>
      </c>
      <c r="B109" s="19">
        <v>610</v>
      </c>
      <c r="C109" s="10" t="s">
        <v>249</v>
      </c>
      <c r="D109" s="10" t="s">
        <v>242</v>
      </c>
      <c r="E109" s="25" t="s">
        <v>474</v>
      </c>
      <c r="F109" s="20"/>
      <c r="G109" s="20">
        <v>1581.1</v>
      </c>
      <c r="H109" s="20"/>
      <c r="I109" s="20"/>
      <c r="J109" s="20"/>
      <c r="K109" s="20"/>
      <c r="L109" s="20">
        <f t="shared" si="65"/>
        <v>0</v>
      </c>
      <c r="M109" s="20">
        <f t="shared" si="66"/>
        <v>1581.1</v>
      </c>
      <c r="N109" s="20">
        <f t="shared" si="67"/>
        <v>0</v>
      </c>
      <c r="O109" s="20"/>
      <c r="P109" s="20">
        <f t="shared" si="68"/>
        <v>1581.1</v>
      </c>
      <c r="Q109" s="20">
        <f t="shared" si="69"/>
        <v>0</v>
      </c>
      <c r="R109" s="20"/>
    </row>
    <row r="110" spans="1:19" hidden="1" x14ac:dyDescent="0.25">
      <c r="A110" s="10" t="s">
        <v>171</v>
      </c>
      <c r="B110" s="19">
        <v>620</v>
      </c>
      <c r="C110" s="10"/>
      <c r="D110" s="10"/>
      <c r="E110" s="25" t="s">
        <v>499</v>
      </c>
      <c r="F110" s="20">
        <f>F111+F113+F112+F114</f>
        <v>3579.6</v>
      </c>
      <c r="G110" s="20">
        <f t="shared" ref="G110:R110" si="101">G111+G113+G112+G114</f>
        <v>3003.8</v>
      </c>
      <c r="H110" s="20">
        <f t="shared" si="101"/>
        <v>3844.8999999999996</v>
      </c>
      <c r="I110" s="20">
        <f t="shared" ref="I110:K110" si="102">I111+I113+I112+I114</f>
        <v>0</v>
      </c>
      <c r="J110" s="20">
        <f t="shared" si="102"/>
        <v>0</v>
      </c>
      <c r="K110" s="20">
        <f t="shared" si="102"/>
        <v>0</v>
      </c>
      <c r="L110" s="20">
        <f t="shared" si="65"/>
        <v>3579.6</v>
      </c>
      <c r="M110" s="20">
        <f t="shared" si="66"/>
        <v>3003.8</v>
      </c>
      <c r="N110" s="20">
        <f t="shared" si="67"/>
        <v>3844.8999999999996</v>
      </c>
      <c r="O110" s="20">
        <f t="shared" ref="O110" si="103">O111+O113+O112+O114</f>
        <v>0</v>
      </c>
      <c r="P110" s="20">
        <f t="shared" si="68"/>
        <v>3003.8</v>
      </c>
      <c r="Q110" s="20">
        <f t="shared" si="69"/>
        <v>3844.8999999999996</v>
      </c>
      <c r="R110" s="20">
        <f t="shared" si="101"/>
        <v>0</v>
      </c>
    </row>
    <row r="111" spans="1:19" hidden="1" x14ac:dyDescent="0.25">
      <c r="A111" s="10" t="s">
        <v>171</v>
      </c>
      <c r="B111" s="19">
        <v>620</v>
      </c>
      <c r="C111" s="10" t="s">
        <v>244</v>
      </c>
      <c r="D111" s="10" t="s">
        <v>238</v>
      </c>
      <c r="E111" s="25" t="s">
        <v>471</v>
      </c>
      <c r="F111" s="20">
        <v>1998.5</v>
      </c>
      <c r="G111" s="20">
        <v>1521.1</v>
      </c>
      <c r="H111" s="20">
        <v>1521.1</v>
      </c>
      <c r="I111" s="20"/>
      <c r="J111" s="20"/>
      <c r="K111" s="20"/>
      <c r="L111" s="20">
        <f t="shared" si="65"/>
        <v>1998.5</v>
      </c>
      <c r="M111" s="20">
        <f t="shared" si="66"/>
        <v>1521.1</v>
      </c>
      <c r="N111" s="20">
        <f t="shared" si="67"/>
        <v>1521.1</v>
      </c>
      <c r="O111" s="20"/>
      <c r="P111" s="20">
        <f t="shared" si="68"/>
        <v>1521.1</v>
      </c>
      <c r="Q111" s="20">
        <f t="shared" si="69"/>
        <v>1521.1</v>
      </c>
      <c r="R111" s="20"/>
    </row>
    <row r="112" spans="1:19" hidden="1" x14ac:dyDescent="0.25">
      <c r="A112" s="10" t="s">
        <v>171</v>
      </c>
      <c r="B112" s="19">
        <v>620</v>
      </c>
      <c r="C112" s="10" t="s">
        <v>244</v>
      </c>
      <c r="D112" s="10" t="s">
        <v>240</v>
      </c>
      <c r="E112" s="25" t="s">
        <v>472</v>
      </c>
      <c r="F112" s="20"/>
      <c r="G112" s="20">
        <v>596.20000000000005</v>
      </c>
      <c r="H112" s="20">
        <v>742.7</v>
      </c>
      <c r="I112" s="20"/>
      <c r="J112" s="20"/>
      <c r="K112" s="20"/>
      <c r="L112" s="20">
        <f t="shared" si="65"/>
        <v>0</v>
      </c>
      <c r="M112" s="20">
        <f t="shared" si="66"/>
        <v>596.20000000000005</v>
      </c>
      <c r="N112" s="20">
        <f t="shared" si="67"/>
        <v>742.7</v>
      </c>
      <c r="O112" s="20"/>
      <c r="P112" s="20">
        <f t="shared" si="68"/>
        <v>596.20000000000005</v>
      </c>
      <c r="Q112" s="20">
        <f t="shared" si="69"/>
        <v>742.7</v>
      </c>
      <c r="R112" s="20"/>
    </row>
    <row r="113" spans="1:19" ht="16.5" hidden="1" customHeight="1" x14ac:dyDescent="0.25">
      <c r="A113" s="10" t="s">
        <v>171</v>
      </c>
      <c r="B113" s="19">
        <v>620</v>
      </c>
      <c r="C113" s="10" t="s">
        <v>249</v>
      </c>
      <c r="D113" s="10" t="s">
        <v>242</v>
      </c>
      <c r="E113" s="25" t="s">
        <v>474</v>
      </c>
      <c r="F113" s="20">
        <v>1581.1</v>
      </c>
      <c r="G113" s="20"/>
      <c r="H113" s="20">
        <v>1581.1</v>
      </c>
      <c r="I113" s="20"/>
      <c r="J113" s="20"/>
      <c r="K113" s="20"/>
      <c r="L113" s="20">
        <f t="shared" si="65"/>
        <v>1581.1</v>
      </c>
      <c r="M113" s="20">
        <f t="shared" si="66"/>
        <v>0</v>
      </c>
      <c r="N113" s="20">
        <f t="shared" si="67"/>
        <v>1581.1</v>
      </c>
      <c r="O113" s="20"/>
      <c r="P113" s="20">
        <f t="shared" si="68"/>
        <v>0</v>
      </c>
      <c r="Q113" s="20">
        <f t="shared" si="69"/>
        <v>1581.1</v>
      </c>
      <c r="R113" s="20"/>
    </row>
    <row r="114" spans="1:19" hidden="1" x14ac:dyDescent="0.25">
      <c r="A114" s="10" t="s">
        <v>171</v>
      </c>
      <c r="B114" s="19">
        <v>620</v>
      </c>
      <c r="C114" s="10" t="s">
        <v>245</v>
      </c>
      <c r="D114" s="10" t="s">
        <v>242</v>
      </c>
      <c r="E114" s="25" t="s">
        <v>480</v>
      </c>
      <c r="F114" s="20"/>
      <c r="G114" s="20">
        <v>886.5</v>
      </c>
      <c r="H114" s="20"/>
      <c r="I114" s="20"/>
      <c r="J114" s="20"/>
      <c r="K114" s="20"/>
      <c r="L114" s="20">
        <f t="shared" si="65"/>
        <v>0</v>
      </c>
      <c r="M114" s="20">
        <f t="shared" si="66"/>
        <v>886.5</v>
      </c>
      <c r="N114" s="20">
        <f t="shared" si="67"/>
        <v>0</v>
      </c>
      <c r="O114" s="20"/>
      <c r="P114" s="20">
        <f t="shared" si="68"/>
        <v>886.5</v>
      </c>
      <c r="Q114" s="20">
        <f t="shared" si="69"/>
        <v>0</v>
      </c>
      <c r="R114" s="20"/>
    </row>
    <row r="115" spans="1:19" ht="63" hidden="1" x14ac:dyDescent="0.25">
      <c r="A115" s="10" t="s">
        <v>172</v>
      </c>
      <c r="B115" s="19"/>
      <c r="C115" s="10"/>
      <c r="D115" s="10"/>
      <c r="E115" s="25" t="s">
        <v>828</v>
      </c>
      <c r="F115" s="20">
        <f>F116+F120</f>
        <v>473</v>
      </c>
      <c r="G115" s="20">
        <f t="shared" ref="G115:R115" si="104">G116+G120</f>
        <v>0</v>
      </c>
      <c r="H115" s="20">
        <f t="shared" si="104"/>
        <v>0</v>
      </c>
      <c r="I115" s="20">
        <f t="shared" ref="I115:K115" si="105">I116+I120</f>
        <v>0</v>
      </c>
      <c r="J115" s="20">
        <f t="shared" si="105"/>
        <v>0</v>
      </c>
      <c r="K115" s="20">
        <f t="shared" si="105"/>
        <v>0</v>
      </c>
      <c r="L115" s="20">
        <f t="shared" si="65"/>
        <v>473</v>
      </c>
      <c r="M115" s="20">
        <f t="shared" si="66"/>
        <v>0</v>
      </c>
      <c r="N115" s="20">
        <f t="shared" si="67"/>
        <v>0</v>
      </c>
      <c r="O115" s="20">
        <f t="shared" ref="O115" si="106">O116+O120</f>
        <v>0</v>
      </c>
      <c r="P115" s="20">
        <f t="shared" si="68"/>
        <v>0</v>
      </c>
      <c r="Q115" s="20">
        <f t="shared" si="69"/>
        <v>0</v>
      </c>
      <c r="R115" s="20">
        <f t="shared" si="104"/>
        <v>0</v>
      </c>
    </row>
    <row r="116" spans="1:19" ht="31.5" hidden="1" x14ac:dyDescent="0.25">
      <c r="A116" s="10" t="s">
        <v>890</v>
      </c>
      <c r="B116" s="19"/>
      <c r="C116" s="10"/>
      <c r="D116" s="10"/>
      <c r="E116" s="31" t="s">
        <v>995</v>
      </c>
      <c r="F116" s="20">
        <f>F117</f>
        <v>321.7</v>
      </c>
      <c r="G116" s="20">
        <f t="shared" ref="G116:R118" si="107">G117</f>
        <v>0</v>
      </c>
      <c r="H116" s="20">
        <f t="shared" si="107"/>
        <v>0</v>
      </c>
      <c r="I116" s="20">
        <f t="shared" si="107"/>
        <v>0</v>
      </c>
      <c r="J116" s="20">
        <f t="shared" si="107"/>
        <v>0</v>
      </c>
      <c r="K116" s="20">
        <f t="shared" si="107"/>
        <v>0</v>
      </c>
      <c r="L116" s="20">
        <f t="shared" si="65"/>
        <v>321.7</v>
      </c>
      <c r="M116" s="20">
        <f t="shared" si="66"/>
        <v>0</v>
      </c>
      <c r="N116" s="20">
        <f t="shared" si="67"/>
        <v>0</v>
      </c>
      <c r="O116" s="20">
        <f t="shared" si="107"/>
        <v>0</v>
      </c>
      <c r="P116" s="20">
        <f t="shared" si="68"/>
        <v>0</v>
      </c>
      <c r="Q116" s="20">
        <f t="shared" si="69"/>
        <v>0</v>
      </c>
      <c r="R116" s="20">
        <f t="shared" si="107"/>
        <v>0</v>
      </c>
    </row>
    <row r="117" spans="1:19" ht="47.25" hidden="1" x14ac:dyDescent="0.25">
      <c r="A117" s="10" t="s">
        <v>890</v>
      </c>
      <c r="B117" s="19">
        <v>400</v>
      </c>
      <c r="C117" s="10"/>
      <c r="D117" s="10"/>
      <c r="E117" s="25" t="s">
        <v>494</v>
      </c>
      <c r="F117" s="20">
        <f>F118</f>
        <v>321.7</v>
      </c>
      <c r="G117" s="20">
        <f t="shared" si="107"/>
        <v>0</v>
      </c>
      <c r="H117" s="20">
        <f t="shared" si="107"/>
        <v>0</v>
      </c>
      <c r="I117" s="20">
        <f t="shared" si="107"/>
        <v>0</v>
      </c>
      <c r="J117" s="20">
        <f t="shared" si="107"/>
        <v>0</v>
      </c>
      <c r="K117" s="20">
        <f t="shared" si="107"/>
        <v>0</v>
      </c>
      <c r="L117" s="20">
        <f t="shared" si="65"/>
        <v>321.7</v>
      </c>
      <c r="M117" s="20">
        <f t="shared" si="66"/>
        <v>0</v>
      </c>
      <c r="N117" s="20">
        <f t="shared" si="67"/>
        <v>0</v>
      </c>
      <c r="O117" s="20">
        <f t="shared" si="107"/>
        <v>0</v>
      </c>
      <c r="P117" s="20">
        <f t="shared" si="68"/>
        <v>0</v>
      </c>
      <c r="Q117" s="20">
        <f t="shared" si="69"/>
        <v>0</v>
      </c>
      <c r="R117" s="20">
        <f t="shared" si="107"/>
        <v>0</v>
      </c>
    </row>
    <row r="118" spans="1:19" hidden="1" x14ac:dyDescent="0.25">
      <c r="A118" s="10" t="s">
        <v>890</v>
      </c>
      <c r="B118" s="19">
        <v>410</v>
      </c>
      <c r="C118" s="10"/>
      <c r="D118" s="10"/>
      <c r="E118" s="25" t="s">
        <v>495</v>
      </c>
      <c r="F118" s="20">
        <f>F119</f>
        <v>321.7</v>
      </c>
      <c r="G118" s="20">
        <f t="shared" si="107"/>
        <v>0</v>
      </c>
      <c r="H118" s="20">
        <f t="shared" si="107"/>
        <v>0</v>
      </c>
      <c r="I118" s="20">
        <f t="shared" si="107"/>
        <v>0</v>
      </c>
      <c r="J118" s="20">
        <f t="shared" si="107"/>
        <v>0</v>
      </c>
      <c r="K118" s="20">
        <f t="shared" si="107"/>
        <v>0</v>
      </c>
      <c r="L118" s="20">
        <f t="shared" si="65"/>
        <v>321.7</v>
      </c>
      <c r="M118" s="20">
        <f t="shared" si="66"/>
        <v>0</v>
      </c>
      <c r="N118" s="20">
        <f t="shared" si="67"/>
        <v>0</v>
      </c>
      <c r="O118" s="20">
        <f t="shared" si="107"/>
        <v>0</v>
      </c>
      <c r="P118" s="20">
        <f t="shared" si="68"/>
        <v>0</v>
      </c>
      <c r="Q118" s="20">
        <f t="shared" si="69"/>
        <v>0</v>
      </c>
      <c r="R118" s="20">
        <f t="shared" si="107"/>
        <v>0</v>
      </c>
    </row>
    <row r="119" spans="1:19" hidden="1" x14ac:dyDescent="0.25">
      <c r="A119" s="10" t="s">
        <v>890</v>
      </c>
      <c r="B119" s="19">
        <v>410</v>
      </c>
      <c r="C119" s="10" t="s">
        <v>241</v>
      </c>
      <c r="D119" s="10" t="s">
        <v>247</v>
      </c>
      <c r="E119" s="25" t="s">
        <v>462</v>
      </c>
      <c r="F119" s="20">
        <v>321.7</v>
      </c>
      <c r="G119" s="20"/>
      <c r="H119" s="20"/>
      <c r="I119" s="20"/>
      <c r="J119" s="20"/>
      <c r="K119" s="20"/>
      <c r="L119" s="20">
        <f t="shared" si="65"/>
        <v>321.7</v>
      </c>
      <c r="M119" s="20">
        <f t="shared" si="66"/>
        <v>0</v>
      </c>
      <c r="N119" s="20">
        <f t="shared" si="67"/>
        <v>0</v>
      </c>
      <c r="O119" s="20"/>
      <c r="P119" s="20">
        <f t="shared" si="68"/>
        <v>0</v>
      </c>
      <c r="Q119" s="20">
        <f t="shared" si="69"/>
        <v>0</v>
      </c>
      <c r="R119" s="20"/>
    </row>
    <row r="120" spans="1:19" ht="47.25" hidden="1" x14ac:dyDescent="0.25">
      <c r="A120" s="10" t="s">
        <v>891</v>
      </c>
      <c r="B120" s="19"/>
      <c r="C120" s="10"/>
      <c r="D120" s="10"/>
      <c r="E120" s="31" t="s">
        <v>996</v>
      </c>
      <c r="F120" s="20">
        <f>F121</f>
        <v>151.30000000000001</v>
      </c>
      <c r="G120" s="20">
        <f t="shared" ref="G120:R122" si="108">G121</f>
        <v>0</v>
      </c>
      <c r="H120" s="20">
        <f t="shared" si="108"/>
        <v>0</v>
      </c>
      <c r="I120" s="20">
        <f t="shared" si="108"/>
        <v>0</v>
      </c>
      <c r="J120" s="20">
        <f t="shared" si="108"/>
        <v>0</v>
      </c>
      <c r="K120" s="20">
        <f t="shared" si="108"/>
        <v>0</v>
      </c>
      <c r="L120" s="20">
        <f t="shared" si="65"/>
        <v>151.30000000000001</v>
      </c>
      <c r="M120" s="20">
        <f t="shared" si="66"/>
        <v>0</v>
      </c>
      <c r="N120" s="20">
        <f t="shared" si="67"/>
        <v>0</v>
      </c>
      <c r="O120" s="20">
        <f t="shared" si="108"/>
        <v>0</v>
      </c>
      <c r="P120" s="20">
        <f t="shared" si="68"/>
        <v>0</v>
      </c>
      <c r="Q120" s="20">
        <f t="shared" si="69"/>
        <v>0</v>
      </c>
      <c r="R120" s="20">
        <f t="shared" si="108"/>
        <v>0</v>
      </c>
    </row>
    <row r="121" spans="1:19" ht="47.25" hidden="1" x14ac:dyDescent="0.25">
      <c r="A121" s="10" t="s">
        <v>891</v>
      </c>
      <c r="B121" s="19">
        <v>400</v>
      </c>
      <c r="C121" s="10"/>
      <c r="D121" s="10"/>
      <c r="E121" s="25" t="s">
        <v>494</v>
      </c>
      <c r="F121" s="20">
        <f>F122</f>
        <v>151.30000000000001</v>
      </c>
      <c r="G121" s="20">
        <f t="shared" si="108"/>
        <v>0</v>
      </c>
      <c r="H121" s="20">
        <f t="shared" si="108"/>
        <v>0</v>
      </c>
      <c r="I121" s="20">
        <f t="shared" si="108"/>
        <v>0</v>
      </c>
      <c r="J121" s="20">
        <f t="shared" si="108"/>
        <v>0</v>
      </c>
      <c r="K121" s="20">
        <f t="shared" si="108"/>
        <v>0</v>
      </c>
      <c r="L121" s="20">
        <f t="shared" si="65"/>
        <v>151.30000000000001</v>
      </c>
      <c r="M121" s="20">
        <f t="shared" si="66"/>
        <v>0</v>
      </c>
      <c r="N121" s="20">
        <f t="shared" si="67"/>
        <v>0</v>
      </c>
      <c r="O121" s="20">
        <f t="shared" si="108"/>
        <v>0</v>
      </c>
      <c r="P121" s="20">
        <f t="shared" si="68"/>
        <v>0</v>
      </c>
      <c r="Q121" s="20">
        <f t="shared" si="69"/>
        <v>0</v>
      </c>
      <c r="R121" s="20">
        <f t="shared" si="108"/>
        <v>0</v>
      </c>
    </row>
    <row r="122" spans="1:19" hidden="1" x14ac:dyDescent="0.25">
      <c r="A122" s="10" t="s">
        <v>891</v>
      </c>
      <c r="B122" s="19">
        <v>410</v>
      </c>
      <c r="C122" s="10"/>
      <c r="D122" s="10"/>
      <c r="E122" s="25" t="s">
        <v>495</v>
      </c>
      <c r="F122" s="20">
        <f>F123</f>
        <v>151.30000000000001</v>
      </c>
      <c r="G122" s="20">
        <f t="shared" si="108"/>
        <v>0</v>
      </c>
      <c r="H122" s="20">
        <f t="shared" si="108"/>
        <v>0</v>
      </c>
      <c r="I122" s="20">
        <f t="shared" si="108"/>
        <v>0</v>
      </c>
      <c r="J122" s="20">
        <f t="shared" si="108"/>
        <v>0</v>
      </c>
      <c r="K122" s="20">
        <f t="shared" si="108"/>
        <v>0</v>
      </c>
      <c r="L122" s="20">
        <f t="shared" si="65"/>
        <v>151.30000000000001</v>
      </c>
      <c r="M122" s="20">
        <f t="shared" si="66"/>
        <v>0</v>
      </c>
      <c r="N122" s="20">
        <f t="shared" si="67"/>
        <v>0</v>
      </c>
      <c r="O122" s="20">
        <f t="shared" si="108"/>
        <v>0</v>
      </c>
      <c r="P122" s="20">
        <f t="shared" si="68"/>
        <v>0</v>
      </c>
      <c r="Q122" s="20">
        <f t="shared" si="69"/>
        <v>0</v>
      </c>
      <c r="R122" s="20">
        <f t="shared" si="108"/>
        <v>0</v>
      </c>
    </row>
    <row r="123" spans="1:19" hidden="1" x14ac:dyDescent="0.25">
      <c r="A123" s="10" t="s">
        <v>891</v>
      </c>
      <c r="B123" s="19">
        <v>410</v>
      </c>
      <c r="C123" s="10" t="s">
        <v>241</v>
      </c>
      <c r="D123" s="10" t="s">
        <v>247</v>
      </c>
      <c r="E123" s="25" t="s">
        <v>462</v>
      </c>
      <c r="F123" s="20">
        <v>151.30000000000001</v>
      </c>
      <c r="G123" s="20"/>
      <c r="H123" s="20"/>
      <c r="I123" s="20"/>
      <c r="J123" s="20"/>
      <c r="K123" s="20"/>
      <c r="L123" s="20">
        <f t="shared" si="65"/>
        <v>151.30000000000001</v>
      </c>
      <c r="M123" s="20">
        <f t="shared" si="66"/>
        <v>0</v>
      </c>
      <c r="N123" s="20">
        <f t="shared" si="67"/>
        <v>0</v>
      </c>
      <c r="O123" s="20"/>
      <c r="P123" s="20">
        <f t="shared" si="68"/>
        <v>0</v>
      </c>
      <c r="Q123" s="20">
        <f t="shared" si="69"/>
        <v>0</v>
      </c>
      <c r="R123" s="20"/>
    </row>
    <row r="124" spans="1:19" s="4" customFormat="1" ht="31.5" hidden="1" x14ac:dyDescent="0.25">
      <c r="A124" s="8" t="s">
        <v>263</v>
      </c>
      <c r="B124" s="7"/>
      <c r="C124" s="8"/>
      <c r="D124" s="8"/>
      <c r="E124" s="26" t="s">
        <v>518</v>
      </c>
      <c r="F124" s="9">
        <f>F125+F140+F191+F200+F230</f>
        <v>1017186.6000000001</v>
      </c>
      <c r="G124" s="9">
        <f>G125+G140+G191+G200+G230</f>
        <v>1126838.9000000001</v>
      </c>
      <c r="H124" s="9">
        <f>H125+H140+H191+H200+H230</f>
        <v>992630.00000000012</v>
      </c>
      <c r="I124" s="9">
        <f t="shared" ref="I124:K124" si="109">I125+I140+I191+I200+I230</f>
        <v>14338.1</v>
      </c>
      <c r="J124" s="9">
        <f t="shared" si="109"/>
        <v>0</v>
      </c>
      <c r="K124" s="9">
        <f t="shared" si="109"/>
        <v>0</v>
      </c>
      <c r="L124" s="20">
        <f t="shared" si="65"/>
        <v>1031524.7000000001</v>
      </c>
      <c r="M124" s="20">
        <f t="shared" si="66"/>
        <v>1126838.9000000001</v>
      </c>
      <c r="N124" s="20">
        <f t="shared" si="67"/>
        <v>992630.00000000012</v>
      </c>
      <c r="O124" s="9">
        <f>O125+O140+O191+O200+O230</f>
        <v>0</v>
      </c>
      <c r="P124" s="20">
        <f t="shared" si="68"/>
        <v>1126838.9000000001</v>
      </c>
      <c r="Q124" s="20">
        <f t="shared" si="69"/>
        <v>992630.00000000012</v>
      </c>
      <c r="R124" s="9">
        <f>R125+R140+R191+R200+R230</f>
        <v>0</v>
      </c>
      <c r="S124" s="43"/>
    </row>
    <row r="125" spans="1:19" s="17" customFormat="1" ht="31.5" hidden="1" x14ac:dyDescent="0.25">
      <c r="A125" s="21" t="s">
        <v>264</v>
      </c>
      <c r="B125" s="22"/>
      <c r="C125" s="21"/>
      <c r="D125" s="21"/>
      <c r="E125" s="27" t="s">
        <v>519</v>
      </c>
      <c r="F125" s="23">
        <f t="shared" ref="F125:K125" si="110">F126</f>
        <v>89247.099999999991</v>
      </c>
      <c r="G125" s="23">
        <f t="shared" si="110"/>
        <v>80940</v>
      </c>
      <c r="H125" s="23">
        <f t="shared" si="110"/>
        <v>75940</v>
      </c>
      <c r="I125" s="23">
        <f t="shared" si="110"/>
        <v>0</v>
      </c>
      <c r="J125" s="23">
        <f t="shared" si="110"/>
        <v>0</v>
      </c>
      <c r="K125" s="23">
        <f t="shared" si="110"/>
        <v>0</v>
      </c>
      <c r="L125" s="20">
        <f t="shared" si="65"/>
        <v>89247.099999999991</v>
      </c>
      <c r="M125" s="20">
        <f t="shared" si="66"/>
        <v>80940</v>
      </c>
      <c r="N125" s="20">
        <f t="shared" si="67"/>
        <v>75940</v>
      </c>
      <c r="O125" s="23">
        <f t="shared" ref="O125:R125" si="111">O126</f>
        <v>0</v>
      </c>
      <c r="P125" s="20">
        <f t="shared" si="68"/>
        <v>80940</v>
      </c>
      <c r="Q125" s="20">
        <f t="shared" si="69"/>
        <v>75940</v>
      </c>
      <c r="R125" s="23">
        <f t="shared" si="111"/>
        <v>0</v>
      </c>
      <c r="S125" s="32"/>
    </row>
    <row r="126" spans="1:19" ht="31.5" hidden="1" x14ac:dyDescent="0.25">
      <c r="A126" s="10" t="s">
        <v>265</v>
      </c>
      <c r="B126" s="19"/>
      <c r="C126" s="10"/>
      <c r="D126" s="10"/>
      <c r="E126" s="25" t="s">
        <v>520</v>
      </c>
      <c r="F126" s="20">
        <f t="shared" ref="F126:K126" si="112">F127+F133</f>
        <v>89247.099999999991</v>
      </c>
      <c r="G126" s="20">
        <f t="shared" si="112"/>
        <v>80940</v>
      </c>
      <c r="H126" s="20">
        <f t="shared" si="112"/>
        <v>75940</v>
      </c>
      <c r="I126" s="20">
        <f t="shared" si="112"/>
        <v>0</v>
      </c>
      <c r="J126" s="20">
        <f t="shared" si="112"/>
        <v>0</v>
      </c>
      <c r="K126" s="20">
        <f t="shared" si="112"/>
        <v>0</v>
      </c>
      <c r="L126" s="20">
        <f t="shared" si="65"/>
        <v>89247.099999999991</v>
      </c>
      <c r="M126" s="20">
        <f t="shared" si="66"/>
        <v>80940</v>
      </c>
      <c r="N126" s="20">
        <f t="shared" si="67"/>
        <v>75940</v>
      </c>
      <c r="O126" s="20">
        <f t="shared" ref="O126:R126" si="113">O127+O133</f>
        <v>0</v>
      </c>
      <c r="P126" s="20">
        <f t="shared" si="68"/>
        <v>80940</v>
      </c>
      <c r="Q126" s="20">
        <f t="shared" si="69"/>
        <v>75940</v>
      </c>
      <c r="R126" s="20">
        <f t="shared" si="113"/>
        <v>0</v>
      </c>
    </row>
    <row r="127" spans="1:19" ht="31.5" hidden="1" x14ac:dyDescent="0.25">
      <c r="A127" s="10" t="s">
        <v>159</v>
      </c>
      <c r="B127" s="19"/>
      <c r="C127" s="10"/>
      <c r="D127" s="10"/>
      <c r="E127" s="25" t="s">
        <v>521</v>
      </c>
      <c r="F127" s="20">
        <f t="shared" ref="F127:K127" si="114">F128</f>
        <v>78945.899999999994</v>
      </c>
      <c r="G127" s="20">
        <f t="shared" si="114"/>
        <v>70488.800000000003</v>
      </c>
      <c r="H127" s="20">
        <f t="shared" si="114"/>
        <v>65488.800000000003</v>
      </c>
      <c r="I127" s="20">
        <f t="shared" si="114"/>
        <v>0</v>
      </c>
      <c r="J127" s="20">
        <f t="shared" si="114"/>
        <v>0</v>
      </c>
      <c r="K127" s="20">
        <f t="shared" si="114"/>
        <v>0</v>
      </c>
      <c r="L127" s="20">
        <f t="shared" si="65"/>
        <v>78945.899999999994</v>
      </c>
      <c r="M127" s="20">
        <f t="shared" si="66"/>
        <v>70488.800000000003</v>
      </c>
      <c r="N127" s="20">
        <f t="shared" si="67"/>
        <v>65488.800000000003</v>
      </c>
      <c r="O127" s="20">
        <f t="shared" ref="O127:R127" si="115">O128</f>
        <v>0</v>
      </c>
      <c r="P127" s="20">
        <f t="shared" si="68"/>
        <v>70488.800000000003</v>
      </c>
      <c r="Q127" s="20">
        <f t="shared" si="69"/>
        <v>65488.800000000003</v>
      </c>
      <c r="R127" s="20">
        <f t="shared" si="115"/>
        <v>0</v>
      </c>
    </row>
    <row r="128" spans="1:19" ht="47.25" hidden="1" x14ac:dyDescent="0.25">
      <c r="A128" s="10" t="s">
        <v>159</v>
      </c>
      <c r="B128" s="19">
        <v>600</v>
      </c>
      <c r="C128" s="10"/>
      <c r="D128" s="10"/>
      <c r="E128" s="25" t="s">
        <v>497</v>
      </c>
      <c r="F128" s="20">
        <f t="shared" ref="F128:K128" si="116">F129+F131</f>
        <v>78945.899999999994</v>
      </c>
      <c r="G128" s="20">
        <f t="shared" si="116"/>
        <v>70488.800000000003</v>
      </c>
      <c r="H128" s="20">
        <f t="shared" si="116"/>
        <v>65488.800000000003</v>
      </c>
      <c r="I128" s="20">
        <f t="shared" si="116"/>
        <v>0</v>
      </c>
      <c r="J128" s="20">
        <f t="shared" si="116"/>
        <v>0</v>
      </c>
      <c r="K128" s="20">
        <f t="shared" si="116"/>
        <v>0</v>
      </c>
      <c r="L128" s="20">
        <f t="shared" si="65"/>
        <v>78945.899999999994</v>
      </c>
      <c r="M128" s="20">
        <f t="shared" si="66"/>
        <v>70488.800000000003</v>
      </c>
      <c r="N128" s="20">
        <f t="shared" si="67"/>
        <v>65488.800000000003</v>
      </c>
      <c r="O128" s="20">
        <f t="shared" ref="O128:R128" si="117">O129+O131</f>
        <v>0</v>
      </c>
      <c r="P128" s="20">
        <f t="shared" si="68"/>
        <v>70488.800000000003</v>
      </c>
      <c r="Q128" s="20">
        <f t="shared" si="69"/>
        <v>65488.800000000003</v>
      </c>
      <c r="R128" s="20">
        <f t="shared" si="117"/>
        <v>0</v>
      </c>
    </row>
    <row r="129" spans="1:19" hidden="1" x14ac:dyDescent="0.25">
      <c r="A129" s="10" t="s">
        <v>159</v>
      </c>
      <c r="B129" s="19">
        <v>610</v>
      </c>
      <c r="C129" s="10"/>
      <c r="D129" s="10"/>
      <c r="E129" s="25" t="s">
        <v>498</v>
      </c>
      <c r="F129" s="20">
        <f t="shared" ref="F129:K129" si="118">F130</f>
        <v>600</v>
      </c>
      <c r="G129" s="20">
        <f t="shared" si="118"/>
        <v>550</v>
      </c>
      <c r="H129" s="20">
        <f t="shared" si="118"/>
        <v>550</v>
      </c>
      <c r="I129" s="20">
        <f t="shared" si="118"/>
        <v>0</v>
      </c>
      <c r="J129" s="20">
        <f t="shared" si="118"/>
        <v>0</v>
      </c>
      <c r="K129" s="20">
        <f t="shared" si="118"/>
        <v>0</v>
      </c>
      <c r="L129" s="20">
        <f t="shared" si="65"/>
        <v>600</v>
      </c>
      <c r="M129" s="20">
        <f t="shared" si="66"/>
        <v>550</v>
      </c>
      <c r="N129" s="20">
        <f t="shared" si="67"/>
        <v>550</v>
      </c>
      <c r="O129" s="20">
        <f t="shared" ref="O129:R129" si="119">O130</f>
        <v>0</v>
      </c>
      <c r="P129" s="20">
        <f t="shared" si="68"/>
        <v>550</v>
      </c>
      <c r="Q129" s="20">
        <f t="shared" si="69"/>
        <v>550</v>
      </c>
      <c r="R129" s="20">
        <f t="shared" si="119"/>
        <v>0</v>
      </c>
    </row>
    <row r="130" spans="1:19" hidden="1" x14ac:dyDescent="0.25">
      <c r="A130" s="10" t="s">
        <v>159</v>
      </c>
      <c r="B130" s="19">
        <v>610</v>
      </c>
      <c r="C130" s="10" t="s">
        <v>249</v>
      </c>
      <c r="D130" s="10" t="s">
        <v>242</v>
      </c>
      <c r="E130" s="25" t="s">
        <v>474</v>
      </c>
      <c r="F130" s="20">
        <v>600</v>
      </c>
      <c r="G130" s="20">
        <v>550</v>
      </c>
      <c r="H130" s="20">
        <v>550</v>
      </c>
      <c r="I130" s="20"/>
      <c r="J130" s="20"/>
      <c r="K130" s="20"/>
      <c r="L130" s="20">
        <f t="shared" si="65"/>
        <v>600</v>
      </c>
      <c r="M130" s="20">
        <f t="shared" si="66"/>
        <v>550</v>
      </c>
      <c r="N130" s="20">
        <f t="shared" si="67"/>
        <v>550</v>
      </c>
      <c r="O130" s="20"/>
      <c r="P130" s="20">
        <f t="shared" si="68"/>
        <v>550</v>
      </c>
      <c r="Q130" s="20">
        <f t="shared" si="69"/>
        <v>550</v>
      </c>
      <c r="R130" s="20"/>
    </row>
    <row r="131" spans="1:19" hidden="1" x14ac:dyDescent="0.25">
      <c r="A131" s="10" t="s">
        <v>159</v>
      </c>
      <c r="B131" s="19">
        <v>620</v>
      </c>
      <c r="C131" s="10"/>
      <c r="D131" s="10"/>
      <c r="E131" s="25" t="s">
        <v>499</v>
      </c>
      <c r="F131" s="20">
        <f t="shared" ref="F131:K131" si="120">F132</f>
        <v>78345.899999999994</v>
      </c>
      <c r="G131" s="20">
        <f t="shared" si="120"/>
        <v>69938.8</v>
      </c>
      <c r="H131" s="20">
        <f t="shared" si="120"/>
        <v>64938.8</v>
      </c>
      <c r="I131" s="20">
        <f t="shared" si="120"/>
        <v>0</v>
      </c>
      <c r="J131" s="20">
        <f t="shared" si="120"/>
        <v>0</v>
      </c>
      <c r="K131" s="20">
        <f t="shared" si="120"/>
        <v>0</v>
      </c>
      <c r="L131" s="20">
        <f t="shared" si="65"/>
        <v>78345.899999999994</v>
      </c>
      <c r="M131" s="20">
        <f t="shared" si="66"/>
        <v>69938.8</v>
      </c>
      <c r="N131" s="20">
        <f t="shared" si="67"/>
        <v>64938.8</v>
      </c>
      <c r="O131" s="20">
        <f t="shared" ref="O131:R131" si="121">O132</f>
        <v>0</v>
      </c>
      <c r="P131" s="20">
        <f t="shared" si="68"/>
        <v>69938.8</v>
      </c>
      <c r="Q131" s="20">
        <f t="shared" si="69"/>
        <v>64938.8</v>
      </c>
      <c r="R131" s="20">
        <f t="shared" si="121"/>
        <v>0</v>
      </c>
    </row>
    <row r="132" spans="1:19" hidden="1" x14ac:dyDescent="0.25">
      <c r="A132" s="10" t="s">
        <v>159</v>
      </c>
      <c r="B132" s="19">
        <v>620</v>
      </c>
      <c r="C132" s="10" t="s">
        <v>249</v>
      </c>
      <c r="D132" s="10" t="s">
        <v>242</v>
      </c>
      <c r="E132" s="25" t="s">
        <v>474</v>
      </c>
      <c r="F132" s="20">
        <v>78345.899999999994</v>
      </c>
      <c r="G132" s="20">
        <v>69938.8</v>
      </c>
      <c r="H132" s="20">
        <v>64938.8</v>
      </c>
      <c r="I132" s="20"/>
      <c r="J132" s="20"/>
      <c r="K132" s="20"/>
      <c r="L132" s="20">
        <f t="shared" si="65"/>
        <v>78345.899999999994</v>
      </c>
      <c r="M132" s="20">
        <f t="shared" si="66"/>
        <v>69938.8</v>
      </c>
      <c r="N132" s="20">
        <f t="shared" si="67"/>
        <v>64938.8</v>
      </c>
      <c r="O132" s="20"/>
      <c r="P132" s="20">
        <f t="shared" si="68"/>
        <v>69938.8</v>
      </c>
      <c r="Q132" s="20">
        <f t="shared" si="69"/>
        <v>64938.8</v>
      </c>
      <c r="R132" s="20"/>
    </row>
    <row r="133" spans="1:19" ht="47.25" hidden="1" x14ac:dyDescent="0.25">
      <c r="A133" s="10" t="s">
        <v>158</v>
      </c>
      <c r="B133" s="19"/>
      <c r="C133" s="10"/>
      <c r="D133" s="10"/>
      <c r="E133" s="25" t="s">
        <v>522</v>
      </c>
      <c r="F133" s="20">
        <f t="shared" ref="F133:K133" si="122">F134+F137</f>
        <v>10301.200000000001</v>
      </c>
      <c r="G133" s="20">
        <f t="shared" si="122"/>
        <v>10451.200000000001</v>
      </c>
      <c r="H133" s="20">
        <f t="shared" si="122"/>
        <v>10451.200000000001</v>
      </c>
      <c r="I133" s="20">
        <f t="shared" si="122"/>
        <v>0</v>
      </c>
      <c r="J133" s="20">
        <f t="shared" si="122"/>
        <v>0</v>
      </c>
      <c r="K133" s="20">
        <f t="shared" si="122"/>
        <v>0</v>
      </c>
      <c r="L133" s="20">
        <f t="shared" si="65"/>
        <v>10301.200000000001</v>
      </c>
      <c r="M133" s="20">
        <f t="shared" si="66"/>
        <v>10451.200000000001</v>
      </c>
      <c r="N133" s="20">
        <f t="shared" si="67"/>
        <v>10451.200000000001</v>
      </c>
      <c r="O133" s="20">
        <f t="shared" ref="O133:R133" si="123">O134+O137</f>
        <v>0</v>
      </c>
      <c r="P133" s="20">
        <f t="shared" si="68"/>
        <v>10451.200000000001</v>
      </c>
      <c r="Q133" s="20">
        <f t="shared" si="69"/>
        <v>10451.200000000001</v>
      </c>
      <c r="R133" s="20">
        <f t="shared" si="123"/>
        <v>0</v>
      </c>
    </row>
    <row r="134" spans="1:19" ht="47.25" hidden="1" x14ac:dyDescent="0.25">
      <c r="A134" s="10" t="s">
        <v>158</v>
      </c>
      <c r="B134" s="19">
        <v>200</v>
      </c>
      <c r="C134" s="10"/>
      <c r="D134" s="10"/>
      <c r="E134" s="25" t="s">
        <v>487</v>
      </c>
      <c r="F134" s="20">
        <f t="shared" ref="F134:K135" si="124">F135</f>
        <v>9401.2000000000007</v>
      </c>
      <c r="G134" s="20">
        <f t="shared" si="124"/>
        <v>9551.2000000000007</v>
      </c>
      <c r="H134" s="20">
        <f t="shared" si="124"/>
        <v>9551.2000000000007</v>
      </c>
      <c r="I134" s="20">
        <f t="shared" si="124"/>
        <v>0</v>
      </c>
      <c r="J134" s="20">
        <f t="shared" si="124"/>
        <v>0</v>
      </c>
      <c r="K134" s="20">
        <f t="shared" si="124"/>
        <v>0</v>
      </c>
      <c r="L134" s="20">
        <f t="shared" si="65"/>
        <v>9401.2000000000007</v>
      </c>
      <c r="M134" s="20">
        <f t="shared" si="66"/>
        <v>9551.2000000000007</v>
      </c>
      <c r="N134" s="20">
        <f t="shared" si="67"/>
        <v>9551.2000000000007</v>
      </c>
      <c r="O134" s="20">
        <f t="shared" ref="O134:R135" si="125">O135</f>
        <v>0</v>
      </c>
      <c r="P134" s="20">
        <f t="shared" si="68"/>
        <v>9551.2000000000007</v>
      </c>
      <c r="Q134" s="20">
        <f t="shared" si="69"/>
        <v>9551.2000000000007</v>
      </c>
      <c r="R134" s="20">
        <f t="shared" si="125"/>
        <v>0</v>
      </c>
    </row>
    <row r="135" spans="1:19" ht="47.25" hidden="1" x14ac:dyDescent="0.25">
      <c r="A135" s="10" t="s">
        <v>158</v>
      </c>
      <c r="B135" s="19">
        <v>240</v>
      </c>
      <c r="C135" s="10"/>
      <c r="D135" s="10"/>
      <c r="E135" s="25" t="s">
        <v>488</v>
      </c>
      <c r="F135" s="20">
        <f t="shared" si="124"/>
        <v>9401.2000000000007</v>
      </c>
      <c r="G135" s="20">
        <f t="shared" si="124"/>
        <v>9551.2000000000007</v>
      </c>
      <c r="H135" s="20">
        <f t="shared" si="124"/>
        <v>9551.2000000000007</v>
      </c>
      <c r="I135" s="20">
        <f t="shared" si="124"/>
        <v>0</v>
      </c>
      <c r="J135" s="20">
        <f t="shared" si="124"/>
        <v>0</v>
      </c>
      <c r="K135" s="20">
        <f t="shared" si="124"/>
        <v>0</v>
      </c>
      <c r="L135" s="20">
        <f t="shared" si="65"/>
        <v>9401.2000000000007</v>
      </c>
      <c r="M135" s="20">
        <f t="shared" si="66"/>
        <v>9551.2000000000007</v>
      </c>
      <c r="N135" s="20">
        <f t="shared" si="67"/>
        <v>9551.2000000000007</v>
      </c>
      <c r="O135" s="20">
        <f t="shared" si="125"/>
        <v>0</v>
      </c>
      <c r="P135" s="20">
        <f t="shared" si="68"/>
        <v>9551.2000000000007</v>
      </c>
      <c r="Q135" s="20">
        <f t="shared" si="69"/>
        <v>9551.2000000000007</v>
      </c>
      <c r="R135" s="20">
        <f t="shared" si="125"/>
        <v>0</v>
      </c>
    </row>
    <row r="136" spans="1:19" hidden="1" x14ac:dyDescent="0.25">
      <c r="A136" s="10" t="s">
        <v>158</v>
      </c>
      <c r="B136" s="19">
        <v>240</v>
      </c>
      <c r="C136" s="10" t="s">
        <v>249</v>
      </c>
      <c r="D136" s="10" t="s">
        <v>242</v>
      </c>
      <c r="E136" s="25" t="s">
        <v>474</v>
      </c>
      <c r="F136" s="20">
        <v>9401.2000000000007</v>
      </c>
      <c r="G136" s="20">
        <v>9551.2000000000007</v>
      </c>
      <c r="H136" s="20">
        <v>9551.2000000000007</v>
      </c>
      <c r="I136" s="20"/>
      <c r="J136" s="20"/>
      <c r="K136" s="20"/>
      <c r="L136" s="20">
        <f t="shared" si="65"/>
        <v>9401.2000000000007</v>
      </c>
      <c r="M136" s="20">
        <f t="shared" si="66"/>
        <v>9551.2000000000007</v>
      </c>
      <c r="N136" s="20">
        <f t="shared" si="67"/>
        <v>9551.2000000000007</v>
      </c>
      <c r="O136" s="20"/>
      <c r="P136" s="20">
        <f t="shared" si="68"/>
        <v>9551.2000000000007</v>
      </c>
      <c r="Q136" s="20">
        <f t="shared" si="69"/>
        <v>9551.2000000000007</v>
      </c>
      <c r="R136" s="20"/>
    </row>
    <row r="137" spans="1:19" ht="47.25" hidden="1" x14ac:dyDescent="0.25">
      <c r="A137" s="10" t="s">
        <v>158</v>
      </c>
      <c r="B137" s="19">
        <v>600</v>
      </c>
      <c r="C137" s="10"/>
      <c r="D137" s="10"/>
      <c r="E137" s="25" t="s">
        <v>497</v>
      </c>
      <c r="F137" s="20">
        <f t="shared" ref="F137:K138" si="126">F138</f>
        <v>900</v>
      </c>
      <c r="G137" s="20">
        <f t="shared" si="126"/>
        <v>900</v>
      </c>
      <c r="H137" s="20">
        <f t="shared" si="126"/>
        <v>900</v>
      </c>
      <c r="I137" s="20">
        <f t="shared" si="126"/>
        <v>0</v>
      </c>
      <c r="J137" s="20">
        <f t="shared" si="126"/>
        <v>0</v>
      </c>
      <c r="K137" s="20">
        <f t="shared" si="126"/>
        <v>0</v>
      </c>
      <c r="L137" s="20">
        <f t="shared" si="65"/>
        <v>900</v>
      </c>
      <c r="M137" s="20">
        <f t="shared" si="66"/>
        <v>900</v>
      </c>
      <c r="N137" s="20">
        <f t="shared" si="67"/>
        <v>900</v>
      </c>
      <c r="O137" s="20">
        <f t="shared" ref="O137:R138" si="127">O138</f>
        <v>0</v>
      </c>
      <c r="P137" s="20">
        <f t="shared" si="68"/>
        <v>900</v>
      </c>
      <c r="Q137" s="20">
        <f t="shared" si="69"/>
        <v>900</v>
      </c>
      <c r="R137" s="20">
        <f t="shared" si="127"/>
        <v>0</v>
      </c>
    </row>
    <row r="138" spans="1:19" ht="47.25" hidden="1" x14ac:dyDescent="0.25">
      <c r="A138" s="10" t="s">
        <v>158</v>
      </c>
      <c r="B138" s="19">
        <v>630</v>
      </c>
      <c r="C138" s="10"/>
      <c r="D138" s="10"/>
      <c r="E138" s="25" t="s">
        <v>500</v>
      </c>
      <c r="F138" s="20">
        <f t="shared" si="126"/>
        <v>900</v>
      </c>
      <c r="G138" s="20">
        <f t="shared" si="126"/>
        <v>900</v>
      </c>
      <c r="H138" s="20">
        <f t="shared" si="126"/>
        <v>900</v>
      </c>
      <c r="I138" s="20">
        <f t="shared" si="126"/>
        <v>0</v>
      </c>
      <c r="J138" s="20">
        <f t="shared" si="126"/>
        <v>0</v>
      </c>
      <c r="K138" s="20">
        <f t="shared" si="126"/>
        <v>0</v>
      </c>
      <c r="L138" s="20">
        <f t="shared" si="65"/>
        <v>900</v>
      </c>
      <c r="M138" s="20">
        <f t="shared" si="66"/>
        <v>900</v>
      </c>
      <c r="N138" s="20">
        <f t="shared" si="67"/>
        <v>900</v>
      </c>
      <c r="O138" s="20">
        <f t="shared" si="127"/>
        <v>0</v>
      </c>
      <c r="P138" s="20">
        <f t="shared" si="68"/>
        <v>900</v>
      </c>
      <c r="Q138" s="20">
        <f t="shared" si="69"/>
        <v>900</v>
      </c>
      <c r="R138" s="20">
        <f t="shared" si="127"/>
        <v>0</v>
      </c>
    </row>
    <row r="139" spans="1:19" hidden="1" x14ac:dyDescent="0.25">
      <c r="A139" s="10" t="s">
        <v>158</v>
      </c>
      <c r="B139" s="19">
        <v>630</v>
      </c>
      <c r="C139" s="10" t="s">
        <v>249</v>
      </c>
      <c r="D139" s="10" t="s">
        <v>242</v>
      </c>
      <c r="E139" s="25" t="s">
        <v>474</v>
      </c>
      <c r="F139" s="20">
        <v>900</v>
      </c>
      <c r="G139" s="20">
        <v>900</v>
      </c>
      <c r="H139" s="20">
        <v>900</v>
      </c>
      <c r="I139" s="20"/>
      <c r="J139" s="20"/>
      <c r="K139" s="20"/>
      <c r="L139" s="20">
        <f t="shared" si="65"/>
        <v>900</v>
      </c>
      <c r="M139" s="20">
        <f t="shared" si="66"/>
        <v>900</v>
      </c>
      <c r="N139" s="20">
        <f t="shared" si="67"/>
        <v>900</v>
      </c>
      <c r="O139" s="20"/>
      <c r="P139" s="20">
        <f t="shared" si="68"/>
        <v>900</v>
      </c>
      <c r="Q139" s="20">
        <f t="shared" si="69"/>
        <v>900</v>
      </c>
      <c r="R139" s="20"/>
    </row>
    <row r="140" spans="1:19" s="17" customFormat="1" ht="47.25" hidden="1" x14ac:dyDescent="0.25">
      <c r="A140" s="21" t="s">
        <v>266</v>
      </c>
      <c r="B140" s="22"/>
      <c r="C140" s="21"/>
      <c r="D140" s="21"/>
      <c r="E140" s="27" t="s">
        <v>523</v>
      </c>
      <c r="F140" s="23">
        <f>F141+F160+F177+F186</f>
        <v>471190.89999999997</v>
      </c>
      <c r="G140" s="23">
        <f>G141+G160+G177+G186</f>
        <v>582975.5</v>
      </c>
      <c r="H140" s="23">
        <f>H141+H160+H177+H186</f>
        <v>455560.2</v>
      </c>
      <c r="I140" s="23">
        <f t="shared" ref="I140:K140" si="128">I141+I160+I177+I186</f>
        <v>14338.1</v>
      </c>
      <c r="J140" s="23">
        <f t="shared" si="128"/>
        <v>0</v>
      </c>
      <c r="K140" s="23">
        <f t="shared" si="128"/>
        <v>0</v>
      </c>
      <c r="L140" s="20">
        <f t="shared" si="65"/>
        <v>485528.99999999994</v>
      </c>
      <c r="M140" s="20">
        <f t="shared" si="66"/>
        <v>582975.5</v>
      </c>
      <c r="N140" s="20">
        <f t="shared" si="67"/>
        <v>455560.2</v>
      </c>
      <c r="O140" s="23">
        <f>O141+O160+O177+O186</f>
        <v>0</v>
      </c>
      <c r="P140" s="20">
        <f t="shared" si="68"/>
        <v>582975.5</v>
      </c>
      <c r="Q140" s="20">
        <f t="shared" si="69"/>
        <v>455560.2</v>
      </c>
      <c r="R140" s="23">
        <f>R141+R160+R177+R186</f>
        <v>0</v>
      </c>
      <c r="S140" s="32"/>
    </row>
    <row r="141" spans="1:19" ht="47.25" hidden="1" x14ac:dyDescent="0.25">
      <c r="A141" s="10" t="s">
        <v>267</v>
      </c>
      <c r="B141" s="19"/>
      <c r="C141" s="10"/>
      <c r="D141" s="10"/>
      <c r="E141" s="25" t="s">
        <v>829</v>
      </c>
      <c r="F141" s="20">
        <f>F142+F148+F154</f>
        <v>165580.80000000002</v>
      </c>
      <c r="G141" s="20">
        <f t="shared" ref="G141:R141" si="129">G142+G148+G154</f>
        <v>167939.6</v>
      </c>
      <c r="H141" s="20">
        <f t="shared" si="129"/>
        <v>167939.6</v>
      </c>
      <c r="I141" s="20">
        <f t="shared" ref="I141:K141" si="130">I142+I148+I154</f>
        <v>8500</v>
      </c>
      <c r="J141" s="20">
        <f t="shared" si="130"/>
        <v>0</v>
      </c>
      <c r="K141" s="20">
        <f t="shared" si="130"/>
        <v>0</v>
      </c>
      <c r="L141" s="20">
        <f t="shared" si="65"/>
        <v>174080.80000000002</v>
      </c>
      <c r="M141" s="20">
        <f t="shared" si="66"/>
        <v>167939.6</v>
      </c>
      <c r="N141" s="20">
        <f t="shared" si="67"/>
        <v>167939.6</v>
      </c>
      <c r="O141" s="20">
        <f t="shared" ref="O141" si="131">O142+O148+O154</f>
        <v>0</v>
      </c>
      <c r="P141" s="20">
        <f t="shared" si="68"/>
        <v>167939.6</v>
      </c>
      <c r="Q141" s="20">
        <f t="shared" si="69"/>
        <v>167939.6</v>
      </c>
      <c r="R141" s="20">
        <f t="shared" si="129"/>
        <v>0</v>
      </c>
    </row>
    <row r="142" spans="1:19" ht="78.75" hidden="1" x14ac:dyDescent="0.25">
      <c r="A142" s="10" t="s">
        <v>153</v>
      </c>
      <c r="B142" s="19"/>
      <c r="C142" s="10"/>
      <c r="D142" s="10"/>
      <c r="E142" s="25" t="s">
        <v>524</v>
      </c>
      <c r="F142" s="20">
        <f t="shared" ref="F142:K142" si="132">F143</f>
        <v>150863.20000000001</v>
      </c>
      <c r="G142" s="20">
        <f t="shared" si="132"/>
        <v>150863.20000000001</v>
      </c>
      <c r="H142" s="20">
        <f t="shared" si="132"/>
        <v>150863.20000000001</v>
      </c>
      <c r="I142" s="20">
        <f t="shared" si="132"/>
        <v>2433.8000000000002</v>
      </c>
      <c r="J142" s="20">
        <f t="shared" si="132"/>
        <v>0</v>
      </c>
      <c r="K142" s="20">
        <f t="shared" si="132"/>
        <v>0</v>
      </c>
      <c r="L142" s="20">
        <f t="shared" si="65"/>
        <v>153297</v>
      </c>
      <c r="M142" s="20">
        <f t="shared" si="66"/>
        <v>150863.20000000001</v>
      </c>
      <c r="N142" s="20">
        <f t="shared" si="67"/>
        <v>150863.20000000001</v>
      </c>
      <c r="O142" s="20">
        <f t="shared" ref="O142:R142" si="133">O143</f>
        <v>0</v>
      </c>
      <c r="P142" s="20">
        <f t="shared" si="68"/>
        <v>150863.20000000001</v>
      </c>
      <c r="Q142" s="20">
        <f t="shared" si="69"/>
        <v>150863.20000000001</v>
      </c>
      <c r="R142" s="20">
        <f t="shared" si="133"/>
        <v>0</v>
      </c>
    </row>
    <row r="143" spans="1:19" ht="47.25" hidden="1" x14ac:dyDescent="0.25">
      <c r="A143" s="10" t="s">
        <v>153</v>
      </c>
      <c r="B143" s="19">
        <v>600</v>
      </c>
      <c r="C143" s="10"/>
      <c r="D143" s="10"/>
      <c r="E143" s="25" t="s">
        <v>497</v>
      </c>
      <c r="F143" s="20">
        <f t="shared" ref="F143:K143" si="134">F144+F146</f>
        <v>150863.20000000001</v>
      </c>
      <c r="G143" s="20">
        <f t="shared" si="134"/>
        <v>150863.20000000001</v>
      </c>
      <c r="H143" s="20">
        <f t="shared" si="134"/>
        <v>150863.20000000001</v>
      </c>
      <c r="I143" s="20">
        <f t="shared" si="134"/>
        <v>2433.8000000000002</v>
      </c>
      <c r="J143" s="20">
        <f t="shared" si="134"/>
        <v>0</v>
      </c>
      <c r="K143" s="20">
        <f t="shared" si="134"/>
        <v>0</v>
      </c>
      <c r="L143" s="20">
        <f t="shared" ref="L143:L206" si="135">F143+I143</f>
        <v>153297</v>
      </c>
      <c r="M143" s="20">
        <f t="shared" ref="M143:M206" si="136">G143+J143</f>
        <v>150863.20000000001</v>
      </c>
      <c r="N143" s="20">
        <f t="shared" ref="N143:N206" si="137">H143+K143</f>
        <v>150863.20000000001</v>
      </c>
      <c r="O143" s="20">
        <f t="shared" ref="O143:R143" si="138">O144+O146</f>
        <v>0</v>
      </c>
      <c r="P143" s="20">
        <f t="shared" ref="P143:P206" si="139">M143+O143</f>
        <v>150863.20000000001</v>
      </c>
      <c r="Q143" s="20">
        <f t="shared" ref="Q143:Q206" si="140">N143</f>
        <v>150863.20000000001</v>
      </c>
      <c r="R143" s="20">
        <f t="shared" si="138"/>
        <v>0</v>
      </c>
    </row>
    <row r="144" spans="1:19" hidden="1" x14ac:dyDescent="0.25">
      <c r="A144" s="10" t="s">
        <v>153</v>
      </c>
      <c r="B144" s="19">
        <v>610</v>
      </c>
      <c r="C144" s="10"/>
      <c r="D144" s="10"/>
      <c r="E144" s="25" t="s">
        <v>498</v>
      </c>
      <c r="F144" s="20">
        <f t="shared" ref="F144:K144" si="141">F145</f>
        <v>34501.5</v>
      </c>
      <c r="G144" s="20">
        <f t="shared" si="141"/>
        <v>34501.5</v>
      </c>
      <c r="H144" s="20">
        <f t="shared" si="141"/>
        <v>34501.5</v>
      </c>
      <c r="I144" s="20">
        <f t="shared" si="141"/>
        <v>0</v>
      </c>
      <c r="J144" s="20">
        <f t="shared" si="141"/>
        <v>0</v>
      </c>
      <c r="K144" s="20">
        <f t="shared" si="141"/>
        <v>0</v>
      </c>
      <c r="L144" s="20">
        <f t="shared" si="135"/>
        <v>34501.5</v>
      </c>
      <c r="M144" s="20">
        <f t="shared" si="136"/>
        <v>34501.5</v>
      </c>
      <c r="N144" s="20">
        <f t="shared" si="137"/>
        <v>34501.5</v>
      </c>
      <c r="O144" s="20">
        <f t="shared" ref="O144:R144" si="142">O145</f>
        <v>0</v>
      </c>
      <c r="P144" s="20">
        <f t="shared" si="139"/>
        <v>34501.5</v>
      </c>
      <c r="Q144" s="20">
        <f t="shared" si="140"/>
        <v>34501.5</v>
      </c>
      <c r="R144" s="20">
        <f t="shared" si="142"/>
        <v>0</v>
      </c>
    </row>
    <row r="145" spans="1:19" hidden="1" x14ac:dyDescent="0.25">
      <c r="A145" s="10" t="s">
        <v>153</v>
      </c>
      <c r="B145" s="19">
        <v>610</v>
      </c>
      <c r="C145" s="10" t="s">
        <v>249</v>
      </c>
      <c r="D145" s="10" t="s">
        <v>242</v>
      </c>
      <c r="E145" s="25" t="s">
        <v>474</v>
      </c>
      <c r="F145" s="20">
        <v>34501.5</v>
      </c>
      <c r="G145" s="20">
        <v>34501.5</v>
      </c>
      <c r="H145" s="20">
        <v>34501.5</v>
      </c>
      <c r="I145" s="20"/>
      <c r="J145" s="20"/>
      <c r="K145" s="20"/>
      <c r="L145" s="20">
        <f t="shared" si="135"/>
        <v>34501.5</v>
      </c>
      <c r="M145" s="20">
        <f t="shared" si="136"/>
        <v>34501.5</v>
      </c>
      <c r="N145" s="20">
        <f t="shared" si="137"/>
        <v>34501.5</v>
      </c>
      <c r="O145" s="20"/>
      <c r="P145" s="20">
        <f t="shared" si="139"/>
        <v>34501.5</v>
      </c>
      <c r="Q145" s="20">
        <f t="shared" si="140"/>
        <v>34501.5</v>
      </c>
      <c r="R145" s="20"/>
    </row>
    <row r="146" spans="1:19" hidden="1" x14ac:dyDescent="0.25">
      <c r="A146" s="10" t="s">
        <v>153</v>
      </c>
      <c r="B146" s="19">
        <v>620</v>
      </c>
      <c r="C146" s="10"/>
      <c r="D146" s="10"/>
      <c r="E146" s="25" t="s">
        <v>499</v>
      </c>
      <c r="F146" s="20">
        <f t="shared" ref="F146:K146" si="143">F147</f>
        <v>116361.7</v>
      </c>
      <c r="G146" s="20">
        <f t="shared" si="143"/>
        <v>116361.7</v>
      </c>
      <c r="H146" s="20">
        <f t="shared" si="143"/>
        <v>116361.7</v>
      </c>
      <c r="I146" s="20">
        <f t="shared" si="143"/>
        <v>2433.8000000000002</v>
      </c>
      <c r="J146" s="20">
        <f t="shared" si="143"/>
        <v>0</v>
      </c>
      <c r="K146" s="20">
        <f t="shared" si="143"/>
        <v>0</v>
      </c>
      <c r="L146" s="20">
        <f t="shared" si="135"/>
        <v>118795.5</v>
      </c>
      <c r="M146" s="20">
        <f t="shared" si="136"/>
        <v>116361.7</v>
      </c>
      <c r="N146" s="20">
        <f t="shared" si="137"/>
        <v>116361.7</v>
      </c>
      <c r="O146" s="20">
        <f t="shared" ref="O146:R146" si="144">O147</f>
        <v>0</v>
      </c>
      <c r="P146" s="20">
        <f t="shared" si="139"/>
        <v>116361.7</v>
      </c>
      <c r="Q146" s="20">
        <f t="shared" si="140"/>
        <v>116361.7</v>
      </c>
      <c r="R146" s="20">
        <f t="shared" si="144"/>
        <v>0</v>
      </c>
    </row>
    <row r="147" spans="1:19" hidden="1" x14ac:dyDescent="0.25">
      <c r="A147" s="10" t="s">
        <v>153</v>
      </c>
      <c r="B147" s="19">
        <v>620</v>
      </c>
      <c r="C147" s="10" t="s">
        <v>249</v>
      </c>
      <c r="D147" s="10" t="s">
        <v>242</v>
      </c>
      <c r="E147" s="25" t="s">
        <v>474</v>
      </c>
      <c r="F147" s="20">
        <v>116361.7</v>
      </c>
      <c r="G147" s="20">
        <v>116361.7</v>
      </c>
      <c r="H147" s="20">
        <v>116361.7</v>
      </c>
      <c r="I147" s="20">
        <v>2433.8000000000002</v>
      </c>
      <c r="J147" s="20"/>
      <c r="K147" s="20"/>
      <c r="L147" s="20">
        <f t="shared" si="135"/>
        <v>118795.5</v>
      </c>
      <c r="M147" s="20">
        <f t="shared" si="136"/>
        <v>116361.7</v>
      </c>
      <c r="N147" s="20">
        <f t="shared" si="137"/>
        <v>116361.7</v>
      </c>
      <c r="O147" s="20"/>
      <c r="P147" s="20">
        <f t="shared" si="139"/>
        <v>116361.7</v>
      </c>
      <c r="Q147" s="20">
        <f t="shared" si="140"/>
        <v>116361.7</v>
      </c>
      <c r="R147" s="20"/>
      <c r="S147" s="1">
        <v>81</v>
      </c>
    </row>
    <row r="148" spans="1:19" ht="31.5" hidden="1" x14ac:dyDescent="0.25">
      <c r="A148" s="10" t="s">
        <v>798</v>
      </c>
      <c r="B148" s="19"/>
      <c r="C148" s="10"/>
      <c r="D148" s="10"/>
      <c r="E148" s="25" t="s">
        <v>800</v>
      </c>
      <c r="F148" s="20">
        <f t="shared" ref="F148:K148" si="145">F149</f>
        <v>10000</v>
      </c>
      <c r="G148" s="20">
        <f t="shared" si="145"/>
        <v>10000</v>
      </c>
      <c r="H148" s="20">
        <f t="shared" si="145"/>
        <v>10000</v>
      </c>
      <c r="I148" s="20">
        <f t="shared" si="145"/>
        <v>6066.2</v>
      </c>
      <c r="J148" s="20">
        <f t="shared" si="145"/>
        <v>0</v>
      </c>
      <c r="K148" s="20">
        <f t="shared" si="145"/>
        <v>0</v>
      </c>
      <c r="L148" s="20">
        <f t="shared" si="135"/>
        <v>16066.2</v>
      </c>
      <c r="M148" s="20">
        <f t="shared" si="136"/>
        <v>10000</v>
      </c>
      <c r="N148" s="20">
        <f t="shared" si="137"/>
        <v>10000</v>
      </c>
      <c r="O148" s="20">
        <f t="shared" ref="O148:R148" si="146">O149</f>
        <v>0</v>
      </c>
      <c r="P148" s="20">
        <f t="shared" si="139"/>
        <v>10000</v>
      </c>
      <c r="Q148" s="20">
        <f t="shared" si="140"/>
        <v>10000</v>
      </c>
      <c r="R148" s="20">
        <f t="shared" si="146"/>
        <v>0</v>
      </c>
    </row>
    <row r="149" spans="1:19" ht="47.25" hidden="1" x14ac:dyDescent="0.25">
      <c r="A149" s="10" t="s">
        <v>798</v>
      </c>
      <c r="B149" s="19">
        <v>600</v>
      </c>
      <c r="C149" s="10"/>
      <c r="D149" s="10"/>
      <c r="E149" s="25" t="s">
        <v>497</v>
      </c>
      <c r="F149" s="20">
        <f t="shared" ref="F149:K149" si="147">F150+F152</f>
        <v>10000</v>
      </c>
      <c r="G149" s="20">
        <f t="shared" si="147"/>
        <v>10000</v>
      </c>
      <c r="H149" s="20">
        <f t="shared" si="147"/>
        <v>10000</v>
      </c>
      <c r="I149" s="20">
        <f t="shared" si="147"/>
        <v>6066.2</v>
      </c>
      <c r="J149" s="20">
        <f t="shared" si="147"/>
        <v>0</v>
      </c>
      <c r="K149" s="20">
        <f t="shared" si="147"/>
        <v>0</v>
      </c>
      <c r="L149" s="20">
        <f t="shared" si="135"/>
        <v>16066.2</v>
      </c>
      <c r="M149" s="20">
        <f t="shared" si="136"/>
        <v>10000</v>
      </c>
      <c r="N149" s="20">
        <f t="shared" si="137"/>
        <v>10000</v>
      </c>
      <c r="O149" s="20">
        <f t="shared" ref="O149:R149" si="148">O150+O152</f>
        <v>0</v>
      </c>
      <c r="P149" s="20">
        <f t="shared" si="139"/>
        <v>10000</v>
      </c>
      <c r="Q149" s="20">
        <f t="shared" si="140"/>
        <v>10000</v>
      </c>
      <c r="R149" s="20">
        <f t="shared" si="148"/>
        <v>0</v>
      </c>
    </row>
    <row r="150" spans="1:19" hidden="1" x14ac:dyDescent="0.25">
      <c r="A150" s="10" t="s">
        <v>798</v>
      </c>
      <c r="B150" s="19">
        <v>610</v>
      </c>
      <c r="C150" s="10"/>
      <c r="D150" s="10"/>
      <c r="E150" s="25" t="s">
        <v>498</v>
      </c>
      <c r="F150" s="20">
        <f t="shared" ref="F150:K150" si="149">F151</f>
        <v>1200</v>
      </c>
      <c r="G150" s="20">
        <f t="shared" si="149"/>
        <v>1200</v>
      </c>
      <c r="H150" s="20">
        <f t="shared" si="149"/>
        <v>1200</v>
      </c>
      <c r="I150" s="20">
        <f t="shared" si="149"/>
        <v>0</v>
      </c>
      <c r="J150" s="20">
        <f t="shared" si="149"/>
        <v>0</v>
      </c>
      <c r="K150" s="20">
        <f t="shared" si="149"/>
        <v>0</v>
      </c>
      <c r="L150" s="20">
        <f t="shared" si="135"/>
        <v>1200</v>
      </c>
      <c r="M150" s="20">
        <f t="shared" si="136"/>
        <v>1200</v>
      </c>
      <c r="N150" s="20">
        <f t="shared" si="137"/>
        <v>1200</v>
      </c>
      <c r="O150" s="20">
        <f t="shared" ref="O150:R150" si="150">O151</f>
        <v>0</v>
      </c>
      <c r="P150" s="20">
        <f t="shared" si="139"/>
        <v>1200</v>
      </c>
      <c r="Q150" s="20">
        <f t="shared" si="140"/>
        <v>1200</v>
      </c>
      <c r="R150" s="20">
        <f t="shared" si="150"/>
        <v>0</v>
      </c>
    </row>
    <row r="151" spans="1:19" hidden="1" x14ac:dyDescent="0.25">
      <c r="A151" s="10" t="s">
        <v>798</v>
      </c>
      <c r="B151" s="19">
        <v>610</v>
      </c>
      <c r="C151" s="10" t="s">
        <v>249</v>
      </c>
      <c r="D151" s="10" t="s">
        <v>242</v>
      </c>
      <c r="E151" s="25" t="s">
        <v>474</v>
      </c>
      <c r="F151" s="20">
        <v>1200</v>
      </c>
      <c r="G151" s="20">
        <v>1200</v>
      </c>
      <c r="H151" s="20">
        <v>1200</v>
      </c>
      <c r="I151" s="20"/>
      <c r="J151" s="20"/>
      <c r="K151" s="20"/>
      <c r="L151" s="20">
        <f t="shared" si="135"/>
        <v>1200</v>
      </c>
      <c r="M151" s="20">
        <f t="shared" si="136"/>
        <v>1200</v>
      </c>
      <c r="N151" s="20">
        <f t="shared" si="137"/>
        <v>1200</v>
      </c>
      <c r="O151" s="20"/>
      <c r="P151" s="20">
        <f t="shared" si="139"/>
        <v>1200</v>
      </c>
      <c r="Q151" s="20">
        <f t="shared" si="140"/>
        <v>1200</v>
      </c>
      <c r="R151" s="20"/>
    </row>
    <row r="152" spans="1:19" hidden="1" x14ac:dyDescent="0.25">
      <c r="A152" s="10" t="s">
        <v>798</v>
      </c>
      <c r="B152" s="19">
        <v>620</v>
      </c>
      <c r="C152" s="10"/>
      <c r="D152" s="10"/>
      <c r="E152" s="25" t="s">
        <v>499</v>
      </c>
      <c r="F152" s="20">
        <f t="shared" ref="F152:K152" si="151">F153</f>
        <v>8800</v>
      </c>
      <c r="G152" s="20">
        <f t="shared" si="151"/>
        <v>8800</v>
      </c>
      <c r="H152" s="20">
        <f t="shared" si="151"/>
        <v>8800</v>
      </c>
      <c r="I152" s="20">
        <f t="shared" si="151"/>
        <v>6066.2</v>
      </c>
      <c r="J152" s="20">
        <f t="shared" si="151"/>
        <v>0</v>
      </c>
      <c r="K152" s="20">
        <f t="shared" si="151"/>
        <v>0</v>
      </c>
      <c r="L152" s="20">
        <f t="shared" si="135"/>
        <v>14866.2</v>
      </c>
      <c r="M152" s="20">
        <f t="shared" si="136"/>
        <v>8800</v>
      </c>
      <c r="N152" s="20">
        <f t="shared" si="137"/>
        <v>8800</v>
      </c>
      <c r="O152" s="20">
        <f t="shared" ref="O152:R152" si="152">O153</f>
        <v>0</v>
      </c>
      <c r="P152" s="20">
        <f t="shared" si="139"/>
        <v>8800</v>
      </c>
      <c r="Q152" s="20">
        <f t="shared" si="140"/>
        <v>8800</v>
      </c>
      <c r="R152" s="20">
        <f t="shared" si="152"/>
        <v>0</v>
      </c>
    </row>
    <row r="153" spans="1:19" hidden="1" x14ac:dyDescent="0.25">
      <c r="A153" s="10" t="s">
        <v>798</v>
      </c>
      <c r="B153" s="19">
        <v>620</v>
      </c>
      <c r="C153" s="10" t="s">
        <v>249</v>
      </c>
      <c r="D153" s="10" t="s">
        <v>242</v>
      </c>
      <c r="E153" s="25" t="s">
        <v>474</v>
      </c>
      <c r="F153" s="20">
        <v>8800</v>
      </c>
      <c r="G153" s="20">
        <v>8800</v>
      </c>
      <c r="H153" s="20">
        <v>8800</v>
      </c>
      <c r="I153" s="20">
        <f>3500+2566.2</f>
        <v>6066.2</v>
      </c>
      <c r="J153" s="20"/>
      <c r="K153" s="20"/>
      <c r="L153" s="20">
        <f t="shared" si="135"/>
        <v>14866.2</v>
      </c>
      <c r="M153" s="20">
        <f t="shared" si="136"/>
        <v>8800</v>
      </c>
      <c r="N153" s="20">
        <f t="shared" si="137"/>
        <v>8800</v>
      </c>
      <c r="O153" s="20"/>
      <c r="P153" s="20">
        <f t="shared" si="139"/>
        <v>8800</v>
      </c>
      <c r="Q153" s="20">
        <f t="shared" si="140"/>
        <v>8800</v>
      </c>
      <c r="R153" s="20"/>
      <c r="S153" s="1">
        <v>74.81</v>
      </c>
    </row>
    <row r="154" spans="1:19" ht="31.5" hidden="1" x14ac:dyDescent="0.25">
      <c r="A154" s="10" t="s">
        <v>892</v>
      </c>
      <c r="B154" s="19"/>
      <c r="C154" s="10"/>
      <c r="D154" s="10"/>
      <c r="E154" s="25" t="s">
        <v>997</v>
      </c>
      <c r="F154" s="20">
        <f>F155</f>
        <v>4717.6000000000004</v>
      </c>
      <c r="G154" s="20">
        <f t="shared" ref="G154:R154" si="153">G155</f>
        <v>7076.4</v>
      </c>
      <c r="H154" s="20">
        <f t="shared" si="153"/>
        <v>7076.4</v>
      </c>
      <c r="I154" s="20">
        <f t="shared" si="153"/>
        <v>0</v>
      </c>
      <c r="J154" s="20">
        <f t="shared" si="153"/>
        <v>0</v>
      </c>
      <c r="K154" s="20">
        <f t="shared" si="153"/>
        <v>0</v>
      </c>
      <c r="L154" s="20">
        <f t="shared" si="135"/>
        <v>4717.6000000000004</v>
      </c>
      <c r="M154" s="20">
        <f t="shared" si="136"/>
        <v>7076.4</v>
      </c>
      <c r="N154" s="20">
        <f t="shared" si="137"/>
        <v>7076.4</v>
      </c>
      <c r="O154" s="20">
        <f t="shared" si="153"/>
        <v>0</v>
      </c>
      <c r="P154" s="20">
        <f t="shared" si="139"/>
        <v>7076.4</v>
      </c>
      <c r="Q154" s="20">
        <f t="shared" si="140"/>
        <v>7076.4</v>
      </c>
      <c r="R154" s="20">
        <f t="shared" si="153"/>
        <v>0</v>
      </c>
    </row>
    <row r="155" spans="1:19" ht="47.25" hidden="1" x14ac:dyDescent="0.25">
      <c r="A155" s="10" t="s">
        <v>892</v>
      </c>
      <c r="B155" s="19">
        <v>600</v>
      </c>
      <c r="C155" s="10"/>
      <c r="D155" s="10"/>
      <c r="E155" s="25" t="s">
        <v>497</v>
      </c>
      <c r="F155" s="20">
        <f>F156+F158</f>
        <v>4717.6000000000004</v>
      </c>
      <c r="G155" s="20">
        <f t="shared" ref="G155:R155" si="154">G156+G158</f>
        <v>7076.4</v>
      </c>
      <c r="H155" s="20">
        <f t="shared" si="154"/>
        <v>7076.4</v>
      </c>
      <c r="I155" s="20">
        <f t="shared" ref="I155:K155" si="155">I156+I158</f>
        <v>0</v>
      </c>
      <c r="J155" s="20">
        <f t="shared" si="155"/>
        <v>0</v>
      </c>
      <c r="K155" s="20">
        <f t="shared" si="155"/>
        <v>0</v>
      </c>
      <c r="L155" s="20">
        <f t="shared" si="135"/>
        <v>4717.6000000000004</v>
      </c>
      <c r="M155" s="20">
        <f t="shared" si="136"/>
        <v>7076.4</v>
      </c>
      <c r="N155" s="20">
        <f t="shared" si="137"/>
        <v>7076.4</v>
      </c>
      <c r="O155" s="20">
        <f t="shared" ref="O155" si="156">O156+O158</f>
        <v>0</v>
      </c>
      <c r="P155" s="20">
        <f t="shared" si="139"/>
        <v>7076.4</v>
      </c>
      <c r="Q155" s="20">
        <f t="shared" si="140"/>
        <v>7076.4</v>
      </c>
      <c r="R155" s="20">
        <f t="shared" si="154"/>
        <v>0</v>
      </c>
    </row>
    <row r="156" spans="1:19" hidden="1" x14ac:dyDescent="0.25">
      <c r="A156" s="10" t="s">
        <v>892</v>
      </c>
      <c r="B156" s="19">
        <v>610</v>
      </c>
      <c r="C156" s="10"/>
      <c r="D156" s="10"/>
      <c r="E156" s="25" t="s">
        <v>498</v>
      </c>
      <c r="F156" s="20">
        <f>F157</f>
        <v>1138</v>
      </c>
      <c r="G156" s="20">
        <f t="shared" ref="G156:R156" si="157">G157</f>
        <v>1707.1</v>
      </c>
      <c r="H156" s="20">
        <f t="shared" si="157"/>
        <v>1707.1</v>
      </c>
      <c r="I156" s="20">
        <f t="shared" si="157"/>
        <v>0</v>
      </c>
      <c r="J156" s="20">
        <f t="shared" si="157"/>
        <v>0</v>
      </c>
      <c r="K156" s="20">
        <f t="shared" si="157"/>
        <v>0</v>
      </c>
      <c r="L156" s="20">
        <f t="shared" si="135"/>
        <v>1138</v>
      </c>
      <c r="M156" s="20">
        <f t="shared" si="136"/>
        <v>1707.1</v>
      </c>
      <c r="N156" s="20">
        <f t="shared" si="137"/>
        <v>1707.1</v>
      </c>
      <c r="O156" s="20">
        <f t="shared" si="157"/>
        <v>0</v>
      </c>
      <c r="P156" s="20">
        <f t="shared" si="139"/>
        <v>1707.1</v>
      </c>
      <c r="Q156" s="20">
        <f t="shared" si="140"/>
        <v>1707.1</v>
      </c>
      <c r="R156" s="20">
        <f t="shared" si="157"/>
        <v>0</v>
      </c>
    </row>
    <row r="157" spans="1:19" hidden="1" x14ac:dyDescent="0.25">
      <c r="A157" s="10" t="s">
        <v>892</v>
      </c>
      <c r="B157" s="19">
        <v>610</v>
      </c>
      <c r="C157" s="10" t="s">
        <v>249</v>
      </c>
      <c r="D157" s="10" t="s">
        <v>242</v>
      </c>
      <c r="E157" s="25" t="s">
        <v>474</v>
      </c>
      <c r="F157" s="20">
        <v>1138</v>
      </c>
      <c r="G157" s="20">
        <v>1707.1</v>
      </c>
      <c r="H157" s="20">
        <v>1707.1</v>
      </c>
      <c r="I157" s="20"/>
      <c r="J157" s="20"/>
      <c r="K157" s="20"/>
      <c r="L157" s="20">
        <f t="shared" si="135"/>
        <v>1138</v>
      </c>
      <c r="M157" s="20">
        <f t="shared" si="136"/>
        <v>1707.1</v>
      </c>
      <c r="N157" s="20">
        <f t="shared" si="137"/>
        <v>1707.1</v>
      </c>
      <c r="O157" s="20"/>
      <c r="P157" s="20">
        <f t="shared" si="139"/>
        <v>1707.1</v>
      </c>
      <c r="Q157" s="20">
        <f t="shared" si="140"/>
        <v>1707.1</v>
      </c>
      <c r="R157" s="20"/>
    </row>
    <row r="158" spans="1:19" hidden="1" x14ac:dyDescent="0.25">
      <c r="A158" s="10" t="s">
        <v>892</v>
      </c>
      <c r="B158" s="19">
        <v>620</v>
      </c>
      <c r="C158" s="10"/>
      <c r="D158" s="10"/>
      <c r="E158" s="25" t="s">
        <v>499</v>
      </c>
      <c r="F158" s="20">
        <f>F159</f>
        <v>3579.6</v>
      </c>
      <c r="G158" s="20">
        <f t="shared" ref="G158:R158" si="158">G159</f>
        <v>5369.3</v>
      </c>
      <c r="H158" s="20">
        <f t="shared" si="158"/>
        <v>5369.3</v>
      </c>
      <c r="I158" s="20">
        <f t="shared" si="158"/>
        <v>0</v>
      </c>
      <c r="J158" s="20">
        <f t="shared" si="158"/>
        <v>0</v>
      </c>
      <c r="K158" s="20">
        <f t="shared" si="158"/>
        <v>0</v>
      </c>
      <c r="L158" s="20">
        <f t="shared" si="135"/>
        <v>3579.6</v>
      </c>
      <c r="M158" s="20">
        <f t="shared" si="136"/>
        <v>5369.3</v>
      </c>
      <c r="N158" s="20">
        <f t="shared" si="137"/>
        <v>5369.3</v>
      </c>
      <c r="O158" s="20">
        <f t="shared" si="158"/>
        <v>0</v>
      </c>
      <c r="P158" s="20">
        <f t="shared" si="139"/>
        <v>5369.3</v>
      </c>
      <c r="Q158" s="20">
        <f t="shared" si="140"/>
        <v>5369.3</v>
      </c>
      <c r="R158" s="20">
        <f t="shared" si="158"/>
        <v>0</v>
      </c>
    </row>
    <row r="159" spans="1:19" hidden="1" x14ac:dyDescent="0.25">
      <c r="A159" s="10" t="s">
        <v>892</v>
      </c>
      <c r="B159" s="19">
        <v>620</v>
      </c>
      <c r="C159" s="10" t="s">
        <v>249</v>
      </c>
      <c r="D159" s="10" t="s">
        <v>242</v>
      </c>
      <c r="E159" s="25" t="s">
        <v>474</v>
      </c>
      <c r="F159" s="20">
        <v>3579.6</v>
      </c>
      <c r="G159" s="20">
        <v>5369.3</v>
      </c>
      <c r="H159" s="20">
        <v>5369.3</v>
      </c>
      <c r="I159" s="20"/>
      <c r="J159" s="20"/>
      <c r="K159" s="20"/>
      <c r="L159" s="20">
        <f t="shared" si="135"/>
        <v>3579.6</v>
      </c>
      <c r="M159" s="20">
        <f t="shared" si="136"/>
        <v>5369.3</v>
      </c>
      <c r="N159" s="20">
        <f t="shared" si="137"/>
        <v>5369.3</v>
      </c>
      <c r="O159" s="20"/>
      <c r="P159" s="20">
        <f t="shared" si="139"/>
        <v>5369.3</v>
      </c>
      <c r="Q159" s="20">
        <f t="shared" si="140"/>
        <v>5369.3</v>
      </c>
      <c r="R159" s="20"/>
    </row>
    <row r="160" spans="1:19" ht="63" hidden="1" x14ac:dyDescent="0.25">
      <c r="A160" s="10" t="s">
        <v>268</v>
      </c>
      <c r="B160" s="19"/>
      <c r="C160" s="10"/>
      <c r="D160" s="10"/>
      <c r="E160" s="25" t="s">
        <v>830</v>
      </c>
      <c r="F160" s="20">
        <f>F161+F167+F171</f>
        <v>187126.29999999996</v>
      </c>
      <c r="G160" s="20">
        <f t="shared" ref="G160:R160" si="159">G161+G167+G171</f>
        <v>190081.39999999997</v>
      </c>
      <c r="H160" s="20">
        <f t="shared" si="159"/>
        <v>190081.39999999997</v>
      </c>
      <c r="I160" s="20">
        <f t="shared" ref="I160:K160" si="160">I161+I167+I171</f>
        <v>5838.1</v>
      </c>
      <c r="J160" s="20">
        <f t="shared" si="160"/>
        <v>0</v>
      </c>
      <c r="K160" s="20">
        <f t="shared" si="160"/>
        <v>0</v>
      </c>
      <c r="L160" s="20">
        <f t="shared" si="135"/>
        <v>192964.39999999997</v>
      </c>
      <c r="M160" s="20">
        <f t="shared" si="136"/>
        <v>190081.39999999997</v>
      </c>
      <c r="N160" s="20">
        <f t="shared" si="137"/>
        <v>190081.39999999997</v>
      </c>
      <c r="O160" s="20">
        <f t="shared" ref="O160" si="161">O161+O167+O171</f>
        <v>0</v>
      </c>
      <c r="P160" s="20">
        <f t="shared" si="139"/>
        <v>190081.39999999997</v>
      </c>
      <c r="Q160" s="20">
        <f t="shared" si="140"/>
        <v>190081.39999999997</v>
      </c>
      <c r="R160" s="20">
        <f t="shared" si="159"/>
        <v>0</v>
      </c>
    </row>
    <row r="161" spans="1:19" ht="78.75" hidden="1" x14ac:dyDescent="0.25">
      <c r="A161" s="10" t="s">
        <v>154</v>
      </c>
      <c r="B161" s="19"/>
      <c r="C161" s="10"/>
      <c r="D161" s="10"/>
      <c r="E161" s="25" t="s">
        <v>524</v>
      </c>
      <c r="F161" s="20">
        <f t="shared" ref="F161:K161" si="162">F162</f>
        <v>180994.09999999998</v>
      </c>
      <c r="G161" s="20">
        <f t="shared" si="162"/>
        <v>180994.09999999998</v>
      </c>
      <c r="H161" s="20">
        <f t="shared" si="162"/>
        <v>180994.09999999998</v>
      </c>
      <c r="I161" s="20">
        <f t="shared" si="162"/>
        <v>5838.1</v>
      </c>
      <c r="J161" s="20">
        <f t="shared" si="162"/>
        <v>0</v>
      </c>
      <c r="K161" s="20">
        <f t="shared" si="162"/>
        <v>0</v>
      </c>
      <c r="L161" s="20">
        <f t="shared" si="135"/>
        <v>186832.19999999998</v>
      </c>
      <c r="M161" s="20">
        <f t="shared" si="136"/>
        <v>180994.09999999998</v>
      </c>
      <c r="N161" s="20">
        <f t="shared" si="137"/>
        <v>180994.09999999998</v>
      </c>
      <c r="O161" s="20">
        <f t="shared" ref="O161:R161" si="163">O162</f>
        <v>0</v>
      </c>
      <c r="P161" s="20">
        <f t="shared" si="139"/>
        <v>180994.09999999998</v>
      </c>
      <c r="Q161" s="20">
        <f t="shared" si="140"/>
        <v>180994.09999999998</v>
      </c>
      <c r="R161" s="20">
        <f t="shared" si="163"/>
        <v>0</v>
      </c>
    </row>
    <row r="162" spans="1:19" ht="47.25" hidden="1" x14ac:dyDescent="0.25">
      <c r="A162" s="10" t="s">
        <v>154</v>
      </c>
      <c r="B162" s="19">
        <v>600</v>
      </c>
      <c r="C162" s="10"/>
      <c r="D162" s="10"/>
      <c r="E162" s="25" t="s">
        <v>497</v>
      </c>
      <c r="F162" s="20">
        <f t="shared" ref="F162:K162" si="164">F163+F165</f>
        <v>180994.09999999998</v>
      </c>
      <c r="G162" s="20">
        <f t="shared" si="164"/>
        <v>180994.09999999998</v>
      </c>
      <c r="H162" s="20">
        <f t="shared" si="164"/>
        <v>180994.09999999998</v>
      </c>
      <c r="I162" s="20">
        <f t="shared" si="164"/>
        <v>5838.1</v>
      </c>
      <c r="J162" s="20">
        <f t="shared" si="164"/>
        <v>0</v>
      </c>
      <c r="K162" s="20">
        <f t="shared" si="164"/>
        <v>0</v>
      </c>
      <c r="L162" s="20">
        <f t="shared" si="135"/>
        <v>186832.19999999998</v>
      </c>
      <c r="M162" s="20">
        <f t="shared" si="136"/>
        <v>180994.09999999998</v>
      </c>
      <c r="N162" s="20">
        <f t="shared" si="137"/>
        <v>180994.09999999998</v>
      </c>
      <c r="O162" s="20">
        <f t="shared" ref="O162:R162" si="165">O163+O165</f>
        <v>0</v>
      </c>
      <c r="P162" s="20">
        <f t="shared" si="139"/>
        <v>180994.09999999998</v>
      </c>
      <c r="Q162" s="20">
        <f t="shared" si="140"/>
        <v>180994.09999999998</v>
      </c>
      <c r="R162" s="20">
        <f t="shared" si="165"/>
        <v>0</v>
      </c>
    </row>
    <row r="163" spans="1:19" hidden="1" x14ac:dyDescent="0.25">
      <c r="A163" s="10" t="s">
        <v>154</v>
      </c>
      <c r="B163" s="19">
        <v>610</v>
      </c>
      <c r="C163" s="10"/>
      <c r="D163" s="10"/>
      <c r="E163" s="25" t="s">
        <v>498</v>
      </c>
      <c r="F163" s="20">
        <f t="shared" ref="F163:K163" si="166">F164</f>
        <v>9700.7999999999993</v>
      </c>
      <c r="G163" s="20">
        <f t="shared" si="166"/>
        <v>9700.7999999999993</v>
      </c>
      <c r="H163" s="20">
        <f t="shared" si="166"/>
        <v>9700.7999999999993</v>
      </c>
      <c r="I163" s="20">
        <f t="shared" si="166"/>
        <v>0</v>
      </c>
      <c r="J163" s="20">
        <f t="shared" si="166"/>
        <v>0</v>
      </c>
      <c r="K163" s="20">
        <f t="shared" si="166"/>
        <v>0</v>
      </c>
      <c r="L163" s="20">
        <f t="shared" si="135"/>
        <v>9700.7999999999993</v>
      </c>
      <c r="M163" s="20">
        <f t="shared" si="136"/>
        <v>9700.7999999999993</v>
      </c>
      <c r="N163" s="20">
        <f t="shared" si="137"/>
        <v>9700.7999999999993</v>
      </c>
      <c r="O163" s="20">
        <f t="shared" ref="O163:R163" si="167">O164</f>
        <v>0</v>
      </c>
      <c r="P163" s="20">
        <f t="shared" si="139"/>
        <v>9700.7999999999993</v>
      </c>
      <c r="Q163" s="20">
        <f t="shared" si="140"/>
        <v>9700.7999999999993</v>
      </c>
      <c r="R163" s="20">
        <f t="shared" si="167"/>
        <v>0</v>
      </c>
    </row>
    <row r="164" spans="1:19" hidden="1" x14ac:dyDescent="0.25">
      <c r="A164" s="10" t="s">
        <v>154</v>
      </c>
      <c r="B164" s="19">
        <v>610</v>
      </c>
      <c r="C164" s="10" t="s">
        <v>249</v>
      </c>
      <c r="D164" s="10" t="s">
        <v>242</v>
      </c>
      <c r="E164" s="25" t="s">
        <v>474</v>
      </c>
      <c r="F164" s="20">
        <v>9700.7999999999993</v>
      </c>
      <c r="G164" s="20">
        <v>9700.7999999999993</v>
      </c>
      <c r="H164" s="20">
        <v>9700.7999999999993</v>
      </c>
      <c r="I164" s="20"/>
      <c r="J164" s="20"/>
      <c r="K164" s="20"/>
      <c r="L164" s="20">
        <f t="shared" si="135"/>
        <v>9700.7999999999993</v>
      </c>
      <c r="M164" s="20">
        <f t="shared" si="136"/>
        <v>9700.7999999999993</v>
      </c>
      <c r="N164" s="20">
        <f t="shared" si="137"/>
        <v>9700.7999999999993</v>
      </c>
      <c r="O164" s="20"/>
      <c r="P164" s="20">
        <f t="shared" si="139"/>
        <v>9700.7999999999993</v>
      </c>
      <c r="Q164" s="20">
        <f t="shared" si="140"/>
        <v>9700.7999999999993</v>
      </c>
      <c r="R164" s="20"/>
    </row>
    <row r="165" spans="1:19" hidden="1" x14ac:dyDescent="0.25">
      <c r="A165" s="10" t="s">
        <v>154</v>
      </c>
      <c r="B165" s="19">
        <v>620</v>
      </c>
      <c r="C165" s="10"/>
      <c r="D165" s="10"/>
      <c r="E165" s="25" t="s">
        <v>499</v>
      </c>
      <c r="F165" s="20">
        <f t="shared" ref="F165:K165" si="168">F166</f>
        <v>171293.3</v>
      </c>
      <c r="G165" s="20">
        <f t="shared" si="168"/>
        <v>171293.3</v>
      </c>
      <c r="H165" s="20">
        <f t="shared" si="168"/>
        <v>171293.3</v>
      </c>
      <c r="I165" s="20">
        <f t="shared" si="168"/>
        <v>5838.1</v>
      </c>
      <c r="J165" s="20">
        <f t="shared" si="168"/>
        <v>0</v>
      </c>
      <c r="K165" s="20">
        <f t="shared" si="168"/>
        <v>0</v>
      </c>
      <c r="L165" s="20">
        <f t="shared" si="135"/>
        <v>177131.4</v>
      </c>
      <c r="M165" s="20">
        <f t="shared" si="136"/>
        <v>171293.3</v>
      </c>
      <c r="N165" s="20">
        <f t="shared" si="137"/>
        <v>171293.3</v>
      </c>
      <c r="O165" s="20">
        <f t="shared" ref="O165:R165" si="169">O166</f>
        <v>0</v>
      </c>
      <c r="P165" s="20">
        <f t="shared" si="139"/>
        <v>171293.3</v>
      </c>
      <c r="Q165" s="20">
        <f t="shared" si="140"/>
        <v>171293.3</v>
      </c>
      <c r="R165" s="20">
        <f t="shared" si="169"/>
        <v>0</v>
      </c>
    </row>
    <row r="166" spans="1:19" hidden="1" x14ac:dyDescent="0.25">
      <c r="A166" s="10" t="s">
        <v>154</v>
      </c>
      <c r="B166" s="19">
        <v>620</v>
      </c>
      <c r="C166" s="10" t="s">
        <v>249</v>
      </c>
      <c r="D166" s="10" t="s">
        <v>242</v>
      </c>
      <c r="E166" s="25" t="s">
        <v>474</v>
      </c>
      <c r="F166" s="20">
        <v>171293.3</v>
      </c>
      <c r="G166" s="20">
        <v>171293.3</v>
      </c>
      <c r="H166" s="20">
        <v>171293.3</v>
      </c>
      <c r="I166" s="20">
        <v>5838.1</v>
      </c>
      <c r="J166" s="20"/>
      <c r="K166" s="20"/>
      <c r="L166" s="20">
        <f t="shared" si="135"/>
        <v>177131.4</v>
      </c>
      <c r="M166" s="20">
        <f t="shared" si="136"/>
        <v>171293.3</v>
      </c>
      <c r="N166" s="20">
        <f t="shared" si="137"/>
        <v>171293.3</v>
      </c>
      <c r="O166" s="20"/>
      <c r="P166" s="20">
        <f t="shared" si="139"/>
        <v>171293.3</v>
      </c>
      <c r="Q166" s="20">
        <f t="shared" si="140"/>
        <v>171293.3</v>
      </c>
      <c r="R166" s="20"/>
      <c r="S166" s="1">
        <v>79</v>
      </c>
    </row>
    <row r="167" spans="1:19" ht="63" hidden="1" x14ac:dyDescent="0.25">
      <c r="A167" s="10" t="s">
        <v>155</v>
      </c>
      <c r="B167" s="19"/>
      <c r="C167" s="10"/>
      <c r="D167" s="10"/>
      <c r="E167" s="25" t="s">
        <v>783</v>
      </c>
      <c r="F167" s="20">
        <f t="shared" ref="F167:K169" si="170">F168</f>
        <v>341.9</v>
      </c>
      <c r="G167" s="20">
        <f t="shared" si="170"/>
        <v>341.9</v>
      </c>
      <c r="H167" s="20">
        <f t="shared" si="170"/>
        <v>341.9</v>
      </c>
      <c r="I167" s="20">
        <f t="shared" si="170"/>
        <v>0</v>
      </c>
      <c r="J167" s="20">
        <f t="shared" si="170"/>
        <v>0</v>
      </c>
      <c r="K167" s="20">
        <f t="shared" si="170"/>
        <v>0</v>
      </c>
      <c r="L167" s="20">
        <f t="shared" si="135"/>
        <v>341.9</v>
      </c>
      <c r="M167" s="20">
        <f t="shared" si="136"/>
        <v>341.9</v>
      </c>
      <c r="N167" s="20">
        <f t="shared" si="137"/>
        <v>341.9</v>
      </c>
      <c r="O167" s="20">
        <f t="shared" ref="O167:R169" si="171">O168</f>
        <v>0</v>
      </c>
      <c r="P167" s="20">
        <f t="shared" si="139"/>
        <v>341.9</v>
      </c>
      <c r="Q167" s="20">
        <f t="shared" si="140"/>
        <v>341.9</v>
      </c>
      <c r="R167" s="20">
        <f t="shared" si="171"/>
        <v>0</v>
      </c>
    </row>
    <row r="168" spans="1:19" ht="47.25" hidden="1" x14ac:dyDescent="0.25">
      <c r="A168" s="10" t="s">
        <v>155</v>
      </c>
      <c r="B168" s="19">
        <v>600</v>
      </c>
      <c r="C168" s="10"/>
      <c r="D168" s="10"/>
      <c r="E168" s="25" t="s">
        <v>497</v>
      </c>
      <c r="F168" s="20">
        <f t="shared" si="170"/>
        <v>341.9</v>
      </c>
      <c r="G168" s="20">
        <f t="shared" si="170"/>
        <v>341.9</v>
      </c>
      <c r="H168" s="20">
        <f t="shared" si="170"/>
        <v>341.9</v>
      </c>
      <c r="I168" s="20">
        <f t="shared" si="170"/>
        <v>0</v>
      </c>
      <c r="J168" s="20">
        <f t="shared" si="170"/>
        <v>0</v>
      </c>
      <c r="K168" s="20">
        <f t="shared" si="170"/>
        <v>0</v>
      </c>
      <c r="L168" s="20">
        <f t="shared" si="135"/>
        <v>341.9</v>
      </c>
      <c r="M168" s="20">
        <f t="shared" si="136"/>
        <v>341.9</v>
      </c>
      <c r="N168" s="20">
        <f t="shared" si="137"/>
        <v>341.9</v>
      </c>
      <c r="O168" s="20">
        <f t="shared" si="171"/>
        <v>0</v>
      </c>
      <c r="P168" s="20">
        <f t="shared" si="139"/>
        <v>341.9</v>
      </c>
      <c r="Q168" s="20">
        <f t="shared" si="140"/>
        <v>341.9</v>
      </c>
      <c r="R168" s="20">
        <f t="shared" si="171"/>
        <v>0</v>
      </c>
    </row>
    <row r="169" spans="1:19" hidden="1" x14ac:dyDescent="0.25">
      <c r="A169" s="10" t="s">
        <v>155</v>
      </c>
      <c r="B169" s="19">
        <v>620</v>
      </c>
      <c r="C169" s="10"/>
      <c r="D169" s="10"/>
      <c r="E169" s="25" t="s">
        <v>499</v>
      </c>
      <c r="F169" s="20">
        <f t="shared" si="170"/>
        <v>341.9</v>
      </c>
      <c r="G169" s="20">
        <f t="shared" si="170"/>
        <v>341.9</v>
      </c>
      <c r="H169" s="20">
        <f t="shared" si="170"/>
        <v>341.9</v>
      </c>
      <c r="I169" s="20">
        <f t="shared" si="170"/>
        <v>0</v>
      </c>
      <c r="J169" s="20">
        <f t="shared" si="170"/>
        <v>0</v>
      </c>
      <c r="K169" s="20">
        <f t="shared" si="170"/>
        <v>0</v>
      </c>
      <c r="L169" s="20">
        <f t="shared" si="135"/>
        <v>341.9</v>
      </c>
      <c r="M169" s="20">
        <f t="shared" si="136"/>
        <v>341.9</v>
      </c>
      <c r="N169" s="20">
        <f t="shared" si="137"/>
        <v>341.9</v>
      </c>
      <c r="O169" s="20">
        <f t="shared" si="171"/>
        <v>0</v>
      </c>
      <c r="P169" s="20">
        <f t="shared" si="139"/>
        <v>341.9</v>
      </c>
      <c r="Q169" s="20">
        <f t="shared" si="140"/>
        <v>341.9</v>
      </c>
      <c r="R169" s="20">
        <f t="shared" si="171"/>
        <v>0</v>
      </c>
    </row>
    <row r="170" spans="1:19" hidden="1" x14ac:dyDescent="0.25">
      <c r="A170" s="10" t="s">
        <v>155</v>
      </c>
      <c r="B170" s="19">
        <v>620</v>
      </c>
      <c r="C170" s="10" t="s">
        <v>249</v>
      </c>
      <c r="D170" s="10" t="s">
        <v>242</v>
      </c>
      <c r="E170" s="25" t="s">
        <v>474</v>
      </c>
      <c r="F170" s="20">
        <v>341.9</v>
      </c>
      <c r="G170" s="20">
        <v>341.9</v>
      </c>
      <c r="H170" s="20">
        <v>341.9</v>
      </c>
      <c r="I170" s="20"/>
      <c r="J170" s="20"/>
      <c r="K170" s="20"/>
      <c r="L170" s="20">
        <f t="shared" si="135"/>
        <v>341.9</v>
      </c>
      <c r="M170" s="20">
        <f t="shared" si="136"/>
        <v>341.9</v>
      </c>
      <c r="N170" s="20">
        <f t="shared" si="137"/>
        <v>341.9</v>
      </c>
      <c r="O170" s="20"/>
      <c r="P170" s="20">
        <f t="shared" si="139"/>
        <v>341.9</v>
      </c>
      <c r="Q170" s="20">
        <f t="shared" si="140"/>
        <v>341.9</v>
      </c>
      <c r="R170" s="20"/>
    </row>
    <row r="171" spans="1:19" ht="31.5" hidden="1" x14ac:dyDescent="0.25">
      <c r="A171" s="10" t="s">
        <v>893</v>
      </c>
      <c r="B171" s="19"/>
      <c r="C171" s="10"/>
      <c r="D171" s="10"/>
      <c r="E171" s="25" t="s">
        <v>997</v>
      </c>
      <c r="F171" s="20">
        <f>F172</f>
        <v>5790.3</v>
      </c>
      <c r="G171" s="20">
        <f t="shared" ref="G171:R173" si="172">G172</f>
        <v>8745.4</v>
      </c>
      <c r="H171" s="20">
        <f t="shared" si="172"/>
        <v>8745.4</v>
      </c>
      <c r="I171" s="20">
        <f t="shared" si="172"/>
        <v>0</v>
      </c>
      <c r="J171" s="20">
        <f t="shared" si="172"/>
        <v>0</v>
      </c>
      <c r="K171" s="20">
        <f t="shared" si="172"/>
        <v>0</v>
      </c>
      <c r="L171" s="20">
        <f t="shared" si="135"/>
        <v>5790.3</v>
      </c>
      <c r="M171" s="20">
        <f t="shared" si="136"/>
        <v>8745.4</v>
      </c>
      <c r="N171" s="20">
        <f t="shared" si="137"/>
        <v>8745.4</v>
      </c>
      <c r="O171" s="20">
        <f t="shared" si="172"/>
        <v>0</v>
      </c>
      <c r="P171" s="20">
        <f t="shared" si="139"/>
        <v>8745.4</v>
      </c>
      <c r="Q171" s="20">
        <f t="shared" si="140"/>
        <v>8745.4</v>
      </c>
      <c r="R171" s="20">
        <f t="shared" si="172"/>
        <v>0</v>
      </c>
    </row>
    <row r="172" spans="1:19" ht="47.25" hidden="1" x14ac:dyDescent="0.25">
      <c r="A172" s="10" t="s">
        <v>893</v>
      </c>
      <c r="B172" s="19">
        <v>600</v>
      </c>
      <c r="C172" s="10"/>
      <c r="D172" s="10"/>
      <c r="E172" s="25" t="s">
        <v>497</v>
      </c>
      <c r="F172" s="20">
        <f>F173+F175</f>
        <v>5790.3</v>
      </c>
      <c r="G172" s="20">
        <f t="shared" ref="G172:R172" si="173">G173+G175</f>
        <v>8745.4</v>
      </c>
      <c r="H172" s="20">
        <f t="shared" si="173"/>
        <v>8745.4</v>
      </c>
      <c r="I172" s="20">
        <f t="shared" ref="I172:K172" si="174">I173+I175</f>
        <v>0</v>
      </c>
      <c r="J172" s="20">
        <f t="shared" si="174"/>
        <v>0</v>
      </c>
      <c r="K172" s="20">
        <f t="shared" si="174"/>
        <v>0</v>
      </c>
      <c r="L172" s="20">
        <f t="shared" si="135"/>
        <v>5790.3</v>
      </c>
      <c r="M172" s="20">
        <f t="shared" si="136"/>
        <v>8745.4</v>
      </c>
      <c r="N172" s="20">
        <f t="shared" si="137"/>
        <v>8745.4</v>
      </c>
      <c r="O172" s="20">
        <f t="shared" ref="O172" si="175">O173+O175</f>
        <v>0</v>
      </c>
      <c r="P172" s="20">
        <f t="shared" si="139"/>
        <v>8745.4</v>
      </c>
      <c r="Q172" s="20">
        <f t="shared" si="140"/>
        <v>8745.4</v>
      </c>
      <c r="R172" s="20">
        <f t="shared" si="173"/>
        <v>0</v>
      </c>
    </row>
    <row r="173" spans="1:19" hidden="1" x14ac:dyDescent="0.25">
      <c r="A173" s="10" t="s">
        <v>893</v>
      </c>
      <c r="B173" s="19">
        <v>610</v>
      </c>
      <c r="C173" s="10"/>
      <c r="D173" s="10"/>
      <c r="E173" s="25" t="s">
        <v>498</v>
      </c>
      <c r="F173" s="20">
        <f>F174</f>
        <v>317.8</v>
      </c>
      <c r="G173" s="20">
        <f t="shared" si="172"/>
        <v>509.4</v>
      </c>
      <c r="H173" s="20">
        <f t="shared" si="172"/>
        <v>509.4</v>
      </c>
      <c r="I173" s="20">
        <f t="shared" si="172"/>
        <v>0</v>
      </c>
      <c r="J173" s="20">
        <f t="shared" si="172"/>
        <v>0</v>
      </c>
      <c r="K173" s="20">
        <f t="shared" si="172"/>
        <v>0</v>
      </c>
      <c r="L173" s="20">
        <f t="shared" si="135"/>
        <v>317.8</v>
      </c>
      <c r="M173" s="20">
        <f t="shared" si="136"/>
        <v>509.4</v>
      </c>
      <c r="N173" s="20">
        <f t="shared" si="137"/>
        <v>509.4</v>
      </c>
      <c r="O173" s="20">
        <f t="shared" si="172"/>
        <v>0</v>
      </c>
      <c r="P173" s="20">
        <f t="shared" si="139"/>
        <v>509.4</v>
      </c>
      <c r="Q173" s="20">
        <f t="shared" si="140"/>
        <v>509.4</v>
      </c>
      <c r="R173" s="20">
        <f t="shared" si="172"/>
        <v>0</v>
      </c>
    </row>
    <row r="174" spans="1:19" hidden="1" x14ac:dyDescent="0.25">
      <c r="A174" s="10" t="s">
        <v>893</v>
      </c>
      <c r="B174" s="19">
        <v>610</v>
      </c>
      <c r="C174" s="10" t="s">
        <v>249</v>
      </c>
      <c r="D174" s="10" t="s">
        <v>242</v>
      </c>
      <c r="E174" s="25" t="s">
        <v>474</v>
      </c>
      <c r="F174" s="20">
        <v>317.8</v>
      </c>
      <c r="G174" s="20">
        <v>509.4</v>
      </c>
      <c r="H174" s="20">
        <v>509.4</v>
      </c>
      <c r="I174" s="20"/>
      <c r="J174" s="20"/>
      <c r="K174" s="20"/>
      <c r="L174" s="20">
        <f t="shared" si="135"/>
        <v>317.8</v>
      </c>
      <c r="M174" s="20">
        <f t="shared" si="136"/>
        <v>509.4</v>
      </c>
      <c r="N174" s="20">
        <f t="shared" si="137"/>
        <v>509.4</v>
      </c>
      <c r="O174" s="20"/>
      <c r="P174" s="20">
        <f t="shared" si="139"/>
        <v>509.4</v>
      </c>
      <c r="Q174" s="20">
        <f t="shared" si="140"/>
        <v>509.4</v>
      </c>
      <c r="R174" s="20"/>
    </row>
    <row r="175" spans="1:19" hidden="1" x14ac:dyDescent="0.25">
      <c r="A175" s="10" t="s">
        <v>893</v>
      </c>
      <c r="B175" s="19">
        <v>620</v>
      </c>
      <c r="C175" s="10"/>
      <c r="D175" s="10"/>
      <c r="E175" s="25" t="s">
        <v>499</v>
      </c>
      <c r="F175" s="20">
        <f>F176</f>
        <v>5472.5</v>
      </c>
      <c r="G175" s="20">
        <f t="shared" ref="G175:R175" si="176">G176</f>
        <v>8236</v>
      </c>
      <c r="H175" s="20">
        <f t="shared" si="176"/>
        <v>8236</v>
      </c>
      <c r="I175" s="20">
        <f t="shared" si="176"/>
        <v>0</v>
      </c>
      <c r="J175" s="20">
        <f t="shared" si="176"/>
        <v>0</v>
      </c>
      <c r="K175" s="20">
        <f t="shared" si="176"/>
        <v>0</v>
      </c>
      <c r="L175" s="20">
        <f t="shared" si="135"/>
        <v>5472.5</v>
      </c>
      <c r="M175" s="20">
        <f t="shared" si="136"/>
        <v>8236</v>
      </c>
      <c r="N175" s="20">
        <f t="shared" si="137"/>
        <v>8236</v>
      </c>
      <c r="O175" s="20">
        <f t="shared" si="176"/>
        <v>0</v>
      </c>
      <c r="P175" s="20">
        <f t="shared" si="139"/>
        <v>8236</v>
      </c>
      <c r="Q175" s="20">
        <f t="shared" si="140"/>
        <v>8236</v>
      </c>
      <c r="R175" s="20">
        <f t="shared" si="176"/>
        <v>0</v>
      </c>
    </row>
    <row r="176" spans="1:19" hidden="1" x14ac:dyDescent="0.25">
      <c r="A176" s="10" t="s">
        <v>893</v>
      </c>
      <c r="B176" s="19">
        <v>620</v>
      </c>
      <c r="C176" s="10" t="s">
        <v>249</v>
      </c>
      <c r="D176" s="10" t="s">
        <v>242</v>
      </c>
      <c r="E176" s="25" t="s">
        <v>474</v>
      </c>
      <c r="F176" s="20">
        <v>5472.5</v>
      </c>
      <c r="G176" s="20">
        <v>8236</v>
      </c>
      <c r="H176" s="20">
        <v>8236</v>
      </c>
      <c r="I176" s="20"/>
      <c r="J176" s="20"/>
      <c r="K176" s="20"/>
      <c r="L176" s="20">
        <f t="shared" si="135"/>
        <v>5472.5</v>
      </c>
      <c r="M176" s="20">
        <f t="shared" si="136"/>
        <v>8236</v>
      </c>
      <c r="N176" s="20">
        <f t="shared" si="137"/>
        <v>8236</v>
      </c>
      <c r="O176" s="20"/>
      <c r="P176" s="20">
        <f t="shared" si="139"/>
        <v>8236</v>
      </c>
      <c r="Q176" s="20">
        <f t="shared" si="140"/>
        <v>8236</v>
      </c>
      <c r="R176" s="20"/>
    </row>
    <row r="177" spans="1:19" ht="47.25" hidden="1" x14ac:dyDescent="0.25">
      <c r="A177" s="10" t="s">
        <v>269</v>
      </c>
      <c r="B177" s="19"/>
      <c r="C177" s="10"/>
      <c r="D177" s="10"/>
      <c r="E177" s="25" t="s">
        <v>1070</v>
      </c>
      <c r="F177" s="20">
        <f>F178+F182</f>
        <v>95899.1</v>
      </c>
      <c r="G177" s="20">
        <f t="shared" ref="G177:R177" si="177">G178+G182</f>
        <v>97539.199999999997</v>
      </c>
      <c r="H177" s="20">
        <f t="shared" si="177"/>
        <v>97539.199999999997</v>
      </c>
      <c r="I177" s="20">
        <f t="shared" ref="I177:K177" si="178">I178+I182</f>
        <v>0</v>
      </c>
      <c r="J177" s="20">
        <f t="shared" si="178"/>
        <v>0</v>
      </c>
      <c r="K177" s="20">
        <f t="shared" si="178"/>
        <v>0</v>
      </c>
      <c r="L177" s="20">
        <f t="shared" si="135"/>
        <v>95899.1</v>
      </c>
      <c r="M177" s="20">
        <f t="shared" si="136"/>
        <v>97539.199999999997</v>
      </c>
      <c r="N177" s="20">
        <f t="shared" si="137"/>
        <v>97539.199999999997</v>
      </c>
      <c r="O177" s="20">
        <f t="shared" ref="O177" si="179">O178+O182</f>
        <v>0</v>
      </c>
      <c r="P177" s="20">
        <f t="shared" si="139"/>
        <v>97539.199999999997</v>
      </c>
      <c r="Q177" s="20">
        <f t="shared" si="140"/>
        <v>97539.199999999997</v>
      </c>
      <c r="R177" s="20">
        <f t="shared" si="177"/>
        <v>0</v>
      </c>
    </row>
    <row r="178" spans="1:19" ht="78.75" hidden="1" x14ac:dyDescent="0.25">
      <c r="A178" s="10" t="s">
        <v>156</v>
      </c>
      <c r="B178" s="19"/>
      <c r="C178" s="10"/>
      <c r="D178" s="10"/>
      <c r="E178" s="25" t="s">
        <v>524</v>
      </c>
      <c r="F178" s="20">
        <f t="shared" ref="F178:K180" si="180">F179</f>
        <v>92618.8</v>
      </c>
      <c r="G178" s="20">
        <f t="shared" si="180"/>
        <v>92618.8</v>
      </c>
      <c r="H178" s="20">
        <f t="shared" si="180"/>
        <v>92618.8</v>
      </c>
      <c r="I178" s="20">
        <f t="shared" si="180"/>
        <v>0</v>
      </c>
      <c r="J178" s="20">
        <f t="shared" si="180"/>
        <v>0</v>
      </c>
      <c r="K178" s="20">
        <f t="shared" si="180"/>
        <v>0</v>
      </c>
      <c r="L178" s="20">
        <f t="shared" si="135"/>
        <v>92618.8</v>
      </c>
      <c r="M178" s="20">
        <f t="shared" si="136"/>
        <v>92618.8</v>
      </c>
      <c r="N178" s="20">
        <f t="shared" si="137"/>
        <v>92618.8</v>
      </c>
      <c r="O178" s="20">
        <f t="shared" ref="O178:R180" si="181">O179</f>
        <v>0</v>
      </c>
      <c r="P178" s="20">
        <f t="shared" si="139"/>
        <v>92618.8</v>
      </c>
      <c r="Q178" s="20">
        <f t="shared" si="140"/>
        <v>92618.8</v>
      </c>
      <c r="R178" s="20">
        <f t="shared" si="181"/>
        <v>0</v>
      </c>
    </row>
    <row r="179" spans="1:19" ht="47.25" hidden="1" x14ac:dyDescent="0.25">
      <c r="A179" s="10" t="s">
        <v>156</v>
      </c>
      <c r="B179" s="19">
        <v>600</v>
      </c>
      <c r="C179" s="10"/>
      <c r="D179" s="10"/>
      <c r="E179" s="25" t="s">
        <v>497</v>
      </c>
      <c r="F179" s="20">
        <f t="shared" si="180"/>
        <v>92618.8</v>
      </c>
      <c r="G179" s="20">
        <f t="shared" si="180"/>
        <v>92618.8</v>
      </c>
      <c r="H179" s="20">
        <f t="shared" si="180"/>
        <v>92618.8</v>
      </c>
      <c r="I179" s="20">
        <f t="shared" si="180"/>
        <v>0</v>
      </c>
      <c r="J179" s="20">
        <f t="shared" si="180"/>
        <v>0</v>
      </c>
      <c r="K179" s="20">
        <f t="shared" si="180"/>
        <v>0</v>
      </c>
      <c r="L179" s="20">
        <f t="shared" si="135"/>
        <v>92618.8</v>
      </c>
      <c r="M179" s="20">
        <f t="shared" si="136"/>
        <v>92618.8</v>
      </c>
      <c r="N179" s="20">
        <f t="shared" si="137"/>
        <v>92618.8</v>
      </c>
      <c r="O179" s="20">
        <f t="shared" si="181"/>
        <v>0</v>
      </c>
      <c r="P179" s="20">
        <f t="shared" si="139"/>
        <v>92618.8</v>
      </c>
      <c r="Q179" s="20">
        <f t="shared" si="140"/>
        <v>92618.8</v>
      </c>
      <c r="R179" s="20">
        <f t="shared" si="181"/>
        <v>0</v>
      </c>
    </row>
    <row r="180" spans="1:19" hidden="1" x14ac:dyDescent="0.25">
      <c r="A180" s="10" t="s">
        <v>156</v>
      </c>
      <c r="B180" s="19">
        <v>610</v>
      </c>
      <c r="C180" s="10"/>
      <c r="D180" s="10"/>
      <c r="E180" s="25" t="s">
        <v>498</v>
      </c>
      <c r="F180" s="20">
        <f t="shared" si="180"/>
        <v>92618.8</v>
      </c>
      <c r="G180" s="20">
        <f t="shared" si="180"/>
        <v>92618.8</v>
      </c>
      <c r="H180" s="20">
        <f t="shared" si="180"/>
        <v>92618.8</v>
      </c>
      <c r="I180" s="20">
        <f t="shared" si="180"/>
        <v>0</v>
      </c>
      <c r="J180" s="20">
        <f t="shared" si="180"/>
        <v>0</v>
      </c>
      <c r="K180" s="20">
        <f t="shared" si="180"/>
        <v>0</v>
      </c>
      <c r="L180" s="20">
        <f t="shared" si="135"/>
        <v>92618.8</v>
      </c>
      <c r="M180" s="20">
        <f t="shared" si="136"/>
        <v>92618.8</v>
      </c>
      <c r="N180" s="20">
        <f t="shared" si="137"/>
        <v>92618.8</v>
      </c>
      <c r="O180" s="20">
        <f t="shared" si="181"/>
        <v>0</v>
      </c>
      <c r="P180" s="20">
        <f t="shared" si="139"/>
        <v>92618.8</v>
      </c>
      <c r="Q180" s="20">
        <f t="shared" si="140"/>
        <v>92618.8</v>
      </c>
      <c r="R180" s="20">
        <f t="shared" si="181"/>
        <v>0</v>
      </c>
    </row>
    <row r="181" spans="1:19" hidden="1" x14ac:dyDescent="0.25">
      <c r="A181" s="10" t="s">
        <v>156</v>
      </c>
      <c r="B181" s="19">
        <v>610</v>
      </c>
      <c r="C181" s="10" t="s">
        <v>249</v>
      </c>
      <c r="D181" s="10" t="s">
        <v>242</v>
      </c>
      <c r="E181" s="25" t="s">
        <v>474</v>
      </c>
      <c r="F181" s="20">
        <v>92618.8</v>
      </c>
      <c r="G181" s="20">
        <v>92618.8</v>
      </c>
      <c r="H181" s="20">
        <v>92618.8</v>
      </c>
      <c r="I181" s="20"/>
      <c r="J181" s="20"/>
      <c r="K181" s="20"/>
      <c r="L181" s="20">
        <f t="shared" si="135"/>
        <v>92618.8</v>
      </c>
      <c r="M181" s="20">
        <f t="shared" si="136"/>
        <v>92618.8</v>
      </c>
      <c r="N181" s="20">
        <f t="shared" si="137"/>
        <v>92618.8</v>
      </c>
      <c r="O181" s="20"/>
      <c r="P181" s="20">
        <f t="shared" si="139"/>
        <v>92618.8</v>
      </c>
      <c r="Q181" s="20">
        <f t="shared" si="140"/>
        <v>92618.8</v>
      </c>
      <c r="R181" s="20"/>
    </row>
    <row r="182" spans="1:19" ht="31.5" hidden="1" x14ac:dyDescent="0.25">
      <c r="A182" s="10" t="s">
        <v>894</v>
      </c>
      <c r="B182" s="19"/>
      <c r="C182" s="10"/>
      <c r="D182" s="10"/>
      <c r="E182" s="25" t="s">
        <v>997</v>
      </c>
      <c r="F182" s="20">
        <f>F183</f>
        <v>3280.3</v>
      </c>
      <c r="G182" s="20">
        <f t="shared" ref="G182:R184" si="182">G183</f>
        <v>4920.3999999999996</v>
      </c>
      <c r="H182" s="20">
        <f t="shared" si="182"/>
        <v>4920.3999999999996</v>
      </c>
      <c r="I182" s="20">
        <f t="shared" si="182"/>
        <v>0</v>
      </c>
      <c r="J182" s="20">
        <f t="shared" si="182"/>
        <v>0</v>
      </c>
      <c r="K182" s="20">
        <f t="shared" si="182"/>
        <v>0</v>
      </c>
      <c r="L182" s="20">
        <f t="shared" si="135"/>
        <v>3280.3</v>
      </c>
      <c r="M182" s="20">
        <f t="shared" si="136"/>
        <v>4920.3999999999996</v>
      </c>
      <c r="N182" s="20">
        <f t="shared" si="137"/>
        <v>4920.3999999999996</v>
      </c>
      <c r="O182" s="20">
        <f t="shared" si="182"/>
        <v>0</v>
      </c>
      <c r="P182" s="20">
        <f t="shared" si="139"/>
        <v>4920.3999999999996</v>
      </c>
      <c r="Q182" s="20">
        <f t="shared" si="140"/>
        <v>4920.3999999999996</v>
      </c>
      <c r="R182" s="20">
        <f t="shared" si="182"/>
        <v>0</v>
      </c>
    </row>
    <row r="183" spans="1:19" ht="47.25" hidden="1" x14ac:dyDescent="0.25">
      <c r="A183" s="10" t="s">
        <v>894</v>
      </c>
      <c r="B183" s="19">
        <v>600</v>
      </c>
      <c r="C183" s="10"/>
      <c r="D183" s="10"/>
      <c r="E183" s="25" t="s">
        <v>497</v>
      </c>
      <c r="F183" s="20">
        <f>F184</f>
        <v>3280.3</v>
      </c>
      <c r="G183" s="20">
        <f t="shared" si="182"/>
        <v>4920.3999999999996</v>
      </c>
      <c r="H183" s="20">
        <f t="shared" si="182"/>
        <v>4920.3999999999996</v>
      </c>
      <c r="I183" s="20">
        <f t="shared" si="182"/>
        <v>0</v>
      </c>
      <c r="J183" s="20">
        <f t="shared" si="182"/>
        <v>0</v>
      </c>
      <c r="K183" s="20">
        <f t="shared" si="182"/>
        <v>0</v>
      </c>
      <c r="L183" s="20">
        <f t="shared" si="135"/>
        <v>3280.3</v>
      </c>
      <c r="M183" s="20">
        <f t="shared" si="136"/>
        <v>4920.3999999999996</v>
      </c>
      <c r="N183" s="20">
        <f t="shared" si="137"/>
        <v>4920.3999999999996</v>
      </c>
      <c r="O183" s="20">
        <f t="shared" si="182"/>
        <v>0</v>
      </c>
      <c r="P183" s="20">
        <f t="shared" si="139"/>
        <v>4920.3999999999996</v>
      </c>
      <c r="Q183" s="20">
        <f t="shared" si="140"/>
        <v>4920.3999999999996</v>
      </c>
      <c r="R183" s="20">
        <f t="shared" si="182"/>
        <v>0</v>
      </c>
    </row>
    <row r="184" spans="1:19" hidden="1" x14ac:dyDescent="0.25">
      <c r="A184" s="10" t="s">
        <v>894</v>
      </c>
      <c r="B184" s="19">
        <v>610</v>
      </c>
      <c r="C184" s="10"/>
      <c r="D184" s="10"/>
      <c r="E184" s="25" t="s">
        <v>498</v>
      </c>
      <c r="F184" s="20">
        <f>F185</f>
        <v>3280.3</v>
      </c>
      <c r="G184" s="20">
        <f t="shared" si="182"/>
        <v>4920.3999999999996</v>
      </c>
      <c r="H184" s="20">
        <f t="shared" si="182"/>
        <v>4920.3999999999996</v>
      </c>
      <c r="I184" s="20">
        <f t="shared" si="182"/>
        <v>0</v>
      </c>
      <c r="J184" s="20">
        <f t="shared" si="182"/>
        <v>0</v>
      </c>
      <c r="K184" s="20">
        <f t="shared" si="182"/>
        <v>0</v>
      </c>
      <c r="L184" s="20">
        <f t="shared" si="135"/>
        <v>3280.3</v>
      </c>
      <c r="M184" s="20">
        <f t="shared" si="136"/>
        <v>4920.3999999999996</v>
      </c>
      <c r="N184" s="20">
        <f t="shared" si="137"/>
        <v>4920.3999999999996</v>
      </c>
      <c r="O184" s="20">
        <f t="shared" si="182"/>
        <v>0</v>
      </c>
      <c r="P184" s="20">
        <f t="shared" si="139"/>
        <v>4920.3999999999996</v>
      </c>
      <c r="Q184" s="20">
        <f t="shared" si="140"/>
        <v>4920.3999999999996</v>
      </c>
      <c r="R184" s="20">
        <f t="shared" si="182"/>
        <v>0</v>
      </c>
    </row>
    <row r="185" spans="1:19" hidden="1" x14ac:dyDescent="0.25">
      <c r="A185" s="10" t="s">
        <v>894</v>
      </c>
      <c r="B185" s="19">
        <v>610</v>
      </c>
      <c r="C185" s="10" t="s">
        <v>249</v>
      </c>
      <c r="D185" s="10" t="s">
        <v>242</v>
      </c>
      <c r="E185" s="25" t="s">
        <v>474</v>
      </c>
      <c r="F185" s="20">
        <v>3280.3</v>
      </c>
      <c r="G185" s="20">
        <v>4920.3999999999996</v>
      </c>
      <c r="H185" s="20">
        <v>4920.3999999999996</v>
      </c>
      <c r="I185" s="20"/>
      <c r="J185" s="20"/>
      <c r="K185" s="20"/>
      <c r="L185" s="20">
        <f t="shared" si="135"/>
        <v>3280.3</v>
      </c>
      <c r="M185" s="20">
        <f t="shared" si="136"/>
        <v>4920.3999999999996</v>
      </c>
      <c r="N185" s="20">
        <f t="shared" si="137"/>
        <v>4920.3999999999996</v>
      </c>
      <c r="O185" s="20"/>
      <c r="P185" s="20">
        <f t="shared" si="139"/>
        <v>4920.3999999999996</v>
      </c>
      <c r="Q185" s="20">
        <f t="shared" si="140"/>
        <v>4920.3999999999996</v>
      </c>
      <c r="R185" s="20"/>
    </row>
    <row r="186" spans="1:19" ht="63" hidden="1" x14ac:dyDescent="0.25">
      <c r="A186" s="10" t="s">
        <v>270</v>
      </c>
      <c r="B186" s="19"/>
      <c r="C186" s="10"/>
      <c r="D186" s="10"/>
      <c r="E186" s="25" t="s">
        <v>525</v>
      </c>
      <c r="F186" s="20">
        <f t="shared" ref="F186:K189" si="183">F187</f>
        <v>22584.7</v>
      </c>
      <c r="G186" s="20">
        <f t="shared" si="183"/>
        <v>127415.3</v>
      </c>
      <c r="H186" s="20">
        <f t="shared" si="183"/>
        <v>0</v>
      </c>
      <c r="I186" s="20">
        <f t="shared" si="183"/>
        <v>0</v>
      </c>
      <c r="J186" s="20">
        <f t="shared" si="183"/>
        <v>0</v>
      </c>
      <c r="K186" s="20">
        <f t="shared" si="183"/>
        <v>0</v>
      </c>
      <c r="L186" s="20">
        <f t="shared" si="135"/>
        <v>22584.7</v>
      </c>
      <c r="M186" s="20">
        <f t="shared" si="136"/>
        <v>127415.3</v>
      </c>
      <c r="N186" s="20">
        <f t="shared" si="137"/>
        <v>0</v>
      </c>
      <c r="O186" s="20">
        <f t="shared" ref="O186:R189" si="184">O187</f>
        <v>0</v>
      </c>
      <c r="P186" s="20">
        <f t="shared" si="139"/>
        <v>127415.3</v>
      </c>
      <c r="Q186" s="20">
        <f t="shared" si="140"/>
        <v>0</v>
      </c>
      <c r="R186" s="20">
        <f t="shared" si="184"/>
        <v>0</v>
      </c>
    </row>
    <row r="187" spans="1:19" ht="31.5" hidden="1" x14ac:dyDescent="0.25">
      <c r="A187" s="10" t="s">
        <v>157</v>
      </c>
      <c r="B187" s="19"/>
      <c r="C187" s="10"/>
      <c r="D187" s="10"/>
      <c r="E187" s="25" t="s">
        <v>526</v>
      </c>
      <c r="F187" s="20">
        <f t="shared" si="183"/>
        <v>22584.7</v>
      </c>
      <c r="G187" s="20">
        <f t="shared" si="183"/>
        <v>127415.3</v>
      </c>
      <c r="H187" s="20">
        <f t="shared" si="183"/>
        <v>0</v>
      </c>
      <c r="I187" s="20">
        <f t="shared" si="183"/>
        <v>0</v>
      </c>
      <c r="J187" s="20">
        <f t="shared" si="183"/>
        <v>0</v>
      </c>
      <c r="K187" s="20">
        <f t="shared" si="183"/>
        <v>0</v>
      </c>
      <c r="L187" s="20">
        <f t="shared" si="135"/>
        <v>22584.7</v>
      </c>
      <c r="M187" s="20">
        <f t="shared" si="136"/>
        <v>127415.3</v>
      </c>
      <c r="N187" s="20">
        <f t="shared" si="137"/>
        <v>0</v>
      </c>
      <c r="O187" s="20">
        <f t="shared" si="184"/>
        <v>0</v>
      </c>
      <c r="P187" s="20">
        <f t="shared" si="139"/>
        <v>127415.3</v>
      </c>
      <c r="Q187" s="20">
        <f t="shared" si="140"/>
        <v>0</v>
      </c>
      <c r="R187" s="20">
        <f t="shared" si="184"/>
        <v>0</v>
      </c>
    </row>
    <row r="188" spans="1:19" ht="47.25" hidden="1" x14ac:dyDescent="0.25">
      <c r="A188" s="10" t="s">
        <v>157</v>
      </c>
      <c r="B188" s="19">
        <v>400</v>
      </c>
      <c r="C188" s="10"/>
      <c r="D188" s="10"/>
      <c r="E188" s="25" t="s">
        <v>494</v>
      </c>
      <c r="F188" s="20">
        <f t="shared" si="183"/>
        <v>22584.7</v>
      </c>
      <c r="G188" s="20">
        <f t="shared" si="183"/>
        <v>127415.3</v>
      </c>
      <c r="H188" s="20">
        <f t="shared" si="183"/>
        <v>0</v>
      </c>
      <c r="I188" s="20">
        <f t="shared" si="183"/>
        <v>0</v>
      </c>
      <c r="J188" s="20">
        <f t="shared" si="183"/>
        <v>0</v>
      </c>
      <c r="K188" s="20">
        <f t="shared" si="183"/>
        <v>0</v>
      </c>
      <c r="L188" s="20">
        <f t="shared" si="135"/>
        <v>22584.7</v>
      </c>
      <c r="M188" s="20">
        <f t="shared" si="136"/>
        <v>127415.3</v>
      </c>
      <c r="N188" s="20">
        <f t="shared" si="137"/>
        <v>0</v>
      </c>
      <c r="O188" s="20">
        <f t="shared" si="184"/>
        <v>0</v>
      </c>
      <c r="P188" s="20">
        <f t="shared" si="139"/>
        <v>127415.3</v>
      </c>
      <c r="Q188" s="20">
        <f t="shared" si="140"/>
        <v>0</v>
      </c>
      <c r="R188" s="20">
        <f t="shared" si="184"/>
        <v>0</v>
      </c>
    </row>
    <row r="189" spans="1:19" hidden="1" x14ac:dyDescent="0.25">
      <c r="A189" s="10" t="s">
        <v>157</v>
      </c>
      <c r="B189" s="19">
        <v>410</v>
      </c>
      <c r="C189" s="10"/>
      <c r="D189" s="10"/>
      <c r="E189" s="25" t="s">
        <v>495</v>
      </c>
      <c r="F189" s="20">
        <f t="shared" si="183"/>
        <v>22584.7</v>
      </c>
      <c r="G189" s="20">
        <f t="shared" si="183"/>
        <v>127415.3</v>
      </c>
      <c r="H189" s="20">
        <f t="shared" si="183"/>
        <v>0</v>
      </c>
      <c r="I189" s="20">
        <f t="shared" si="183"/>
        <v>0</v>
      </c>
      <c r="J189" s="20">
        <f t="shared" si="183"/>
        <v>0</v>
      </c>
      <c r="K189" s="20">
        <f t="shared" si="183"/>
        <v>0</v>
      </c>
      <c r="L189" s="20">
        <f t="shared" si="135"/>
        <v>22584.7</v>
      </c>
      <c r="M189" s="20">
        <f t="shared" si="136"/>
        <v>127415.3</v>
      </c>
      <c r="N189" s="20">
        <f t="shared" si="137"/>
        <v>0</v>
      </c>
      <c r="O189" s="20">
        <f t="shared" si="184"/>
        <v>0</v>
      </c>
      <c r="P189" s="20">
        <f t="shared" si="139"/>
        <v>127415.3</v>
      </c>
      <c r="Q189" s="20">
        <f t="shared" si="140"/>
        <v>0</v>
      </c>
      <c r="R189" s="20">
        <f t="shared" si="184"/>
        <v>0</v>
      </c>
    </row>
    <row r="190" spans="1:19" hidden="1" x14ac:dyDescent="0.25">
      <c r="A190" s="10" t="s">
        <v>157</v>
      </c>
      <c r="B190" s="19">
        <v>410</v>
      </c>
      <c r="C190" s="10" t="s">
        <v>249</v>
      </c>
      <c r="D190" s="10" t="s">
        <v>242</v>
      </c>
      <c r="E190" s="25" t="s">
        <v>474</v>
      </c>
      <c r="F190" s="20">
        <v>22584.7</v>
      </c>
      <c r="G190" s="20">
        <v>127415.3</v>
      </c>
      <c r="H190" s="20"/>
      <c r="I190" s="20"/>
      <c r="J190" s="20"/>
      <c r="K190" s="20"/>
      <c r="L190" s="20">
        <f t="shared" si="135"/>
        <v>22584.7</v>
      </c>
      <c r="M190" s="20">
        <f t="shared" si="136"/>
        <v>127415.3</v>
      </c>
      <c r="N190" s="20">
        <f t="shared" si="137"/>
        <v>0</v>
      </c>
      <c r="O190" s="20"/>
      <c r="P190" s="20">
        <f t="shared" si="139"/>
        <v>127415.3</v>
      </c>
      <c r="Q190" s="20">
        <f t="shared" si="140"/>
        <v>0</v>
      </c>
      <c r="R190" s="20"/>
    </row>
    <row r="191" spans="1:19" s="17" customFormat="1" ht="63" hidden="1" x14ac:dyDescent="0.25">
      <c r="A191" s="21" t="s">
        <v>275</v>
      </c>
      <c r="B191" s="22"/>
      <c r="C191" s="21"/>
      <c r="D191" s="21"/>
      <c r="E191" s="27" t="s">
        <v>527</v>
      </c>
      <c r="F191" s="23">
        <f t="shared" ref="F191:K192" si="185">F192</f>
        <v>141916.79999999999</v>
      </c>
      <c r="G191" s="23">
        <f t="shared" si="185"/>
        <v>141916.79999999999</v>
      </c>
      <c r="H191" s="23">
        <f t="shared" si="185"/>
        <v>141916.79999999999</v>
      </c>
      <c r="I191" s="23">
        <f t="shared" si="185"/>
        <v>0</v>
      </c>
      <c r="J191" s="23">
        <f t="shared" si="185"/>
        <v>0</v>
      </c>
      <c r="K191" s="23">
        <f t="shared" si="185"/>
        <v>0</v>
      </c>
      <c r="L191" s="20">
        <f t="shared" si="135"/>
        <v>141916.79999999999</v>
      </c>
      <c r="M191" s="20">
        <f t="shared" si="136"/>
        <v>141916.79999999999</v>
      </c>
      <c r="N191" s="20">
        <f t="shared" si="137"/>
        <v>141916.79999999999</v>
      </c>
      <c r="O191" s="23">
        <f t="shared" ref="O191:R192" si="186">O192</f>
        <v>0</v>
      </c>
      <c r="P191" s="20">
        <f t="shared" si="139"/>
        <v>141916.79999999999</v>
      </c>
      <c r="Q191" s="20">
        <f t="shared" si="140"/>
        <v>141916.79999999999</v>
      </c>
      <c r="R191" s="23">
        <f t="shared" si="186"/>
        <v>0</v>
      </c>
      <c r="S191" s="32"/>
    </row>
    <row r="192" spans="1:19" ht="63" hidden="1" x14ac:dyDescent="0.25">
      <c r="A192" s="10" t="s">
        <v>163</v>
      </c>
      <c r="B192" s="19"/>
      <c r="C192" s="10"/>
      <c r="D192" s="10"/>
      <c r="E192" s="25" t="s">
        <v>1071</v>
      </c>
      <c r="F192" s="20">
        <f t="shared" si="185"/>
        <v>141916.79999999999</v>
      </c>
      <c r="G192" s="20">
        <f t="shared" si="185"/>
        <v>141916.79999999999</v>
      </c>
      <c r="H192" s="20">
        <f t="shared" si="185"/>
        <v>141916.79999999999</v>
      </c>
      <c r="I192" s="20">
        <f t="shared" si="185"/>
        <v>0</v>
      </c>
      <c r="J192" s="20">
        <f t="shared" si="185"/>
        <v>0</v>
      </c>
      <c r="K192" s="20">
        <f t="shared" si="185"/>
        <v>0</v>
      </c>
      <c r="L192" s="20">
        <f t="shared" si="135"/>
        <v>141916.79999999999</v>
      </c>
      <c r="M192" s="20">
        <f t="shared" si="136"/>
        <v>141916.79999999999</v>
      </c>
      <c r="N192" s="20">
        <f t="shared" si="137"/>
        <v>141916.79999999999</v>
      </c>
      <c r="O192" s="20">
        <f t="shared" si="186"/>
        <v>0</v>
      </c>
      <c r="P192" s="20">
        <f t="shared" si="139"/>
        <v>141916.79999999999</v>
      </c>
      <c r="Q192" s="20">
        <f t="shared" si="140"/>
        <v>141916.79999999999</v>
      </c>
      <c r="R192" s="20">
        <f t="shared" si="186"/>
        <v>0</v>
      </c>
    </row>
    <row r="193" spans="1:19" ht="47.25" hidden="1" x14ac:dyDescent="0.25">
      <c r="A193" s="10" t="s">
        <v>163</v>
      </c>
      <c r="B193" s="19">
        <v>600</v>
      </c>
      <c r="C193" s="10"/>
      <c r="D193" s="10"/>
      <c r="E193" s="25" t="s">
        <v>497</v>
      </c>
      <c r="F193" s="20">
        <f t="shared" ref="F193:K193" si="187">F194+F196</f>
        <v>141916.79999999999</v>
      </c>
      <c r="G193" s="20">
        <f t="shared" si="187"/>
        <v>141916.79999999999</v>
      </c>
      <c r="H193" s="20">
        <f t="shared" si="187"/>
        <v>141916.79999999999</v>
      </c>
      <c r="I193" s="20">
        <f t="shared" si="187"/>
        <v>0</v>
      </c>
      <c r="J193" s="20">
        <f t="shared" si="187"/>
        <v>0</v>
      </c>
      <c r="K193" s="20">
        <f t="shared" si="187"/>
        <v>0</v>
      </c>
      <c r="L193" s="20">
        <f t="shared" si="135"/>
        <v>141916.79999999999</v>
      </c>
      <c r="M193" s="20">
        <f t="shared" si="136"/>
        <v>141916.79999999999</v>
      </c>
      <c r="N193" s="20">
        <f t="shared" si="137"/>
        <v>141916.79999999999</v>
      </c>
      <c r="O193" s="20">
        <f t="shared" ref="O193:R193" si="188">O194+O196</f>
        <v>0</v>
      </c>
      <c r="P193" s="20">
        <f t="shared" si="139"/>
        <v>141916.79999999999</v>
      </c>
      <c r="Q193" s="20">
        <f t="shared" si="140"/>
        <v>141916.79999999999</v>
      </c>
      <c r="R193" s="20">
        <f t="shared" si="188"/>
        <v>0</v>
      </c>
    </row>
    <row r="194" spans="1:19" hidden="1" x14ac:dyDescent="0.25">
      <c r="A194" s="10" t="s">
        <v>163</v>
      </c>
      <c r="B194" s="19">
        <v>610</v>
      </c>
      <c r="C194" s="10"/>
      <c r="D194" s="10"/>
      <c r="E194" s="25" t="s">
        <v>498</v>
      </c>
      <c r="F194" s="20">
        <f t="shared" ref="F194:K194" si="189">F195</f>
        <v>10400</v>
      </c>
      <c r="G194" s="20">
        <f t="shared" si="189"/>
        <v>16800</v>
      </c>
      <c r="H194" s="20">
        <f t="shared" si="189"/>
        <v>5500</v>
      </c>
      <c r="I194" s="20">
        <f t="shared" si="189"/>
        <v>0</v>
      </c>
      <c r="J194" s="20">
        <f t="shared" si="189"/>
        <v>0</v>
      </c>
      <c r="K194" s="20">
        <f t="shared" si="189"/>
        <v>0</v>
      </c>
      <c r="L194" s="20">
        <f t="shared" si="135"/>
        <v>10400</v>
      </c>
      <c r="M194" s="20">
        <f t="shared" si="136"/>
        <v>16800</v>
      </c>
      <c r="N194" s="20">
        <f t="shared" si="137"/>
        <v>5500</v>
      </c>
      <c r="O194" s="20">
        <f t="shared" ref="O194:R194" si="190">O195</f>
        <v>0</v>
      </c>
      <c r="P194" s="20">
        <f t="shared" si="139"/>
        <v>16800</v>
      </c>
      <c r="Q194" s="20">
        <f t="shared" si="140"/>
        <v>5500</v>
      </c>
      <c r="R194" s="20">
        <f t="shared" si="190"/>
        <v>0</v>
      </c>
    </row>
    <row r="195" spans="1:19" hidden="1" x14ac:dyDescent="0.25">
      <c r="A195" s="10" t="s">
        <v>163</v>
      </c>
      <c r="B195" s="19">
        <v>610</v>
      </c>
      <c r="C195" s="10" t="s">
        <v>249</v>
      </c>
      <c r="D195" s="10" t="s">
        <v>242</v>
      </c>
      <c r="E195" s="25" t="s">
        <v>474</v>
      </c>
      <c r="F195" s="20">
        <v>10400</v>
      </c>
      <c r="G195" s="20">
        <v>16800</v>
      </c>
      <c r="H195" s="20">
        <v>5500</v>
      </c>
      <c r="I195" s="20"/>
      <c r="J195" s="20"/>
      <c r="K195" s="20"/>
      <c r="L195" s="20">
        <f t="shared" si="135"/>
        <v>10400</v>
      </c>
      <c r="M195" s="20">
        <f t="shared" si="136"/>
        <v>16800</v>
      </c>
      <c r="N195" s="20">
        <f t="shared" si="137"/>
        <v>5500</v>
      </c>
      <c r="O195" s="20"/>
      <c r="P195" s="20">
        <f t="shared" si="139"/>
        <v>16800</v>
      </c>
      <c r="Q195" s="20">
        <f t="shared" si="140"/>
        <v>5500</v>
      </c>
      <c r="R195" s="20"/>
    </row>
    <row r="196" spans="1:19" hidden="1" x14ac:dyDescent="0.25">
      <c r="A196" s="10" t="s">
        <v>163</v>
      </c>
      <c r="B196" s="19">
        <v>620</v>
      </c>
      <c r="C196" s="10"/>
      <c r="D196" s="10"/>
      <c r="E196" s="25" t="s">
        <v>499</v>
      </c>
      <c r="F196" s="20">
        <f t="shared" ref="F196:K196" si="191">F198+F197+F199</f>
        <v>131516.79999999999</v>
      </c>
      <c r="G196" s="20">
        <f t="shared" si="191"/>
        <v>125116.8</v>
      </c>
      <c r="H196" s="20">
        <f t="shared" si="191"/>
        <v>136416.79999999999</v>
      </c>
      <c r="I196" s="20">
        <f t="shared" si="191"/>
        <v>0</v>
      </c>
      <c r="J196" s="20">
        <f t="shared" si="191"/>
        <v>0</v>
      </c>
      <c r="K196" s="20">
        <f t="shared" si="191"/>
        <v>0</v>
      </c>
      <c r="L196" s="20">
        <f t="shared" si="135"/>
        <v>131516.79999999999</v>
      </c>
      <c r="M196" s="20">
        <f t="shared" si="136"/>
        <v>125116.8</v>
      </c>
      <c r="N196" s="20">
        <f t="shared" si="137"/>
        <v>136416.79999999999</v>
      </c>
      <c r="O196" s="20">
        <f t="shared" ref="O196:R196" si="192">O198+O197+O199</f>
        <v>0</v>
      </c>
      <c r="P196" s="20">
        <f t="shared" si="139"/>
        <v>125116.8</v>
      </c>
      <c r="Q196" s="20">
        <f t="shared" si="140"/>
        <v>136416.79999999999</v>
      </c>
      <c r="R196" s="20">
        <f t="shared" si="192"/>
        <v>0</v>
      </c>
    </row>
    <row r="197" spans="1:19" hidden="1" x14ac:dyDescent="0.25">
      <c r="A197" s="10" t="s">
        <v>163</v>
      </c>
      <c r="B197" s="19">
        <v>620</v>
      </c>
      <c r="C197" s="10" t="s">
        <v>244</v>
      </c>
      <c r="D197" s="10" t="s">
        <v>240</v>
      </c>
      <c r="E197" s="25" t="s">
        <v>472</v>
      </c>
      <c r="F197" s="20">
        <v>18829.900000000001</v>
      </c>
      <c r="G197" s="20">
        <v>11050</v>
      </c>
      <c r="H197" s="20">
        <v>14800</v>
      </c>
      <c r="I197" s="20"/>
      <c r="J197" s="20"/>
      <c r="K197" s="20"/>
      <c r="L197" s="20">
        <f t="shared" si="135"/>
        <v>18829.900000000001</v>
      </c>
      <c r="M197" s="20">
        <f t="shared" si="136"/>
        <v>11050</v>
      </c>
      <c r="N197" s="20">
        <f t="shared" si="137"/>
        <v>14800</v>
      </c>
      <c r="O197" s="20"/>
      <c r="P197" s="20">
        <f t="shared" si="139"/>
        <v>11050</v>
      </c>
      <c r="Q197" s="20">
        <f t="shared" si="140"/>
        <v>14800</v>
      </c>
      <c r="R197" s="20"/>
    </row>
    <row r="198" spans="1:19" hidden="1" x14ac:dyDescent="0.25">
      <c r="A198" s="10" t="s">
        <v>163</v>
      </c>
      <c r="B198" s="19">
        <v>620</v>
      </c>
      <c r="C198" s="10" t="s">
        <v>244</v>
      </c>
      <c r="D198" s="10" t="s">
        <v>244</v>
      </c>
      <c r="E198" s="25" t="s">
        <v>1111</v>
      </c>
      <c r="F198" s="20">
        <v>500</v>
      </c>
      <c r="G198" s="20">
        <v>2500</v>
      </c>
      <c r="H198" s="20">
        <v>600</v>
      </c>
      <c r="I198" s="20"/>
      <c r="J198" s="20"/>
      <c r="K198" s="20"/>
      <c r="L198" s="20">
        <f t="shared" si="135"/>
        <v>500</v>
      </c>
      <c r="M198" s="20">
        <f t="shared" si="136"/>
        <v>2500</v>
      </c>
      <c r="N198" s="20">
        <f t="shared" si="137"/>
        <v>600</v>
      </c>
      <c r="O198" s="20"/>
      <c r="P198" s="20">
        <f t="shared" si="139"/>
        <v>2500</v>
      </c>
      <c r="Q198" s="20">
        <f t="shared" si="140"/>
        <v>600</v>
      </c>
      <c r="R198" s="20"/>
    </row>
    <row r="199" spans="1:19" hidden="1" x14ac:dyDescent="0.25">
      <c r="A199" s="10" t="s">
        <v>163</v>
      </c>
      <c r="B199" s="19">
        <v>620</v>
      </c>
      <c r="C199" s="10" t="s">
        <v>249</v>
      </c>
      <c r="D199" s="10" t="s">
        <v>242</v>
      </c>
      <c r="E199" s="25" t="s">
        <v>474</v>
      </c>
      <c r="F199" s="20">
        <v>112186.9</v>
      </c>
      <c r="G199" s="20">
        <v>111566.8</v>
      </c>
      <c r="H199" s="20">
        <v>121016.8</v>
      </c>
      <c r="I199" s="20"/>
      <c r="J199" s="20"/>
      <c r="K199" s="20"/>
      <c r="L199" s="20">
        <f t="shared" si="135"/>
        <v>112186.9</v>
      </c>
      <c r="M199" s="20">
        <f t="shared" si="136"/>
        <v>111566.8</v>
      </c>
      <c r="N199" s="20">
        <f t="shared" si="137"/>
        <v>121016.8</v>
      </c>
      <c r="O199" s="20"/>
      <c r="P199" s="20">
        <f t="shared" si="139"/>
        <v>111566.8</v>
      </c>
      <c r="Q199" s="20">
        <f t="shared" si="140"/>
        <v>121016.8</v>
      </c>
      <c r="R199" s="20"/>
    </row>
    <row r="200" spans="1:19" s="17" customFormat="1" ht="31.5" hidden="1" x14ac:dyDescent="0.25">
      <c r="A200" s="21" t="s">
        <v>274</v>
      </c>
      <c r="B200" s="22"/>
      <c r="C200" s="21"/>
      <c r="D200" s="21"/>
      <c r="E200" s="27" t="s">
        <v>528</v>
      </c>
      <c r="F200" s="23">
        <f>F201</f>
        <v>305877.30000000005</v>
      </c>
      <c r="G200" s="23">
        <f t="shared" ref="G200:R200" si="193">G201</f>
        <v>311982.30000000005</v>
      </c>
      <c r="H200" s="23">
        <f t="shared" si="193"/>
        <v>311748.70000000007</v>
      </c>
      <c r="I200" s="23">
        <f t="shared" si="193"/>
        <v>0</v>
      </c>
      <c r="J200" s="23">
        <f t="shared" si="193"/>
        <v>0</v>
      </c>
      <c r="K200" s="23">
        <f t="shared" si="193"/>
        <v>0</v>
      </c>
      <c r="L200" s="20">
        <f t="shared" si="135"/>
        <v>305877.30000000005</v>
      </c>
      <c r="M200" s="20">
        <f t="shared" si="136"/>
        <v>311982.30000000005</v>
      </c>
      <c r="N200" s="20">
        <f t="shared" si="137"/>
        <v>311748.70000000007</v>
      </c>
      <c r="O200" s="23">
        <f t="shared" si="193"/>
        <v>0</v>
      </c>
      <c r="P200" s="20">
        <f t="shared" si="139"/>
        <v>311982.30000000005</v>
      </c>
      <c r="Q200" s="20">
        <f t="shared" si="140"/>
        <v>311748.70000000007</v>
      </c>
      <c r="R200" s="23">
        <f t="shared" si="193"/>
        <v>0</v>
      </c>
      <c r="S200" s="32"/>
    </row>
    <row r="201" spans="1:19" ht="63" hidden="1" x14ac:dyDescent="0.25">
      <c r="A201" s="10" t="s">
        <v>273</v>
      </c>
      <c r="B201" s="19"/>
      <c r="C201" s="10"/>
      <c r="D201" s="10"/>
      <c r="E201" s="25" t="s">
        <v>831</v>
      </c>
      <c r="F201" s="20">
        <f>F202+F206+F215+F226+F211+F222</f>
        <v>305877.30000000005</v>
      </c>
      <c r="G201" s="20">
        <f t="shared" ref="G201:R201" si="194">G202+G206+G215+G226+G211+G222</f>
        <v>311982.30000000005</v>
      </c>
      <c r="H201" s="20">
        <f t="shared" si="194"/>
        <v>311748.70000000007</v>
      </c>
      <c r="I201" s="20">
        <f t="shared" ref="I201:K201" si="195">I202+I206+I215+I226+I211+I222</f>
        <v>0</v>
      </c>
      <c r="J201" s="20">
        <f t="shared" si="195"/>
        <v>0</v>
      </c>
      <c r="K201" s="20">
        <f t="shared" si="195"/>
        <v>0</v>
      </c>
      <c r="L201" s="20">
        <f t="shared" si="135"/>
        <v>305877.30000000005</v>
      </c>
      <c r="M201" s="20">
        <f t="shared" si="136"/>
        <v>311982.30000000005</v>
      </c>
      <c r="N201" s="20">
        <f t="shared" si="137"/>
        <v>311748.70000000007</v>
      </c>
      <c r="O201" s="20">
        <f t="shared" ref="O201" si="196">O202+O206+O215+O226+O211+O222</f>
        <v>0</v>
      </c>
      <c r="P201" s="20">
        <f t="shared" si="139"/>
        <v>311982.30000000005</v>
      </c>
      <c r="Q201" s="20">
        <f t="shared" si="140"/>
        <v>311748.70000000007</v>
      </c>
      <c r="R201" s="20">
        <f t="shared" si="194"/>
        <v>0</v>
      </c>
    </row>
    <row r="202" spans="1:19" ht="78.75" hidden="1" x14ac:dyDescent="0.25">
      <c r="A202" s="10" t="s">
        <v>164</v>
      </c>
      <c r="B202" s="19"/>
      <c r="C202" s="10"/>
      <c r="D202" s="10"/>
      <c r="E202" s="25" t="s">
        <v>524</v>
      </c>
      <c r="F202" s="20">
        <f t="shared" ref="F202:K204" si="197">F203</f>
        <v>279103.90000000002</v>
      </c>
      <c r="G202" s="20">
        <f t="shared" si="197"/>
        <v>279103.90000000002</v>
      </c>
      <c r="H202" s="20">
        <f t="shared" si="197"/>
        <v>279103.90000000002</v>
      </c>
      <c r="I202" s="20">
        <f t="shared" si="197"/>
        <v>0</v>
      </c>
      <c r="J202" s="20">
        <f t="shared" si="197"/>
        <v>0</v>
      </c>
      <c r="K202" s="20">
        <f t="shared" si="197"/>
        <v>0</v>
      </c>
      <c r="L202" s="20">
        <f t="shared" si="135"/>
        <v>279103.90000000002</v>
      </c>
      <c r="M202" s="20">
        <f t="shared" si="136"/>
        <v>279103.90000000002</v>
      </c>
      <c r="N202" s="20">
        <f t="shared" si="137"/>
        <v>279103.90000000002</v>
      </c>
      <c r="O202" s="20">
        <f t="shared" ref="O202:R204" si="198">O203</f>
        <v>0</v>
      </c>
      <c r="P202" s="20">
        <f t="shared" si="139"/>
        <v>279103.90000000002</v>
      </c>
      <c r="Q202" s="20">
        <f t="shared" si="140"/>
        <v>279103.90000000002</v>
      </c>
      <c r="R202" s="20">
        <f t="shared" si="198"/>
        <v>0</v>
      </c>
    </row>
    <row r="203" spans="1:19" ht="47.25" hidden="1" x14ac:dyDescent="0.25">
      <c r="A203" s="10" t="s">
        <v>164</v>
      </c>
      <c r="B203" s="19">
        <v>600</v>
      </c>
      <c r="C203" s="10"/>
      <c r="D203" s="10"/>
      <c r="E203" s="25" t="s">
        <v>497</v>
      </c>
      <c r="F203" s="20">
        <f t="shared" si="197"/>
        <v>279103.90000000002</v>
      </c>
      <c r="G203" s="20">
        <f t="shared" si="197"/>
        <v>279103.90000000002</v>
      </c>
      <c r="H203" s="20">
        <f t="shared" si="197"/>
        <v>279103.90000000002</v>
      </c>
      <c r="I203" s="20">
        <f t="shared" si="197"/>
        <v>0</v>
      </c>
      <c r="J203" s="20">
        <f t="shared" si="197"/>
        <v>0</v>
      </c>
      <c r="K203" s="20">
        <f t="shared" si="197"/>
        <v>0</v>
      </c>
      <c r="L203" s="20">
        <f t="shared" si="135"/>
        <v>279103.90000000002</v>
      </c>
      <c r="M203" s="20">
        <f t="shared" si="136"/>
        <v>279103.90000000002</v>
      </c>
      <c r="N203" s="20">
        <f t="shared" si="137"/>
        <v>279103.90000000002</v>
      </c>
      <c r="O203" s="20">
        <f t="shared" si="198"/>
        <v>0</v>
      </c>
      <c r="P203" s="20">
        <f t="shared" si="139"/>
        <v>279103.90000000002</v>
      </c>
      <c r="Q203" s="20">
        <f t="shared" si="140"/>
        <v>279103.90000000002</v>
      </c>
      <c r="R203" s="20">
        <f t="shared" si="198"/>
        <v>0</v>
      </c>
    </row>
    <row r="204" spans="1:19" hidden="1" x14ac:dyDescent="0.25">
      <c r="A204" s="10" t="s">
        <v>164</v>
      </c>
      <c r="B204" s="19">
        <v>620</v>
      </c>
      <c r="C204" s="10"/>
      <c r="D204" s="10"/>
      <c r="E204" s="25" t="s">
        <v>499</v>
      </c>
      <c r="F204" s="20">
        <f t="shared" si="197"/>
        <v>279103.90000000002</v>
      </c>
      <c r="G204" s="20">
        <f t="shared" si="197"/>
        <v>279103.90000000002</v>
      </c>
      <c r="H204" s="20">
        <f t="shared" si="197"/>
        <v>279103.90000000002</v>
      </c>
      <c r="I204" s="20">
        <f t="shared" si="197"/>
        <v>0</v>
      </c>
      <c r="J204" s="20">
        <f t="shared" si="197"/>
        <v>0</v>
      </c>
      <c r="K204" s="20">
        <f t="shared" si="197"/>
        <v>0</v>
      </c>
      <c r="L204" s="20">
        <f t="shared" si="135"/>
        <v>279103.90000000002</v>
      </c>
      <c r="M204" s="20">
        <f t="shared" si="136"/>
        <v>279103.90000000002</v>
      </c>
      <c r="N204" s="20">
        <f t="shared" si="137"/>
        <v>279103.90000000002</v>
      </c>
      <c r="O204" s="20">
        <f t="shared" si="198"/>
        <v>0</v>
      </c>
      <c r="P204" s="20">
        <f t="shared" si="139"/>
        <v>279103.90000000002</v>
      </c>
      <c r="Q204" s="20">
        <f t="shared" si="140"/>
        <v>279103.90000000002</v>
      </c>
      <c r="R204" s="20">
        <f t="shared" si="198"/>
        <v>0</v>
      </c>
    </row>
    <row r="205" spans="1:19" hidden="1" x14ac:dyDescent="0.25">
      <c r="A205" s="10" t="s">
        <v>164</v>
      </c>
      <c r="B205" s="19">
        <v>620</v>
      </c>
      <c r="C205" s="10" t="s">
        <v>244</v>
      </c>
      <c r="D205" s="10" t="s">
        <v>240</v>
      </c>
      <c r="E205" s="25" t="s">
        <v>472</v>
      </c>
      <c r="F205" s="20">
        <v>279103.90000000002</v>
      </c>
      <c r="G205" s="20">
        <v>279103.90000000002</v>
      </c>
      <c r="H205" s="20">
        <v>279103.90000000002</v>
      </c>
      <c r="I205" s="20"/>
      <c r="J205" s="20"/>
      <c r="K205" s="20"/>
      <c r="L205" s="20">
        <f t="shared" si="135"/>
        <v>279103.90000000002</v>
      </c>
      <c r="M205" s="20">
        <f t="shared" si="136"/>
        <v>279103.90000000002</v>
      </c>
      <c r="N205" s="20">
        <f t="shared" si="137"/>
        <v>279103.90000000002</v>
      </c>
      <c r="O205" s="20"/>
      <c r="P205" s="20">
        <f t="shared" si="139"/>
        <v>279103.90000000002</v>
      </c>
      <c r="Q205" s="20">
        <f t="shared" si="140"/>
        <v>279103.90000000002</v>
      </c>
      <c r="R205" s="20"/>
    </row>
    <row r="206" spans="1:19" ht="94.5" hidden="1" x14ac:dyDescent="0.25">
      <c r="A206" s="10" t="s">
        <v>165</v>
      </c>
      <c r="B206" s="19"/>
      <c r="C206" s="10"/>
      <c r="D206" s="10"/>
      <c r="E206" s="25" t="s">
        <v>529</v>
      </c>
      <c r="F206" s="20">
        <f t="shared" ref="F206:K207" si="199">F207</f>
        <v>2128.4</v>
      </c>
      <c r="G206" s="20">
        <f t="shared" si="199"/>
        <v>2128.4</v>
      </c>
      <c r="H206" s="20">
        <f t="shared" si="199"/>
        <v>2128.4</v>
      </c>
      <c r="I206" s="20">
        <f t="shared" si="199"/>
        <v>0</v>
      </c>
      <c r="J206" s="20">
        <f t="shared" si="199"/>
        <v>0</v>
      </c>
      <c r="K206" s="20">
        <f t="shared" si="199"/>
        <v>0</v>
      </c>
      <c r="L206" s="20">
        <f t="shared" si="135"/>
        <v>2128.4</v>
      </c>
      <c r="M206" s="20">
        <f t="shared" si="136"/>
        <v>2128.4</v>
      </c>
      <c r="N206" s="20">
        <f t="shared" si="137"/>
        <v>2128.4</v>
      </c>
      <c r="O206" s="20">
        <f t="shared" ref="O206:R207" si="200">O207</f>
        <v>0</v>
      </c>
      <c r="P206" s="20">
        <f t="shared" si="139"/>
        <v>2128.4</v>
      </c>
      <c r="Q206" s="20">
        <f t="shared" si="140"/>
        <v>2128.4</v>
      </c>
      <c r="R206" s="20">
        <f t="shared" si="200"/>
        <v>0</v>
      </c>
    </row>
    <row r="207" spans="1:19" ht="47.25" hidden="1" x14ac:dyDescent="0.25">
      <c r="A207" s="10" t="s">
        <v>165</v>
      </c>
      <c r="B207" s="19">
        <v>600</v>
      </c>
      <c r="C207" s="10"/>
      <c r="D207" s="10"/>
      <c r="E207" s="25" t="s">
        <v>497</v>
      </c>
      <c r="F207" s="20">
        <f t="shared" si="199"/>
        <v>2128.4</v>
      </c>
      <c r="G207" s="20">
        <f t="shared" si="199"/>
        <v>2128.4</v>
      </c>
      <c r="H207" s="20">
        <f t="shared" si="199"/>
        <v>2128.4</v>
      </c>
      <c r="I207" s="20">
        <f t="shared" si="199"/>
        <v>0</v>
      </c>
      <c r="J207" s="20">
        <f t="shared" si="199"/>
        <v>0</v>
      </c>
      <c r="K207" s="20">
        <f t="shared" si="199"/>
        <v>0</v>
      </c>
      <c r="L207" s="20">
        <f t="shared" ref="L207:L270" si="201">F207+I207</f>
        <v>2128.4</v>
      </c>
      <c r="M207" s="20">
        <f t="shared" ref="M207:M270" si="202">G207+J207</f>
        <v>2128.4</v>
      </c>
      <c r="N207" s="20">
        <f t="shared" ref="N207:N270" si="203">H207+K207</f>
        <v>2128.4</v>
      </c>
      <c r="O207" s="20">
        <f t="shared" si="200"/>
        <v>0</v>
      </c>
      <c r="P207" s="20">
        <f t="shared" ref="P207:P270" si="204">M207+O207</f>
        <v>2128.4</v>
      </c>
      <c r="Q207" s="20">
        <f t="shared" ref="Q207:Q270" si="205">N207</f>
        <v>2128.4</v>
      </c>
      <c r="R207" s="20">
        <f t="shared" si="200"/>
        <v>0</v>
      </c>
    </row>
    <row r="208" spans="1:19" hidden="1" x14ac:dyDescent="0.25">
      <c r="A208" s="10" t="s">
        <v>165</v>
      </c>
      <c r="B208" s="19">
        <v>620</v>
      </c>
      <c r="C208" s="10"/>
      <c r="D208" s="10"/>
      <c r="E208" s="25" t="s">
        <v>499</v>
      </c>
      <c r="F208" s="20">
        <f t="shared" ref="F208:K208" si="206">F209+F210</f>
        <v>2128.4</v>
      </c>
      <c r="G208" s="20">
        <f t="shared" si="206"/>
        <v>2128.4</v>
      </c>
      <c r="H208" s="20">
        <f t="shared" si="206"/>
        <v>2128.4</v>
      </c>
      <c r="I208" s="20">
        <f t="shared" si="206"/>
        <v>0</v>
      </c>
      <c r="J208" s="20">
        <f t="shared" si="206"/>
        <v>0</v>
      </c>
      <c r="K208" s="20">
        <f t="shared" si="206"/>
        <v>0</v>
      </c>
      <c r="L208" s="20">
        <f t="shared" si="201"/>
        <v>2128.4</v>
      </c>
      <c r="M208" s="20">
        <f t="shared" si="202"/>
        <v>2128.4</v>
      </c>
      <c r="N208" s="20">
        <f t="shared" si="203"/>
        <v>2128.4</v>
      </c>
      <c r="O208" s="20">
        <f t="shared" ref="O208:R208" si="207">O209+O210</f>
        <v>0</v>
      </c>
      <c r="P208" s="20">
        <f t="shared" si="204"/>
        <v>2128.4</v>
      </c>
      <c r="Q208" s="20">
        <f t="shared" si="205"/>
        <v>2128.4</v>
      </c>
      <c r="R208" s="20">
        <f t="shared" si="207"/>
        <v>0</v>
      </c>
    </row>
    <row r="209" spans="1:18" hidden="1" x14ac:dyDescent="0.25">
      <c r="A209" s="10" t="s">
        <v>165</v>
      </c>
      <c r="B209" s="19">
        <v>620</v>
      </c>
      <c r="C209" s="10" t="s">
        <v>244</v>
      </c>
      <c r="D209" s="10" t="s">
        <v>240</v>
      </c>
      <c r="E209" s="25" t="s">
        <v>472</v>
      </c>
      <c r="F209" s="20">
        <v>560</v>
      </c>
      <c r="G209" s="20">
        <v>560</v>
      </c>
      <c r="H209" s="20">
        <v>560</v>
      </c>
      <c r="I209" s="20"/>
      <c r="J209" s="20"/>
      <c r="K209" s="20"/>
      <c r="L209" s="20">
        <f t="shared" si="201"/>
        <v>560</v>
      </c>
      <c r="M209" s="20">
        <f t="shared" si="202"/>
        <v>560</v>
      </c>
      <c r="N209" s="20">
        <f t="shared" si="203"/>
        <v>560</v>
      </c>
      <c r="O209" s="20"/>
      <c r="P209" s="20">
        <f t="shared" si="204"/>
        <v>560</v>
      </c>
      <c r="Q209" s="20">
        <f t="shared" si="205"/>
        <v>560</v>
      </c>
      <c r="R209" s="20"/>
    </row>
    <row r="210" spans="1:18" hidden="1" x14ac:dyDescent="0.25">
      <c r="A210" s="10" t="s">
        <v>165</v>
      </c>
      <c r="B210" s="19">
        <v>620</v>
      </c>
      <c r="C210" s="10" t="s">
        <v>244</v>
      </c>
      <c r="D210" s="10" t="s">
        <v>247</v>
      </c>
      <c r="E210" s="25" t="s">
        <v>473</v>
      </c>
      <c r="F210" s="20">
        <v>1568.4</v>
      </c>
      <c r="G210" s="20">
        <v>1568.4</v>
      </c>
      <c r="H210" s="20">
        <v>1568.4</v>
      </c>
      <c r="I210" s="20"/>
      <c r="J210" s="20"/>
      <c r="K210" s="20"/>
      <c r="L210" s="20">
        <f t="shared" si="201"/>
        <v>1568.4</v>
      </c>
      <c r="M210" s="20">
        <f t="shared" si="202"/>
        <v>1568.4</v>
      </c>
      <c r="N210" s="20">
        <f t="shared" si="203"/>
        <v>1568.4</v>
      </c>
      <c r="O210" s="20"/>
      <c r="P210" s="20">
        <f t="shared" si="204"/>
        <v>1568.4</v>
      </c>
      <c r="Q210" s="20">
        <f t="shared" si="205"/>
        <v>1568.4</v>
      </c>
      <c r="R210" s="20"/>
    </row>
    <row r="211" spans="1:18" ht="31.5" hidden="1" x14ac:dyDescent="0.25">
      <c r="A211" s="10" t="s">
        <v>895</v>
      </c>
      <c r="B211" s="19"/>
      <c r="C211" s="10"/>
      <c r="D211" s="10"/>
      <c r="E211" s="25" t="s">
        <v>997</v>
      </c>
      <c r="F211" s="20">
        <f>F212</f>
        <v>12225.3</v>
      </c>
      <c r="G211" s="20">
        <f t="shared" ref="G211:R213" si="208">G212</f>
        <v>18338</v>
      </c>
      <c r="H211" s="20">
        <f t="shared" si="208"/>
        <v>18338</v>
      </c>
      <c r="I211" s="20">
        <f t="shared" si="208"/>
        <v>0</v>
      </c>
      <c r="J211" s="20">
        <f t="shared" si="208"/>
        <v>0</v>
      </c>
      <c r="K211" s="20">
        <f t="shared" si="208"/>
        <v>0</v>
      </c>
      <c r="L211" s="20">
        <f t="shared" si="201"/>
        <v>12225.3</v>
      </c>
      <c r="M211" s="20">
        <f t="shared" si="202"/>
        <v>18338</v>
      </c>
      <c r="N211" s="20">
        <f t="shared" si="203"/>
        <v>18338</v>
      </c>
      <c r="O211" s="20">
        <f t="shared" si="208"/>
        <v>0</v>
      </c>
      <c r="P211" s="20">
        <f t="shared" si="204"/>
        <v>18338</v>
      </c>
      <c r="Q211" s="20">
        <f t="shared" si="205"/>
        <v>18338</v>
      </c>
      <c r="R211" s="20">
        <f t="shared" si="208"/>
        <v>0</v>
      </c>
    </row>
    <row r="212" spans="1:18" ht="47.25" hidden="1" x14ac:dyDescent="0.25">
      <c r="A212" s="10" t="s">
        <v>895</v>
      </c>
      <c r="B212" s="19">
        <v>600</v>
      </c>
      <c r="C212" s="10"/>
      <c r="D212" s="10"/>
      <c r="E212" s="25" t="s">
        <v>497</v>
      </c>
      <c r="F212" s="20">
        <f>F213</f>
        <v>12225.3</v>
      </c>
      <c r="G212" s="20">
        <f t="shared" si="208"/>
        <v>18338</v>
      </c>
      <c r="H212" s="20">
        <f t="shared" si="208"/>
        <v>18338</v>
      </c>
      <c r="I212" s="20">
        <f t="shared" si="208"/>
        <v>0</v>
      </c>
      <c r="J212" s="20">
        <f t="shared" si="208"/>
        <v>0</v>
      </c>
      <c r="K212" s="20">
        <f t="shared" si="208"/>
        <v>0</v>
      </c>
      <c r="L212" s="20">
        <f t="shared" si="201"/>
        <v>12225.3</v>
      </c>
      <c r="M212" s="20">
        <f t="shared" si="202"/>
        <v>18338</v>
      </c>
      <c r="N212" s="20">
        <f t="shared" si="203"/>
        <v>18338</v>
      </c>
      <c r="O212" s="20">
        <f t="shared" si="208"/>
        <v>0</v>
      </c>
      <c r="P212" s="20">
        <f t="shared" si="204"/>
        <v>18338</v>
      </c>
      <c r="Q212" s="20">
        <f t="shared" si="205"/>
        <v>18338</v>
      </c>
      <c r="R212" s="20">
        <f t="shared" si="208"/>
        <v>0</v>
      </c>
    </row>
    <row r="213" spans="1:18" hidden="1" x14ac:dyDescent="0.25">
      <c r="A213" s="10" t="s">
        <v>895</v>
      </c>
      <c r="B213" s="19">
        <v>620</v>
      </c>
      <c r="C213" s="10"/>
      <c r="D213" s="10"/>
      <c r="E213" s="25" t="s">
        <v>499</v>
      </c>
      <c r="F213" s="20">
        <f>F214</f>
        <v>12225.3</v>
      </c>
      <c r="G213" s="20">
        <f t="shared" si="208"/>
        <v>18338</v>
      </c>
      <c r="H213" s="20">
        <f t="shared" si="208"/>
        <v>18338</v>
      </c>
      <c r="I213" s="20">
        <f t="shared" si="208"/>
        <v>0</v>
      </c>
      <c r="J213" s="20">
        <f t="shared" si="208"/>
        <v>0</v>
      </c>
      <c r="K213" s="20">
        <f t="shared" si="208"/>
        <v>0</v>
      </c>
      <c r="L213" s="20">
        <f t="shared" si="201"/>
        <v>12225.3</v>
      </c>
      <c r="M213" s="20">
        <f t="shared" si="202"/>
        <v>18338</v>
      </c>
      <c r="N213" s="20">
        <f t="shared" si="203"/>
        <v>18338</v>
      </c>
      <c r="O213" s="20">
        <f t="shared" si="208"/>
        <v>0</v>
      </c>
      <c r="P213" s="20">
        <f t="shared" si="204"/>
        <v>18338</v>
      </c>
      <c r="Q213" s="20">
        <f t="shared" si="205"/>
        <v>18338</v>
      </c>
      <c r="R213" s="20">
        <f t="shared" si="208"/>
        <v>0</v>
      </c>
    </row>
    <row r="214" spans="1:18" hidden="1" x14ac:dyDescent="0.25">
      <c r="A214" s="10" t="s">
        <v>895</v>
      </c>
      <c r="B214" s="19">
        <v>620</v>
      </c>
      <c r="C214" s="10" t="s">
        <v>244</v>
      </c>
      <c r="D214" s="10" t="s">
        <v>240</v>
      </c>
      <c r="E214" s="25" t="s">
        <v>472</v>
      </c>
      <c r="F214" s="20">
        <v>12225.3</v>
      </c>
      <c r="G214" s="20">
        <v>18338</v>
      </c>
      <c r="H214" s="20">
        <v>18338</v>
      </c>
      <c r="I214" s="20"/>
      <c r="J214" s="20"/>
      <c r="K214" s="20"/>
      <c r="L214" s="20">
        <f t="shared" si="201"/>
        <v>12225.3</v>
      </c>
      <c r="M214" s="20">
        <f t="shared" si="202"/>
        <v>18338</v>
      </c>
      <c r="N214" s="20">
        <f t="shared" si="203"/>
        <v>18338</v>
      </c>
      <c r="O214" s="20"/>
      <c r="P214" s="20">
        <f t="shared" si="204"/>
        <v>18338</v>
      </c>
      <c r="Q214" s="20">
        <f t="shared" si="205"/>
        <v>18338</v>
      </c>
      <c r="R214" s="20"/>
    </row>
    <row r="215" spans="1:18" ht="47.25" hidden="1" x14ac:dyDescent="0.25">
      <c r="A215" s="10" t="s">
        <v>166</v>
      </c>
      <c r="B215" s="19"/>
      <c r="C215" s="10"/>
      <c r="D215" s="10"/>
      <c r="E215" s="25" t="s">
        <v>530</v>
      </c>
      <c r="F215" s="20">
        <f>F219+F216</f>
        <v>225</v>
      </c>
      <c r="G215" s="20">
        <f t="shared" ref="G215:R215" si="209">G219+G216</f>
        <v>225</v>
      </c>
      <c r="H215" s="20">
        <f t="shared" si="209"/>
        <v>225</v>
      </c>
      <c r="I215" s="20">
        <f t="shared" ref="I215:K215" si="210">I219+I216</f>
        <v>0</v>
      </c>
      <c r="J215" s="20">
        <f t="shared" si="210"/>
        <v>0</v>
      </c>
      <c r="K215" s="20">
        <f t="shared" si="210"/>
        <v>0</v>
      </c>
      <c r="L215" s="20">
        <f t="shared" si="201"/>
        <v>225</v>
      </c>
      <c r="M215" s="20">
        <f t="shared" si="202"/>
        <v>225</v>
      </c>
      <c r="N215" s="20">
        <f t="shared" si="203"/>
        <v>225</v>
      </c>
      <c r="O215" s="20">
        <f t="shared" ref="O215" si="211">O219+O216</f>
        <v>0</v>
      </c>
      <c r="P215" s="20">
        <f t="shared" si="204"/>
        <v>225</v>
      </c>
      <c r="Q215" s="20">
        <f t="shared" si="205"/>
        <v>225</v>
      </c>
      <c r="R215" s="20">
        <f t="shared" si="209"/>
        <v>0</v>
      </c>
    </row>
    <row r="216" spans="1:18" ht="47.25" hidden="1" x14ac:dyDescent="0.25">
      <c r="A216" s="10" t="s">
        <v>166</v>
      </c>
      <c r="B216" s="19">
        <v>200</v>
      </c>
      <c r="C216" s="10"/>
      <c r="D216" s="10"/>
      <c r="E216" s="25" t="s">
        <v>487</v>
      </c>
      <c r="F216" s="20">
        <f>F217</f>
        <v>5</v>
      </c>
      <c r="G216" s="20">
        <f t="shared" ref="G216:R217" si="212">G217</f>
        <v>5</v>
      </c>
      <c r="H216" s="20">
        <f t="shared" si="212"/>
        <v>5</v>
      </c>
      <c r="I216" s="20">
        <f t="shared" si="212"/>
        <v>0</v>
      </c>
      <c r="J216" s="20">
        <f t="shared" si="212"/>
        <v>0</v>
      </c>
      <c r="K216" s="20">
        <f t="shared" si="212"/>
        <v>0</v>
      </c>
      <c r="L216" s="20">
        <f t="shared" si="201"/>
        <v>5</v>
      </c>
      <c r="M216" s="20">
        <f t="shared" si="202"/>
        <v>5</v>
      </c>
      <c r="N216" s="20">
        <f t="shared" si="203"/>
        <v>5</v>
      </c>
      <c r="O216" s="20">
        <f t="shared" si="212"/>
        <v>0</v>
      </c>
      <c r="P216" s="20">
        <f t="shared" si="204"/>
        <v>5</v>
      </c>
      <c r="Q216" s="20">
        <f t="shared" si="205"/>
        <v>5</v>
      </c>
      <c r="R216" s="20">
        <f t="shared" si="212"/>
        <v>0</v>
      </c>
    </row>
    <row r="217" spans="1:18" ht="47.25" hidden="1" x14ac:dyDescent="0.25">
      <c r="A217" s="10" t="s">
        <v>166</v>
      </c>
      <c r="B217" s="19">
        <v>240</v>
      </c>
      <c r="C217" s="10"/>
      <c r="D217" s="10"/>
      <c r="E217" s="25" t="s">
        <v>488</v>
      </c>
      <c r="F217" s="20">
        <f>F218</f>
        <v>5</v>
      </c>
      <c r="G217" s="20">
        <f t="shared" si="212"/>
        <v>5</v>
      </c>
      <c r="H217" s="20">
        <f t="shared" si="212"/>
        <v>5</v>
      </c>
      <c r="I217" s="20">
        <f t="shared" si="212"/>
        <v>0</v>
      </c>
      <c r="J217" s="20">
        <f t="shared" si="212"/>
        <v>0</v>
      </c>
      <c r="K217" s="20">
        <f t="shared" si="212"/>
        <v>0</v>
      </c>
      <c r="L217" s="20">
        <f t="shared" si="201"/>
        <v>5</v>
      </c>
      <c r="M217" s="20">
        <f t="shared" si="202"/>
        <v>5</v>
      </c>
      <c r="N217" s="20">
        <f t="shared" si="203"/>
        <v>5</v>
      </c>
      <c r="O217" s="20">
        <f t="shared" si="212"/>
        <v>0</v>
      </c>
      <c r="P217" s="20">
        <f t="shared" si="204"/>
        <v>5</v>
      </c>
      <c r="Q217" s="20">
        <f t="shared" si="205"/>
        <v>5</v>
      </c>
      <c r="R217" s="20">
        <f t="shared" si="212"/>
        <v>0</v>
      </c>
    </row>
    <row r="218" spans="1:18" hidden="1" x14ac:dyDescent="0.25">
      <c r="A218" s="10" t="s">
        <v>166</v>
      </c>
      <c r="B218" s="19">
        <v>240</v>
      </c>
      <c r="C218" s="10" t="s">
        <v>244</v>
      </c>
      <c r="D218" s="10" t="s">
        <v>247</v>
      </c>
      <c r="E218" s="25" t="s">
        <v>473</v>
      </c>
      <c r="F218" s="20">
        <v>5</v>
      </c>
      <c r="G218" s="20">
        <v>5</v>
      </c>
      <c r="H218" s="20">
        <v>5</v>
      </c>
      <c r="I218" s="20"/>
      <c r="J218" s="20"/>
      <c r="K218" s="20"/>
      <c r="L218" s="20">
        <f t="shared" si="201"/>
        <v>5</v>
      </c>
      <c r="M218" s="20">
        <f t="shared" si="202"/>
        <v>5</v>
      </c>
      <c r="N218" s="20">
        <f t="shared" si="203"/>
        <v>5</v>
      </c>
      <c r="O218" s="20"/>
      <c r="P218" s="20">
        <f t="shared" si="204"/>
        <v>5</v>
      </c>
      <c r="Q218" s="20">
        <f t="shared" si="205"/>
        <v>5</v>
      </c>
      <c r="R218" s="20"/>
    </row>
    <row r="219" spans="1:18" ht="31.5" hidden="1" x14ac:dyDescent="0.25">
      <c r="A219" s="10" t="s">
        <v>166</v>
      </c>
      <c r="B219" s="19">
        <v>300</v>
      </c>
      <c r="C219" s="10"/>
      <c r="D219" s="10"/>
      <c r="E219" s="25" t="s">
        <v>489</v>
      </c>
      <c r="F219" s="20">
        <f t="shared" ref="F219:K220" si="213">F220</f>
        <v>220</v>
      </c>
      <c r="G219" s="20">
        <f t="shared" si="213"/>
        <v>220</v>
      </c>
      <c r="H219" s="20">
        <f t="shared" si="213"/>
        <v>220</v>
      </c>
      <c r="I219" s="20">
        <f t="shared" si="213"/>
        <v>0</v>
      </c>
      <c r="J219" s="20">
        <f t="shared" si="213"/>
        <v>0</v>
      </c>
      <c r="K219" s="20">
        <f t="shared" si="213"/>
        <v>0</v>
      </c>
      <c r="L219" s="20">
        <f t="shared" si="201"/>
        <v>220</v>
      </c>
      <c r="M219" s="20">
        <f t="shared" si="202"/>
        <v>220</v>
      </c>
      <c r="N219" s="20">
        <f t="shared" si="203"/>
        <v>220</v>
      </c>
      <c r="O219" s="20">
        <f t="shared" ref="O219:R220" si="214">O220</f>
        <v>0</v>
      </c>
      <c r="P219" s="20">
        <f t="shared" si="204"/>
        <v>220</v>
      </c>
      <c r="Q219" s="20">
        <f t="shared" si="205"/>
        <v>220</v>
      </c>
      <c r="R219" s="20">
        <f t="shared" si="214"/>
        <v>0</v>
      </c>
    </row>
    <row r="220" spans="1:18" hidden="1" x14ac:dyDescent="0.25">
      <c r="A220" s="10" t="s">
        <v>166</v>
      </c>
      <c r="B220" s="19">
        <v>350</v>
      </c>
      <c r="C220" s="10"/>
      <c r="D220" s="10"/>
      <c r="E220" s="25" t="s">
        <v>492</v>
      </c>
      <c r="F220" s="20">
        <f t="shared" si="213"/>
        <v>220</v>
      </c>
      <c r="G220" s="20">
        <f t="shared" si="213"/>
        <v>220</v>
      </c>
      <c r="H220" s="20">
        <f t="shared" si="213"/>
        <v>220</v>
      </c>
      <c r="I220" s="20">
        <f t="shared" si="213"/>
        <v>0</v>
      </c>
      <c r="J220" s="20">
        <f t="shared" si="213"/>
        <v>0</v>
      </c>
      <c r="K220" s="20">
        <f t="shared" si="213"/>
        <v>0</v>
      </c>
      <c r="L220" s="20">
        <f t="shared" si="201"/>
        <v>220</v>
      </c>
      <c r="M220" s="20">
        <f t="shared" si="202"/>
        <v>220</v>
      </c>
      <c r="N220" s="20">
        <f t="shared" si="203"/>
        <v>220</v>
      </c>
      <c r="O220" s="20">
        <f t="shared" si="214"/>
        <v>0</v>
      </c>
      <c r="P220" s="20">
        <f t="shared" si="204"/>
        <v>220</v>
      </c>
      <c r="Q220" s="20">
        <f t="shared" si="205"/>
        <v>220</v>
      </c>
      <c r="R220" s="20">
        <f t="shared" si="214"/>
        <v>0</v>
      </c>
    </row>
    <row r="221" spans="1:18" hidden="1" x14ac:dyDescent="0.25">
      <c r="A221" s="10" t="s">
        <v>166</v>
      </c>
      <c r="B221" s="19">
        <v>350</v>
      </c>
      <c r="C221" s="10" t="s">
        <v>244</v>
      </c>
      <c r="D221" s="10" t="s">
        <v>247</v>
      </c>
      <c r="E221" s="25" t="s">
        <v>473</v>
      </c>
      <c r="F221" s="20">
        <v>220</v>
      </c>
      <c r="G221" s="20">
        <v>220</v>
      </c>
      <c r="H221" s="20">
        <v>220</v>
      </c>
      <c r="I221" s="20"/>
      <c r="J221" s="20"/>
      <c r="K221" s="20"/>
      <c r="L221" s="20">
        <f t="shared" si="201"/>
        <v>220</v>
      </c>
      <c r="M221" s="20">
        <f t="shared" si="202"/>
        <v>220</v>
      </c>
      <c r="N221" s="20">
        <f t="shared" si="203"/>
        <v>220</v>
      </c>
      <c r="O221" s="20"/>
      <c r="P221" s="20">
        <f t="shared" si="204"/>
        <v>220</v>
      </c>
      <c r="Q221" s="20">
        <f t="shared" si="205"/>
        <v>220</v>
      </c>
      <c r="R221" s="20"/>
    </row>
    <row r="222" spans="1:18" ht="63" hidden="1" x14ac:dyDescent="0.25">
      <c r="A222" s="10" t="s">
        <v>896</v>
      </c>
      <c r="B222" s="19"/>
      <c r="C222" s="10"/>
      <c r="D222" s="10"/>
      <c r="E222" s="25" t="s">
        <v>998</v>
      </c>
      <c r="F222" s="20">
        <f>F223</f>
        <v>11714.7</v>
      </c>
      <c r="G222" s="20">
        <f t="shared" ref="G222:R224" si="215">G223</f>
        <v>11707</v>
      </c>
      <c r="H222" s="20">
        <f t="shared" si="215"/>
        <v>11473.4</v>
      </c>
      <c r="I222" s="20">
        <f t="shared" si="215"/>
        <v>0</v>
      </c>
      <c r="J222" s="20">
        <f t="shared" si="215"/>
        <v>0</v>
      </c>
      <c r="K222" s="20">
        <f t="shared" si="215"/>
        <v>0</v>
      </c>
      <c r="L222" s="20">
        <f t="shared" si="201"/>
        <v>11714.7</v>
      </c>
      <c r="M222" s="20">
        <f t="shared" si="202"/>
        <v>11707</v>
      </c>
      <c r="N222" s="20">
        <f t="shared" si="203"/>
        <v>11473.4</v>
      </c>
      <c r="O222" s="20">
        <f t="shared" si="215"/>
        <v>0</v>
      </c>
      <c r="P222" s="20">
        <f t="shared" si="204"/>
        <v>11707</v>
      </c>
      <c r="Q222" s="20">
        <f t="shared" si="205"/>
        <v>11473.4</v>
      </c>
      <c r="R222" s="20">
        <f t="shared" si="215"/>
        <v>0</v>
      </c>
    </row>
    <row r="223" spans="1:18" ht="47.25" hidden="1" x14ac:dyDescent="0.25">
      <c r="A223" s="10" t="s">
        <v>896</v>
      </c>
      <c r="B223" s="19">
        <v>600</v>
      </c>
      <c r="C223" s="10"/>
      <c r="D223" s="10"/>
      <c r="E223" s="25" t="s">
        <v>497</v>
      </c>
      <c r="F223" s="20">
        <f>F224</f>
        <v>11714.7</v>
      </c>
      <c r="G223" s="20">
        <f t="shared" si="215"/>
        <v>11707</v>
      </c>
      <c r="H223" s="20">
        <f t="shared" si="215"/>
        <v>11473.4</v>
      </c>
      <c r="I223" s="20">
        <f t="shared" si="215"/>
        <v>0</v>
      </c>
      <c r="J223" s="20">
        <f t="shared" si="215"/>
        <v>0</v>
      </c>
      <c r="K223" s="20">
        <f t="shared" si="215"/>
        <v>0</v>
      </c>
      <c r="L223" s="20">
        <f t="shared" si="201"/>
        <v>11714.7</v>
      </c>
      <c r="M223" s="20">
        <f t="shared" si="202"/>
        <v>11707</v>
      </c>
      <c r="N223" s="20">
        <f t="shared" si="203"/>
        <v>11473.4</v>
      </c>
      <c r="O223" s="20">
        <f t="shared" si="215"/>
        <v>0</v>
      </c>
      <c r="P223" s="20">
        <f t="shared" si="204"/>
        <v>11707</v>
      </c>
      <c r="Q223" s="20">
        <f t="shared" si="205"/>
        <v>11473.4</v>
      </c>
      <c r="R223" s="20">
        <f t="shared" si="215"/>
        <v>0</v>
      </c>
    </row>
    <row r="224" spans="1:18" hidden="1" x14ac:dyDescent="0.25">
      <c r="A224" s="10" t="s">
        <v>896</v>
      </c>
      <c r="B224" s="19">
        <v>620</v>
      </c>
      <c r="C224" s="10"/>
      <c r="D224" s="10"/>
      <c r="E224" s="25" t="s">
        <v>499</v>
      </c>
      <c r="F224" s="20">
        <f>F225</f>
        <v>11714.7</v>
      </c>
      <c r="G224" s="20">
        <f t="shared" si="215"/>
        <v>11707</v>
      </c>
      <c r="H224" s="20">
        <f t="shared" si="215"/>
        <v>11473.4</v>
      </c>
      <c r="I224" s="20">
        <f t="shared" si="215"/>
        <v>0</v>
      </c>
      <c r="J224" s="20">
        <f t="shared" si="215"/>
        <v>0</v>
      </c>
      <c r="K224" s="20">
        <f t="shared" si="215"/>
        <v>0</v>
      </c>
      <c r="L224" s="20">
        <f t="shared" si="201"/>
        <v>11714.7</v>
      </c>
      <c r="M224" s="20">
        <f t="shared" si="202"/>
        <v>11707</v>
      </c>
      <c r="N224" s="20">
        <f t="shared" si="203"/>
        <v>11473.4</v>
      </c>
      <c r="O224" s="20">
        <f t="shared" si="215"/>
        <v>0</v>
      </c>
      <c r="P224" s="20">
        <f t="shared" si="204"/>
        <v>11707</v>
      </c>
      <c r="Q224" s="20">
        <f t="shared" si="205"/>
        <v>11473.4</v>
      </c>
      <c r="R224" s="20">
        <f t="shared" si="215"/>
        <v>0</v>
      </c>
    </row>
    <row r="225" spans="1:19" hidden="1" x14ac:dyDescent="0.25">
      <c r="A225" s="10" t="s">
        <v>896</v>
      </c>
      <c r="B225" s="19">
        <v>620</v>
      </c>
      <c r="C225" s="10" t="s">
        <v>252</v>
      </c>
      <c r="D225" s="10" t="s">
        <v>240</v>
      </c>
      <c r="E225" s="25" t="s">
        <v>477</v>
      </c>
      <c r="F225" s="20">
        <v>11714.7</v>
      </c>
      <c r="G225" s="20">
        <v>11707</v>
      </c>
      <c r="H225" s="20">
        <v>11473.4</v>
      </c>
      <c r="I225" s="20"/>
      <c r="J225" s="20"/>
      <c r="K225" s="20"/>
      <c r="L225" s="20">
        <f t="shared" si="201"/>
        <v>11714.7</v>
      </c>
      <c r="M225" s="20">
        <f t="shared" si="202"/>
        <v>11707</v>
      </c>
      <c r="N225" s="20">
        <f t="shared" si="203"/>
        <v>11473.4</v>
      </c>
      <c r="O225" s="20"/>
      <c r="P225" s="20">
        <f t="shared" si="204"/>
        <v>11707</v>
      </c>
      <c r="Q225" s="20">
        <f t="shared" si="205"/>
        <v>11473.4</v>
      </c>
      <c r="R225" s="20"/>
    </row>
    <row r="226" spans="1:19" ht="63" hidden="1" x14ac:dyDescent="0.25">
      <c r="A226" s="10" t="s">
        <v>167</v>
      </c>
      <c r="B226" s="19"/>
      <c r="C226" s="10"/>
      <c r="D226" s="10"/>
      <c r="E226" s="25" t="s">
        <v>531</v>
      </c>
      <c r="F226" s="20">
        <f t="shared" ref="F226:K228" si="216">F227</f>
        <v>480</v>
      </c>
      <c r="G226" s="20">
        <f t="shared" si="216"/>
        <v>480</v>
      </c>
      <c r="H226" s="20">
        <f t="shared" si="216"/>
        <v>480</v>
      </c>
      <c r="I226" s="20">
        <f t="shared" si="216"/>
        <v>0</v>
      </c>
      <c r="J226" s="20">
        <f t="shared" si="216"/>
        <v>0</v>
      </c>
      <c r="K226" s="20">
        <f t="shared" si="216"/>
        <v>0</v>
      </c>
      <c r="L226" s="20">
        <f t="shared" si="201"/>
        <v>480</v>
      </c>
      <c r="M226" s="20">
        <f t="shared" si="202"/>
        <v>480</v>
      </c>
      <c r="N226" s="20">
        <f t="shared" si="203"/>
        <v>480</v>
      </c>
      <c r="O226" s="20">
        <f t="shared" ref="O226:R228" si="217">O227</f>
        <v>0</v>
      </c>
      <c r="P226" s="20">
        <f t="shared" si="204"/>
        <v>480</v>
      </c>
      <c r="Q226" s="20">
        <f t="shared" si="205"/>
        <v>480</v>
      </c>
      <c r="R226" s="20">
        <f t="shared" si="217"/>
        <v>0</v>
      </c>
    </row>
    <row r="227" spans="1:19" ht="31.5" hidden="1" x14ac:dyDescent="0.25">
      <c r="A227" s="10" t="s">
        <v>167</v>
      </c>
      <c r="B227" s="19">
        <v>300</v>
      </c>
      <c r="C227" s="10"/>
      <c r="D227" s="10"/>
      <c r="E227" s="25" t="s">
        <v>489</v>
      </c>
      <c r="F227" s="20">
        <f t="shared" si="216"/>
        <v>480</v>
      </c>
      <c r="G227" s="20">
        <f t="shared" si="216"/>
        <v>480</v>
      </c>
      <c r="H227" s="20">
        <f t="shared" si="216"/>
        <v>480</v>
      </c>
      <c r="I227" s="20">
        <f t="shared" si="216"/>
        <v>0</v>
      </c>
      <c r="J227" s="20">
        <f t="shared" si="216"/>
        <v>0</v>
      </c>
      <c r="K227" s="20">
        <f t="shared" si="216"/>
        <v>0</v>
      </c>
      <c r="L227" s="20">
        <f t="shared" si="201"/>
        <v>480</v>
      </c>
      <c r="M227" s="20">
        <f t="shared" si="202"/>
        <v>480</v>
      </c>
      <c r="N227" s="20">
        <f t="shared" si="203"/>
        <v>480</v>
      </c>
      <c r="O227" s="20">
        <f t="shared" si="217"/>
        <v>0</v>
      </c>
      <c r="P227" s="20">
        <f t="shared" si="204"/>
        <v>480</v>
      </c>
      <c r="Q227" s="20">
        <f t="shared" si="205"/>
        <v>480</v>
      </c>
      <c r="R227" s="20">
        <f t="shared" si="217"/>
        <v>0</v>
      </c>
    </row>
    <row r="228" spans="1:19" hidden="1" x14ac:dyDescent="0.25">
      <c r="A228" s="10" t="s">
        <v>167</v>
      </c>
      <c r="B228" s="19">
        <v>340</v>
      </c>
      <c r="C228" s="10"/>
      <c r="D228" s="10"/>
      <c r="E228" s="25" t="s">
        <v>491</v>
      </c>
      <c r="F228" s="20">
        <f t="shared" si="216"/>
        <v>480</v>
      </c>
      <c r="G228" s="20">
        <f t="shared" si="216"/>
        <v>480</v>
      </c>
      <c r="H228" s="20">
        <f t="shared" si="216"/>
        <v>480</v>
      </c>
      <c r="I228" s="20">
        <f t="shared" si="216"/>
        <v>0</v>
      </c>
      <c r="J228" s="20">
        <f t="shared" si="216"/>
        <v>0</v>
      </c>
      <c r="K228" s="20">
        <f t="shared" si="216"/>
        <v>0</v>
      </c>
      <c r="L228" s="20">
        <f t="shared" si="201"/>
        <v>480</v>
      </c>
      <c r="M228" s="20">
        <f t="shared" si="202"/>
        <v>480</v>
      </c>
      <c r="N228" s="20">
        <f t="shared" si="203"/>
        <v>480</v>
      </c>
      <c r="O228" s="20">
        <f t="shared" si="217"/>
        <v>0</v>
      </c>
      <c r="P228" s="20">
        <f t="shared" si="204"/>
        <v>480</v>
      </c>
      <c r="Q228" s="20">
        <f t="shared" si="205"/>
        <v>480</v>
      </c>
      <c r="R228" s="20">
        <f t="shared" si="217"/>
        <v>0</v>
      </c>
    </row>
    <row r="229" spans="1:19" hidden="1" x14ac:dyDescent="0.25">
      <c r="A229" s="10" t="s">
        <v>167</v>
      </c>
      <c r="B229" s="19">
        <v>340</v>
      </c>
      <c r="C229" s="10" t="s">
        <v>244</v>
      </c>
      <c r="D229" s="10" t="s">
        <v>247</v>
      </c>
      <c r="E229" s="25" t="s">
        <v>473</v>
      </c>
      <c r="F229" s="20">
        <v>480</v>
      </c>
      <c r="G229" s="20">
        <v>480</v>
      </c>
      <c r="H229" s="20">
        <v>480</v>
      </c>
      <c r="I229" s="20"/>
      <c r="J229" s="20"/>
      <c r="K229" s="20"/>
      <c r="L229" s="20">
        <f t="shared" si="201"/>
        <v>480</v>
      </c>
      <c r="M229" s="20">
        <f t="shared" si="202"/>
        <v>480</v>
      </c>
      <c r="N229" s="20">
        <f t="shared" si="203"/>
        <v>480</v>
      </c>
      <c r="O229" s="20"/>
      <c r="P229" s="20">
        <f t="shared" si="204"/>
        <v>480</v>
      </c>
      <c r="Q229" s="20">
        <f t="shared" si="205"/>
        <v>480</v>
      </c>
      <c r="R229" s="20"/>
    </row>
    <row r="230" spans="1:19" s="17" customFormat="1" ht="31.5" hidden="1" x14ac:dyDescent="0.25">
      <c r="A230" s="21" t="s">
        <v>271</v>
      </c>
      <c r="B230" s="22"/>
      <c r="C230" s="21"/>
      <c r="D230" s="21"/>
      <c r="E230" s="27" t="s">
        <v>532</v>
      </c>
      <c r="F230" s="23">
        <f t="shared" ref="F230:K230" si="218">F231</f>
        <v>8954.5</v>
      </c>
      <c r="G230" s="23">
        <f t="shared" si="218"/>
        <v>9024.2999999999993</v>
      </c>
      <c r="H230" s="23">
        <f t="shared" si="218"/>
        <v>7464.3</v>
      </c>
      <c r="I230" s="23">
        <f t="shared" si="218"/>
        <v>0</v>
      </c>
      <c r="J230" s="23">
        <f t="shared" si="218"/>
        <v>0</v>
      </c>
      <c r="K230" s="23">
        <f t="shared" si="218"/>
        <v>0</v>
      </c>
      <c r="L230" s="20">
        <f t="shared" si="201"/>
        <v>8954.5</v>
      </c>
      <c r="M230" s="20">
        <f t="shared" si="202"/>
        <v>9024.2999999999993</v>
      </c>
      <c r="N230" s="20">
        <f t="shared" si="203"/>
        <v>7464.3</v>
      </c>
      <c r="O230" s="23">
        <f t="shared" ref="O230:R230" si="219">O231</f>
        <v>0</v>
      </c>
      <c r="P230" s="20">
        <f t="shared" si="204"/>
        <v>9024.2999999999993</v>
      </c>
      <c r="Q230" s="20">
        <f t="shared" si="205"/>
        <v>7464.3</v>
      </c>
      <c r="R230" s="23">
        <f t="shared" si="219"/>
        <v>0</v>
      </c>
      <c r="S230" s="32"/>
    </row>
    <row r="231" spans="1:19" ht="63" hidden="1" x14ac:dyDescent="0.25">
      <c r="A231" s="10" t="s">
        <v>272</v>
      </c>
      <c r="B231" s="19"/>
      <c r="C231" s="10"/>
      <c r="D231" s="10"/>
      <c r="E231" s="25" t="s">
        <v>832</v>
      </c>
      <c r="F231" s="20">
        <f>F232+F236+F244+F240</f>
        <v>8954.5</v>
      </c>
      <c r="G231" s="20">
        <f t="shared" ref="G231:R231" si="220">G232+G236+G244+G240</f>
        <v>9024.2999999999993</v>
      </c>
      <c r="H231" s="20">
        <f t="shared" si="220"/>
        <v>7464.3</v>
      </c>
      <c r="I231" s="20">
        <f t="shared" ref="I231:K231" si="221">I232+I236+I244+I240</f>
        <v>0</v>
      </c>
      <c r="J231" s="20">
        <f t="shared" si="221"/>
        <v>0</v>
      </c>
      <c r="K231" s="20">
        <f t="shared" si="221"/>
        <v>0</v>
      </c>
      <c r="L231" s="20">
        <f t="shared" si="201"/>
        <v>8954.5</v>
      </c>
      <c r="M231" s="20">
        <f t="shared" si="202"/>
        <v>9024.2999999999993</v>
      </c>
      <c r="N231" s="20">
        <f t="shared" si="203"/>
        <v>7464.3</v>
      </c>
      <c r="O231" s="20">
        <f t="shared" ref="O231" si="222">O232+O236+O244+O240</f>
        <v>0</v>
      </c>
      <c r="P231" s="20">
        <f t="shared" si="204"/>
        <v>9024.2999999999993</v>
      </c>
      <c r="Q231" s="20">
        <f t="shared" si="205"/>
        <v>7464.3</v>
      </c>
      <c r="R231" s="20">
        <f t="shared" si="220"/>
        <v>0</v>
      </c>
    </row>
    <row r="232" spans="1:19" ht="78.75" hidden="1" x14ac:dyDescent="0.25">
      <c r="A232" s="10" t="s">
        <v>160</v>
      </c>
      <c r="B232" s="19"/>
      <c r="C232" s="10"/>
      <c r="D232" s="10"/>
      <c r="E232" s="25" t="s">
        <v>524</v>
      </c>
      <c r="F232" s="20">
        <f t="shared" ref="F232:K234" si="223">F233</f>
        <v>5197.3</v>
      </c>
      <c r="G232" s="20">
        <f t="shared" si="223"/>
        <v>5197.3</v>
      </c>
      <c r="H232" s="20">
        <f t="shared" si="223"/>
        <v>5197.3</v>
      </c>
      <c r="I232" s="20">
        <f t="shared" si="223"/>
        <v>0</v>
      </c>
      <c r="J232" s="20">
        <f t="shared" si="223"/>
        <v>0</v>
      </c>
      <c r="K232" s="20">
        <f t="shared" si="223"/>
        <v>0</v>
      </c>
      <c r="L232" s="20">
        <f t="shared" si="201"/>
        <v>5197.3</v>
      </c>
      <c r="M232" s="20">
        <f t="shared" si="202"/>
        <v>5197.3</v>
      </c>
      <c r="N232" s="20">
        <f t="shared" si="203"/>
        <v>5197.3</v>
      </c>
      <c r="O232" s="20">
        <f t="shared" ref="O232:R234" si="224">O233</f>
        <v>0</v>
      </c>
      <c r="P232" s="20">
        <f t="shared" si="204"/>
        <v>5197.3</v>
      </c>
      <c r="Q232" s="20">
        <f t="shared" si="205"/>
        <v>5197.3</v>
      </c>
      <c r="R232" s="20">
        <f t="shared" si="224"/>
        <v>0</v>
      </c>
    </row>
    <row r="233" spans="1:19" ht="47.25" hidden="1" x14ac:dyDescent="0.25">
      <c r="A233" s="10" t="s">
        <v>160</v>
      </c>
      <c r="B233" s="19">
        <v>600</v>
      </c>
      <c r="C233" s="10"/>
      <c r="D233" s="10"/>
      <c r="E233" s="25" t="s">
        <v>497</v>
      </c>
      <c r="F233" s="20">
        <f t="shared" si="223"/>
        <v>5197.3</v>
      </c>
      <c r="G233" s="20">
        <f t="shared" si="223"/>
        <v>5197.3</v>
      </c>
      <c r="H233" s="20">
        <f t="shared" si="223"/>
        <v>5197.3</v>
      </c>
      <c r="I233" s="20">
        <f t="shared" si="223"/>
        <v>0</v>
      </c>
      <c r="J233" s="20">
        <f t="shared" si="223"/>
        <v>0</v>
      </c>
      <c r="K233" s="20">
        <f t="shared" si="223"/>
        <v>0</v>
      </c>
      <c r="L233" s="20">
        <f t="shared" si="201"/>
        <v>5197.3</v>
      </c>
      <c r="M233" s="20">
        <f t="shared" si="202"/>
        <v>5197.3</v>
      </c>
      <c r="N233" s="20">
        <f t="shared" si="203"/>
        <v>5197.3</v>
      </c>
      <c r="O233" s="20">
        <f t="shared" si="224"/>
        <v>0</v>
      </c>
      <c r="P233" s="20">
        <f t="shared" si="204"/>
        <v>5197.3</v>
      </c>
      <c r="Q233" s="20">
        <f t="shared" si="205"/>
        <v>5197.3</v>
      </c>
      <c r="R233" s="20">
        <f t="shared" si="224"/>
        <v>0</v>
      </c>
    </row>
    <row r="234" spans="1:19" hidden="1" x14ac:dyDescent="0.25">
      <c r="A234" s="10" t="s">
        <v>160</v>
      </c>
      <c r="B234" s="19">
        <v>620</v>
      </c>
      <c r="C234" s="10"/>
      <c r="D234" s="10"/>
      <c r="E234" s="25" t="s">
        <v>499</v>
      </c>
      <c r="F234" s="20">
        <f t="shared" si="223"/>
        <v>5197.3</v>
      </c>
      <c r="G234" s="20">
        <f t="shared" si="223"/>
        <v>5197.3</v>
      </c>
      <c r="H234" s="20">
        <f t="shared" si="223"/>
        <v>5197.3</v>
      </c>
      <c r="I234" s="20">
        <f t="shared" si="223"/>
        <v>0</v>
      </c>
      <c r="J234" s="20">
        <f t="shared" si="223"/>
        <v>0</v>
      </c>
      <c r="K234" s="20">
        <f t="shared" si="223"/>
        <v>0</v>
      </c>
      <c r="L234" s="20">
        <f t="shared" si="201"/>
        <v>5197.3</v>
      </c>
      <c r="M234" s="20">
        <f t="shared" si="202"/>
        <v>5197.3</v>
      </c>
      <c r="N234" s="20">
        <f t="shared" si="203"/>
        <v>5197.3</v>
      </c>
      <c r="O234" s="20">
        <f t="shared" si="224"/>
        <v>0</v>
      </c>
      <c r="P234" s="20">
        <f t="shared" si="204"/>
        <v>5197.3</v>
      </c>
      <c r="Q234" s="20">
        <f t="shared" si="205"/>
        <v>5197.3</v>
      </c>
      <c r="R234" s="20">
        <f t="shared" si="224"/>
        <v>0</v>
      </c>
    </row>
    <row r="235" spans="1:19" hidden="1" x14ac:dyDescent="0.25">
      <c r="A235" s="10" t="s">
        <v>160</v>
      </c>
      <c r="B235" s="19">
        <v>620</v>
      </c>
      <c r="C235" s="10" t="s">
        <v>249</v>
      </c>
      <c r="D235" s="10" t="s">
        <v>242</v>
      </c>
      <c r="E235" s="25" t="s">
        <v>474</v>
      </c>
      <c r="F235" s="20">
        <v>5197.3</v>
      </c>
      <c r="G235" s="20">
        <v>5197.3</v>
      </c>
      <c r="H235" s="20">
        <v>5197.3</v>
      </c>
      <c r="I235" s="20"/>
      <c r="J235" s="20"/>
      <c r="K235" s="20"/>
      <c r="L235" s="20">
        <f t="shared" si="201"/>
        <v>5197.3</v>
      </c>
      <c r="M235" s="20">
        <f t="shared" si="202"/>
        <v>5197.3</v>
      </c>
      <c r="N235" s="20">
        <f t="shared" si="203"/>
        <v>5197.3</v>
      </c>
      <c r="O235" s="20"/>
      <c r="P235" s="20">
        <f t="shared" si="204"/>
        <v>5197.3</v>
      </c>
      <c r="Q235" s="20">
        <f t="shared" si="205"/>
        <v>5197.3</v>
      </c>
      <c r="R235" s="20"/>
    </row>
    <row r="236" spans="1:19" ht="63" hidden="1" x14ac:dyDescent="0.25">
      <c r="A236" s="10" t="s">
        <v>161</v>
      </c>
      <c r="B236" s="19"/>
      <c r="C236" s="10"/>
      <c r="D236" s="10"/>
      <c r="E236" s="25" t="s">
        <v>833</v>
      </c>
      <c r="F236" s="20">
        <f t="shared" ref="F236:K238" si="225">F237</f>
        <v>2064.5</v>
      </c>
      <c r="G236" s="20">
        <f t="shared" si="225"/>
        <v>2402.5</v>
      </c>
      <c r="H236" s="20">
        <f t="shared" si="225"/>
        <v>2057.5</v>
      </c>
      <c r="I236" s="20">
        <f t="shared" si="225"/>
        <v>0</v>
      </c>
      <c r="J236" s="20">
        <f t="shared" si="225"/>
        <v>0</v>
      </c>
      <c r="K236" s="20">
        <f t="shared" si="225"/>
        <v>0</v>
      </c>
      <c r="L236" s="20">
        <f t="shared" si="201"/>
        <v>2064.5</v>
      </c>
      <c r="M236" s="20">
        <f t="shared" si="202"/>
        <v>2402.5</v>
      </c>
      <c r="N236" s="20">
        <f t="shared" si="203"/>
        <v>2057.5</v>
      </c>
      <c r="O236" s="20">
        <f t="shared" ref="O236:R236" si="226">O237</f>
        <v>0</v>
      </c>
      <c r="P236" s="20">
        <f t="shared" si="204"/>
        <v>2402.5</v>
      </c>
      <c r="Q236" s="20">
        <f t="shared" si="205"/>
        <v>2057.5</v>
      </c>
      <c r="R236" s="20">
        <f t="shared" si="226"/>
        <v>0</v>
      </c>
    </row>
    <row r="237" spans="1:19" ht="47.25" hidden="1" x14ac:dyDescent="0.25">
      <c r="A237" s="10" t="s">
        <v>161</v>
      </c>
      <c r="B237" s="19">
        <v>600</v>
      </c>
      <c r="C237" s="10"/>
      <c r="D237" s="10"/>
      <c r="E237" s="25" t="s">
        <v>497</v>
      </c>
      <c r="F237" s="20">
        <f t="shared" si="225"/>
        <v>2064.5</v>
      </c>
      <c r="G237" s="20">
        <f t="shared" si="225"/>
        <v>2402.5</v>
      </c>
      <c r="H237" s="20">
        <f t="shared" si="225"/>
        <v>2057.5</v>
      </c>
      <c r="I237" s="20">
        <f t="shared" si="225"/>
        <v>0</v>
      </c>
      <c r="J237" s="20">
        <f t="shared" si="225"/>
        <v>0</v>
      </c>
      <c r="K237" s="20">
        <f t="shared" si="225"/>
        <v>0</v>
      </c>
      <c r="L237" s="20">
        <f t="shared" si="201"/>
        <v>2064.5</v>
      </c>
      <c r="M237" s="20">
        <f t="shared" si="202"/>
        <v>2402.5</v>
      </c>
      <c r="N237" s="20">
        <f t="shared" si="203"/>
        <v>2057.5</v>
      </c>
      <c r="O237" s="20">
        <f t="shared" ref="O237:R238" si="227">O238</f>
        <v>0</v>
      </c>
      <c r="P237" s="20">
        <f t="shared" si="204"/>
        <v>2402.5</v>
      </c>
      <c r="Q237" s="20">
        <f t="shared" si="205"/>
        <v>2057.5</v>
      </c>
      <c r="R237" s="20">
        <f t="shared" si="227"/>
        <v>0</v>
      </c>
    </row>
    <row r="238" spans="1:19" hidden="1" x14ac:dyDescent="0.25">
      <c r="A238" s="10" t="s">
        <v>161</v>
      </c>
      <c r="B238" s="19">
        <v>620</v>
      </c>
      <c r="C238" s="10"/>
      <c r="D238" s="10"/>
      <c r="E238" s="25" t="s">
        <v>499</v>
      </c>
      <c r="F238" s="20">
        <f t="shared" si="225"/>
        <v>2064.5</v>
      </c>
      <c r="G238" s="20">
        <f t="shared" si="225"/>
        <v>2402.5</v>
      </c>
      <c r="H238" s="20">
        <f t="shared" si="225"/>
        <v>2057.5</v>
      </c>
      <c r="I238" s="20">
        <f t="shared" si="225"/>
        <v>0</v>
      </c>
      <c r="J238" s="20">
        <f t="shared" si="225"/>
        <v>0</v>
      </c>
      <c r="K238" s="20">
        <f t="shared" si="225"/>
        <v>0</v>
      </c>
      <c r="L238" s="20">
        <f t="shared" si="201"/>
        <v>2064.5</v>
      </c>
      <c r="M238" s="20">
        <f t="shared" si="202"/>
        <v>2402.5</v>
      </c>
      <c r="N238" s="20">
        <f t="shared" si="203"/>
        <v>2057.5</v>
      </c>
      <c r="O238" s="20">
        <f t="shared" si="227"/>
        <v>0</v>
      </c>
      <c r="P238" s="20">
        <f t="shared" si="204"/>
        <v>2402.5</v>
      </c>
      <c r="Q238" s="20">
        <f t="shared" si="205"/>
        <v>2057.5</v>
      </c>
      <c r="R238" s="20">
        <f t="shared" si="227"/>
        <v>0</v>
      </c>
    </row>
    <row r="239" spans="1:19" hidden="1" x14ac:dyDescent="0.25">
      <c r="A239" s="10" t="s">
        <v>161</v>
      </c>
      <c r="B239" s="19">
        <v>620</v>
      </c>
      <c r="C239" s="10" t="s">
        <v>249</v>
      </c>
      <c r="D239" s="10" t="s">
        <v>242</v>
      </c>
      <c r="E239" s="25" t="s">
        <v>474</v>
      </c>
      <c r="F239" s="20">
        <v>2064.5</v>
      </c>
      <c r="G239" s="20">
        <v>2402.5</v>
      </c>
      <c r="H239" s="20">
        <v>2057.5</v>
      </c>
      <c r="I239" s="20"/>
      <c r="J239" s="20"/>
      <c r="K239" s="20"/>
      <c r="L239" s="20">
        <f t="shared" si="201"/>
        <v>2064.5</v>
      </c>
      <c r="M239" s="20">
        <f t="shared" si="202"/>
        <v>2402.5</v>
      </c>
      <c r="N239" s="20">
        <f t="shared" si="203"/>
        <v>2057.5</v>
      </c>
      <c r="O239" s="20"/>
      <c r="P239" s="20">
        <f t="shared" si="204"/>
        <v>2402.5</v>
      </c>
      <c r="Q239" s="20">
        <f t="shared" si="205"/>
        <v>2057.5</v>
      </c>
      <c r="R239" s="20"/>
    </row>
    <row r="240" spans="1:19" ht="31.5" hidden="1" x14ac:dyDescent="0.25">
      <c r="A240" s="10" t="s">
        <v>897</v>
      </c>
      <c r="B240" s="19"/>
      <c r="C240" s="10"/>
      <c r="D240" s="10"/>
      <c r="E240" s="25" t="s">
        <v>997</v>
      </c>
      <c r="F240" s="20">
        <f>F241</f>
        <v>139.69999999999999</v>
      </c>
      <c r="G240" s="20">
        <f t="shared" ref="G240:R242" si="228">G241</f>
        <v>209.5</v>
      </c>
      <c r="H240" s="20">
        <f t="shared" si="228"/>
        <v>209.5</v>
      </c>
      <c r="I240" s="20">
        <f t="shared" si="228"/>
        <v>0</v>
      </c>
      <c r="J240" s="20">
        <f t="shared" si="228"/>
        <v>0</v>
      </c>
      <c r="K240" s="20">
        <f t="shared" si="228"/>
        <v>0</v>
      </c>
      <c r="L240" s="20">
        <f t="shared" si="201"/>
        <v>139.69999999999999</v>
      </c>
      <c r="M240" s="20">
        <f t="shared" si="202"/>
        <v>209.5</v>
      </c>
      <c r="N240" s="20">
        <f t="shared" si="203"/>
        <v>209.5</v>
      </c>
      <c r="O240" s="20">
        <f t="shared" si="228"/>
        <v>0</v>
      </c>
      <c r="P240" s="20">
        <f t="shared" si="204"/>
        <v>209.5</v>
      </c>
      <c r="Q240" s="20">
        <f t="shared" si="205"/>
        <v>209.5</v>
      </c>
      <c r="R240" s="20">
        <f t="shared" si="228"/>
        <v>0</v>
      </c>
    </row>
    <row r="241" spans="1:19" ht="47.25" hidden="1" x14ac:dyDescent="0.25">
      <c r="A241" s="10" t="s">
        <v>897</v>
      </c>
      <c r="B241" s="19">
        <v>600</v>
      </c>
      <c r="C241" s="10"/>
      <c r="D241" s="10"/>
      <c r="E241" s="25" t="s">
        <v>497</v>
      </c>
      <c r="F241" s="20">
        <f>F242</f>
        <v>139.69999999999999</v>
      </c>
      <c r="G241" s="20">
        <f t="shared" si="228"/>
        <v>209.5</v>
      </c>
      <c r="H241" s="20">
        <f t="shared" si="228"/>
        <v>209.5</v>
      </c>
      <c r="I241" s="20">
        <f t="shared" si="228"/>
        <v>0</v>
      </c>
      <c r="J241" s="20">
        <f t="shared" si="228"/>
        <v>0</v>
      </c>
      <c r="K241" s="20">
        <f t="shared" si="228"/>
        <v>0</v>
      </c>
      <c r="L241" s="20">
        <f t="shared" si="201"/>
        <v>139.69999999999999</v>
      </c>
      <c r="M241" s="20">
        <f t="shared" si="202"/>
        <v>209.5</v>
      </c>
      <c r="N241" s="20">
        <f t="shared" si="203"/>
        <v>209.5</v>
      </c>
      <c r="O241" s="20">
        <f t="shared" si="228"/>
        <v>0</v>
      </c>
      <c r="P241" s="20">
        <f t="shared" si="204"/>
        <v>209.5</v>
      </c>
      <c r="Q241" s="20">
        <f t="shared" si="205"/>
        <v>209.5</v>
      </c>
      <c r="R241" s="20">
        <f t="shared" si="228"/>
        <v>0</v>
      </c>
    </row>
    <row r="242" spans="1:19" hidden="1" x14ac:dyDescent="0.25">
      <c r="A242" s="10" t="s">
        <v>897</v>
      </c>
      <c r="B242" s="19">
        <v>620</v>
      </c>
      <c r="C242" s="10"/>
      <c r="D242" s="10"/>
      <c r="E242" s="25" t="s">
        <v>499</v>
      </c>
      <c r="F242" s="20">
        <f>F243</f>
        <v>139.69999999999999</v>
      </c>
      <c r="G242" s="20">
        <f t="shared" si="228"/>
        <v>209.5</v>
      </c>
      <c r="H242" s="20">
        <f t="shared" si="228"/>
        <v>209.5</v>
      </c>
      <c r="I242" s="20">
        <f t="shared" si="228"/>
        <v>0</v>
      </c>
      <c r="J242" s="20">
        <f t="shared" si="228"/>
        <v>0</v>
      </c>
      <c r="K242" s="20">
        <f t="shared" si="228"/>
        <v>0</v>
      </c>
      <c r="L242" s="20">
        <f t="shared" si="201"/>
        <v>139.69999999999999</v>
      </c>
      <c r="M242" s="20">
        <f t="shared" si="202"/>
        <v>209.5</v>
      </c>
      <c r="N242" s="20">
        <f t="shared" si="203"/>
        <v>209.5</v>
      </c>
      <c r="O242" s="20">
        <f t="shared" si="228"/>
        <v>0</v>
      </c>
      <c r="P242" s="20">
        <f t="shared" si="204"/>
        <v>209.5</v>
      </c>
      <c r="Q242" s="20">
        <f t="shared" si="205"/>
        <v>209.5</v>
      </c>
      <c r="R242" s="20">
        <f t="shared" si="228"/>
        <v>0</v>
      </c>
    </row>
    <row r="243" spans="1:19" hidden="1" x14ac:dyDescent="0.25">
      <c r="A243" s="10" t="s">
        <v>897</v>
      </c>
      <c r="B243" s="19">
        <v>620</v>
      </c>
      <c r="C243" s="10" t="s">
        <v>249</v>
      </c>
      <c r="D243" s="10" t="s">
        <v>242</v>
      </c>
      <c r="E243" s="25" t="s">
        <v>474</v>
      </c>
      <c r="F243" s="20">
        <v>139.69999999999999</v>
      </c>
      <c r="G243" s="20">
        <v>209.5</v>
      </c>
      <c r="H243" s="20">
        <v>209.5</v>
      </c>
      <c r="I243" s="20"/>
      <c r="J243" s="20"/>
      <c r="K243" s="20"/>
      <c r="L243" s="20">
        <f t="shared" si="201"/>
        <v>139.69999999999999</v>
      </c>
      <c r="M243" s="20">
        <f t="shared" si="202"/>
        <v>209.5</v>
      </c>
      <c r="N243" s="20">
        <f t="shared" si="203"/>
        <v>209.5</v>
      </c>
      <c r="O243" s="20"/>
      <c r="P243" s="20">
        <f t="shared" si="204"/>
        <v>209.5</v>
      </c>
      <c r="Q243" s="20">
        <f t="shared" si="205"/>
        <v>209.5</v>
      </c>
      <c r="R243" s="20"/>
    </row>
    <row r="244" spans="1:19" ht="78.75" hidden="1" x14ac:dyDescent="0.25">
      <c r="A244" s="10" t="s">
        <v>162</v>
      </c>
      <c r="B244" s="19"/>
      <c r="C244" s="10"/>
      <c r="D244" s="10"/>
      <c r="E244" s="25" t="s">
        <v>533</v>
      </c>
      <c r="F244" s="20">
        <f t="shared" ref="F244:K246" si="229">F245</f>
        <v>1553</v>
      </c>
      <c r="G244" s="20">
        <f t="shared" si="229"/>
        <v>1215</v>
      </c>
      <c r="H244" s="20">
        <f t="shared" si="229"/>
        <v>0</v>
      </c>
      <c r="I244" s="20">
        <f t="shared" si="229"/>
        <v>0</v>
      </c>
      <c r="J244" s="20">
        <f t="shared" si="229"/>
        <v>0</v>
      </c>
      <c r="K244" s="20">
        <f t="shared" si="229"/>
        <v>0</v>
      </c>
      <c r="L244" s="20">
        <f t="shared" si="201"/>
        <v>1553</v>
      </c>
      <c r="M244" s="20">
        <f t="shared" si="202"/>
        <v>1215</v>
      </c>
      <c r="N244" s="20">
        <f t="shared" si="203"/>
        <v>0</v>
      </c>
      <c r="O244" s="20">
        <f t="shared" ref="O244:R246" si="230">O245</f>
        <v>0</v>
      </c>
      <c r="P244" s="20">
        <f t="shared" si="204"/>
        <v>1215</v>
      </c>
      <c r="Q244" s="20">
        <f t="shared" si="205"/>
        <v>0</v>
      </c>
      <c r="R244" s="20">
        <f t="shared" si="230"/>
        <v>0</v>
      </c>
    </row>
    <row r="245" spans="1:19" ht="47.25" hidden="1" x14ac:dyDescent="0.25">
      <c r="A245" s="10" t="s">
        <v>162</v>
      </c>
      <c r="B245" s="19">
        <v>200</v>
      </c>
      <c r="C245" s="10"/>
      <c r="D245" s="10"/>
      <c r="E245" s="25" t="s">
        <v>487</v>
      </c>
      <c r="F245" s="20">
        <f t="shared" si="229"/>
        <v>1553</v>
      </c>
      <c r="G245" s="20">
        <f t="shared" si="229"/>
        <v>1215</v>
      </c>
      <c r="H245" s="20">
        <f t="shared" si="229"/>
        <v>0</v>
      </c>
      <c r="I245" s="20">
        <f t="shared" si="229"/>
        <v>0</v>
      </c>
      <c r="J245" s="20">
        <f t="shared" si="229"/>
        <v>0</v>
      </c>
      <c r="K245" s="20">
        <f t="shared" si="229"/>
        <v>0</v>
      </c>
      <c r="L245" s="20">
        <f t="shared" si="201"/>
        <v>1553</v>
      </c>
      <c r="M245" s="20">
        <f t="shared" si="202"/>
        <v>1215</v>
      </c>
      <c r="N245" s="20">
        <f t="shared" si="203"/>
        <v>0</v>
      </c>
      <c r="O245" s="20">
        <f t="shared" si="230"/>
        <v>0</v>
      </c>
      <c r="P245" s="20">
        <f t="shared" si="204"/>
        <v>1215</v>
      </c>
      <c r="Q245" s="20">
        <f t="shared" si="205"/>
        <v>0</v>
      </c>
      <c r="R245" s="20">
        <f t="shared" si="230"/>
        <v>0</v>
      </c>
    </row>
    <row r="246" spans="1:19" ht="47.25" hidden="1" x14ac:dyDescent="0.25">
      <c r="A246" s="10" t="s">
        <v>162</v>
      </c>
      <c r="B246" s="19">
        <v>240</v>
      </c>
      <c r="C246" s="10"/>
      <c r="D246" s="10"/>
      <c r="E246" s="25" t="s">
        <v>488</v>
      </c>
      <c r="F246" s="20">
        <f t="shared" si="229"/>
        <v>1553</v>
      </c>
      <c r="G246" s="20">
        <f t="shared" si="229"/>
        <v>1215</v>
      </c>
      <c r="H246" s="20">
        <f t="shared" si="229"/>
        <v>0</v>
      </c>
      <c r="I246" s="20">
        <f t="shared" si="229"/>
        <v>0</v>
      </c>
      <c r="J246" s="20">
        <f t="shared" si="229"/>
        <v>0</v>
      </c>
      <c r="K246" s="20">
        <f t="shared" si="229"/>
        <v>0</v>
      </c>
      <c r="L246" s="20">
        <f t="shared" si="201"/>
        <v>1553</v>
      </c>
      <c r="M246" s="20">
        <f t="shared" si="202"/>
        <v>1215</v>
      </c>
      <c r="N246" s="20">
        <f t="shared" si="203"/>
        <v>0</v>
      </c>
      <c r="O246" s="20">
        <f t="shared" si="230"/>
        <v>0</v>
      </c>
      <c r="P246" s="20">
        <f t="shared" si="204"/>
        <v>1215</v>
      </c>
      <c r="Q246" s="20">
        <f t="shared" si="205"/>
        <v>0</v>
      </c>
      <c r="R246" s="20">
        <f t="shared" si="230"/>
        <v>0</v>
      </c>
    </row>
    <row r="247" spans="1:19" hidden="1" x14ac:dyDescent="0.25">
      <c r="A247" s="10" t="s">
        <v>162</v>
      </c>
      <c r="B247" s="19">
        <v>240</v>
      </c>
      <c r="C247" s="10" t="s">
        <v>249</v>
      </c>
      <c r="D247" s="10" t="s">
        <v>242</v>
      </c>
      <c r="E247" s="25" t="s">
        <v>474</v>
      </c>
      <c r="F247" s="20">
        <v>1553</v>
      </c>
      <c r="G247" s="20">
        <v>1215</v>
      </c>
      <c r="H247" s="20"/>
      <c r="I247" s="20"/>
      <c r="J247" s="20"/>
      <c r="K247" s="20"/>
      <c r="L247" s="20">
        <f t="shared" si="201"/>
        <v>1553</v>
      </c>
      <c r="M247" s="20">
        <f t="shared" si="202"/>
        <v>1215</v>
      </c>
      <c r="N247" s="20">
        <f t="shared" si="203"/>
        <v>0</v>
      </c>
      <c r="O247" s="20"/>
      <c r="P247" s="20">
        <f t="shared" si="204"/>
        <v>1215</v>
      </c>
      <c r="Q247" s="20">
        <f t="shared" si="205"/>
        <v>0</v>
      </c>
      <c r="R247" s="20"/>
    </row>
    <row r="248" spans="1:19" s="4" customFormat="1" ht="31.5" hidden="1" x14ac:dyDescent="0.25">
      <c r="A248" s="8" t="s">
        <v>276</v>
      </c>
      <c r="B248" s="7"/>
      <c r="C248" s="8"/>
      <c r="D248" s="8"/>
      <c r="E248" s="26" t="s">
        <v>534</v>
      </c>
      <c r="F248" s="9">
        <f>F249+F273</f>
        <v>23592.400000000001</v>
      </c>
      <c r="G248" s="9">
        <f>G249+G273</f>
        <v>23643.8</v>
      </c>
      <c r="H248" s="9">
        <f>H249+H273</f>
        <v>23643.8</v>
      </c>
      <c r="I248" s="9">
        <f t="shared" ref="I248:K248" si="231">I249+I273</f>
        <v>2590.3000000000002</v>
      </c>
      <c r="J248" s="9">
        <f t="shared" si="231"/>
        <v>0</v>
      </c>
      <c r="K248" s="9">
        <f t="shared" si="231"/>
        <v>0</v>
      </c>
      <c r="L248" s="20">
        <f t="shared" si="201"/>
        <v>26182.7</v>
      </c>
      <c r="M248" s="20">
        <f t="shared" si="202"/>
        <v>23643.8</v>
      </c>
      <c r="N248" s="20">
        <f t="shared" si="203"/>
        <v>23643.8</v>
      </c>
      <c r="O248" s="9">
        <f>O249+O273</f>
        <v>0</v>
      </c>
      <c r="P248" s="20">
        <f t="shared" si="204"/>
        <v>23643.8</v>
      </c>
      <c r="Q248" s="20">
        <f t="shared" si="205"/>
        <v>23643.8</v>
      </c>
      <c r="R248" s="9">
        <f>R249+R273</f>
        <v>0</v>
      </c>
      <c r="S248" s="43"/>
    </row>
    <row r="249" spans="1:19" s="17" customFormat="1" ht="47.25" hidden="1" x14ac:dyDescent="0.25">
      <c r="A249" s="21" t="s">
        <v>277</v>
      </c>
      <c r="B249" s="22"/>
      <c r="C249" s="21"/>
      <c r="D249" s="21"/>
      <c r="E249" s="27" t="s">
        <v>535</v>
      </c>
      <c r="F249" s="23">
        <f>F250</f>
        <v>9961.2000000000007</v>
      </c>
      <c r="G249" s="23">
        <f t="shared" ref="G249:R249" si="232">G250</f>
        <v>10012.6</v>
      </c>
      <c r="H249" s="23">
        <f t="shared" si="232"/>
        <v>10012.6</v>
      </c>
      <c r="I249" s="23">
        <f t="shared" si="232"/>
        <v>2590.3000000000002</v>
      </c>
      <c r="J249" s="23">
        <f t="shared" si="232"/>
        <v>0</v>
      </c>
      <c r="K249" s="23">
        <f t="shared" si="232"/>
        <v>0</v>
      </c>
      <c r="L249" s="20">
        <f t="shared" si="201"/>
        <v>12551.5</v>
      </c>
      <c r="M249" s="20">
        <f t="shared" si="202"/>
        <v>10012.6</v>
      </c>
      <c r="N249" s="20">
        <f t="shared" si="203"/>
        <v>10012.6</v>
      </c>
      <c r="O249" s="23">
        <f t="shared" si="232"/>
        <v>0</v>
      </c>
      <c r="P249" s="20">
        <f t="shared" si="204"/>
        <v>10012.6</v>
      </c>
      <c r="Q249" s="20">
        <f t="shared" si="205"/>
        <v>10012.6</v>
      </c>
      <c r="R249" s="23">
        <f t="shared" si="232"/>
        <v>0</v>
      </c>
      <c r="S249" s="32"/>
    </row>
    <row r="250" spans="1:19" ht="31.5" hidden="1" x14ac:dyDescent="0.25">
      <c r="A250" s="10" t="s">
        <v>278</v>
      </c>
      <c r="B250" s="19"/>
      <c r="C250" s="10"/>
      <c r="D250" s="10"/>
      <c r="E250" s="25" t="s">
        <v>687</v>
      </c>
      <c r="F250" s="20">
        <f>F251+F259+F269+F255</f>
        <v>9961.2000000000007</v>
      </c>
      <c r="G250" s="20">
        <f t="shared" ref="G250:R250" si="233">G251+G259+G269+G255</f>
        <v>10012.6</v>
      </c>
      <c r="H250" s="20">
        <f t="shared" si="233"/>
        <v>10012.6</v>
      </c>
      <c r="I250" s="20">
        <f t="shared" ref="I250:K250" si="234">I251+I259+I269+I255</f>
        <v>2590.3000000000002</v>
      </c>
      <c r="J250" s="20">
        <f t="shared" si="234"/>
        <v>0</v>
      </c>
      <c r="K250" s="20">
        <f t="shared" si="234"/>
        <v>0</v>
      </c>
      <c r="L250" s="20">
        <f t="shared" si="201"/>
        <v>12551.5</v>
      </c>
      <c r="M250" s="20">
        <f t="shared" si="202"/>
        <v>10012.6</v>
      </c>
      <c r="N250" s="20">
        <f t="shared" si="203"/>
        <v>10012.6</v>
      </c>
      <c r="O250" s="20">
        <f t="shared" ref="O250" si="235">O251+O259+O269+O255</f>
        <v>0</v>
      </c>
      <c r="P250" s="20">
        <f t="shared" si="204"/>
        <v>10012.6</v>
      </c>
      <c r="Q250" s="20">
        <f t="shared" si="205"/>
        <v>10012.6</v>
      </c>
      <c r="R250" s="20">
        <f t="shared" si="233"/>
        <v>0</v>
      </c>
    </row>
    <row r="251" spans="1:19" ht="78.75" hidden="1" x14ac:dyDescent="0.25">
      <c r="A251" s="10" t="s">
        <v>168</v>
      </c>
      <c r="B251" s="19"/>
      <c r="C251" s="10"/>
      <c r="D251" s="10"/>
      <c r="E251" s="25" t="s">
        <v>524</v>
      </c>
      <c r="F251" s="20">
        <f t="shared" ref="F251:K253" si="236">F252</f>
        <v>4767.8</v>
      </c>
      <c r="G251" s="20">
        <f t="shared" si="236"/>
        <v>4767.8</v>
      </c>
      <c r="H251" s="20">
        <f t="shared" si="236"/>
        <v>4767.8</v>
      </c>
      <c r="I251" s="20">
        <f t="shared" si="236"/>
        <v>2590.3000000000002</v>
      </c>
      <c r="J251" s="20">
        <f t="shared" si="236"/>
        <v>0</v>
      </c>
      <c r="K251" s="20">
        <f t="shared" si="236"/>
        <v>0</v>
      </c>
      <c r="L251" s="20">
        <f t="shared" si="201"/>
        <v>7358.1</v>
      </c>
      <c r="M251" s="20">
        <f t="shared" si="202"/>
        <v>4767.8</v>
      </c>
      <c r="N251" s="20">
        <f t="shared" si="203"/>
        <v>4767.8</v>
      </c>
      <c r="O251" s="20">
        <f t="shared" ref="O251:R253" si="237">O252</f>
        <v>0</v>
      </c>
      <c r="P251" s="20">
        <f t="shared" si="204"/>
        <v>4767.8</v>
      </c>
      <c r="Q251" s="20">
        <f t="shared" si="205"/>
        <v>4767.8</v>
      </c>
      <c r="R251" s="20">
        <f t="shared" si="237"/>
        <v>0</v>
      </c>
    </row>
    <row r="252" spans="1:19" ht="47.25" hidden="1" x14ac:dyDescent="0.25">
      <c r="A252" s="10" t="s">
        <v>168</v>
      </c>
      <c r="B252" s="19">
        <v>600</v>
      </c>
      <c r="C252" s="10"/>
      <c r="D252" s="10"/>
      <c r="E252" s="25" t="s">
        <v>497</v>
      </c>
      <c r="F252" s="20">
        <f t="shared" si="236"/>
        <v>4767.8</v>
      </c>
      <c r="G252" s="20">
        <f t="shared" si="236"/>
        <v>4767.8</v>
      </c>
      <c r="H252" s="20">
        <f t="shared" si="236"/>
        <v>4767.8</v>
      </c>
      <c r="I252" s="20">
        <f t="shared" si="236"/>
        <v>2590.3000000000002</v>
      </c>
      <c r="J252" s="20">
        <f t="shared" si="236"/>
        <v>0</v>
      </c>
      <c r="K252" s="20">
        <f t="shared" si="236"/>
        <v>0</v>
      </c>
      <c r="L252" s="20">
        <f t="shared" si="201"/>
        <v>7358.1</v>
      </c>
      <c r="M252" s="20">
        <f t="shared" si="202"/>
        <v>4767.8</v>
      </c>
      <c r="N252" s="20">
        <f t="shared" si="203"/>
        <v>4767.8</v>
      </c>
      <c r="O252" s="20">
        <f t="shared" si="237"/>
        <v>0</v>
      </c>
      <c r="P252" s="20">
        <f t="shared" si="204"/>
        <v>4767.8</v>
      </c>
      <c r="Q252" s="20">
        <f t="shared" si="205"/>
        <v>4767.8</v>
      </c>
      <c r="R252" s="20">
        <f t="shared" si="237"/>
        <v>0</v>
      </c>
    </row>
    <row r="253" spans="1:19" hidden="1" x14ac:dyDescent="0.25">
      <c r="A253" s="10" t="s">
        <v>168</v>
      </c>
      <c r="B253" s="19">
        <v>620</v>
      </c>
      <c r="C253" s="10"/>
      <c r="D253" s="10"/>
      <c r="E253" s="25" t="s">
        <v>499</v>
      </c>
      <c r="F253" s="20">
        <f t="shared" si="236"/>
        <v>4767.8</v>
      </c>
      <c r="G253" s="20">
        <f t="shared" si="236"/>
        <v>4767.8</v>
      </c>
      <c r="H253" s="20">
        <f t="shared" si="236"/>
        <v>4767.8</v>
      </c>
      <c r="I253" s="20">
        <f t="shared" si="236"/>
        <v>2590.3000000000002</v>
      </c>
      <c r="J253" s="20">
        <f t="shared" si="236"/>
        <v>0</v>
      </c>
      <c r="K253" s="20">
        <f t="shared" si="236"/>
        <v>0</v>
      </c>
      <c r="L253" s="20">
        <f t="shared" si="201"/>
        <v>7358.1</v>
      </c>
      <c r="M253" s="20">
        <f t="shared" si="202"/>
        <v>4767.8</v>
      </c>
      <c r="N253" s="20">
        <f t="shared" si="203"/>
        <v>4767.8</v>
      </c>
      <c r="O253" s="20">
        <f t="shared" si="237"/>
        <v>0</v>
      </c>
      <c r="P253" s="20">
        <f t="shared" si="204"/>
        <v>4767.8</v>
      </c>
      <c r="Q253" s="20">
        <f t="shared" si="205"/>
        <v>4767.8</v>
      </c>
      <c r="R253" s="20">
        <f t="shared" si="237"/>
        <v>0</v>
      </c>
    </row>
    <row r="254" spans="1:19" hidden="1" x14ac:dyDescent="0.25">
      <c r="A254" s="10" t="s">
        <v>168</v>
      </c>
      <c r="B254" s="19">
        <v>620</v>
      </c>
      <c r="C254" s="10" t="s">
        <v>244</v>
      </c>
      <c r="D254" s="10" t="s">
        <v>244</v>
      </c>
      <c r="E254" s="25" t="s">
        <v>1111</v>
      </c>
      <c r="F254" s="20">
        <v>4767.8</v>
      </c>
      <c r="G254" s="20">
        <v>4767.8</v>
      </c>
      <c r="H254" s="20">
        <v>4767.8</v>
      </c>
      <c r="I254" s="20">
        <v>2590.3000000000002</v>
      </c>
      <c r="J254" s="20"/>
      <c r="K254" s="20"/>
      <c r="L254" s="20">
        <f t="shared" si="201"/>
        <v>7358.1</v>
      </c>
      <c r="M254" s="20">
        <f t="shared" si="202"/>
        <v>4767.8</v>
      </c>
      <c r="N254" s="20">
        <f t="shared" si="203"/>
        <v>4767.8</v>
      </c>
      <c r="O254" s="20"/>
      <c r="P254" s="20">
        <f t="shared" si="204"/>
        <v>4767.8</v>
      </c>
      <c r="Q254" s="20">
        <f t="shared" si="205"/>
        <v>4767.8</v>
      </c>
      <c r="R254" s="20"/>
      <c r="S254" s="1">
        <v>22</v>
      </c>
    </row>
    <row r="255" spans="1:19" ht="31.5" hidden="1" x14ac:dyDescent="0.25">
      <c r="A255" s="10" t="s">
        <v>898</v>
      </c>
      <c r="B255" s="19"/>
      <c r="C255" s="10"/>
      <c r="D255" s="10"/>
      <c r="E255" s="25" t="s">
        <v>997</v>
      </c>
      <c r="F255" s="20">
        <f>F256</f>
        <v>102.7</v>
      </c>
      <c r="G255" s="20">
        <f t="shared" ref="G255:R257" si="238">G256</f>
        <v>154.1</v>
      </c>
      <c r="H255" s="20">
        <f t="shared" si="238"/>
        <v>154.1</v>
      </c>
      <c r="I255" s="20">
        <f t="shared" si="238"/>
        <v>0</v>
      </c>
      <c r="J255" s="20">
        <f t="shared" si="238"/>
        <v>0</v>
      </c>
      <c r="K255" s="20">
        <f t="shared" si="238"/>
        <v>0</v>
      </c>
      <c r="L255" s="20">
        <f t="shared" si="201"/>
        <v>102.7</v>
      </c>
      <c r="M255" s="20">
        <f t="shared" si="202"/>
        <v>154.1</v>
      </c>
      <c r="N255" s="20">
        <f t="shared" si="203"/>
        <v>154.1</v>
      </c>
      <c r="O255" s="20">
        <f t="shared" si="238"/>
        <v>0</v>
      </c>
      <c r="P255" s="20">
        <f t="shared" si="204"/>
        <v>154.1</v>
      </c>
      <c r="Q255" s="20">
        <f t="shared" si="205"/>
        <v>154.1</v>
      </c>
      <c r="R255" s="20">
        <f t="shared" si="238"/>
        <v>0</v>
      </c>
    </row>
    <row r="256" spans="1:19" ht="47.25" hidden="1" x14ac:dyDescent="0.25">
      <c r="A256" s="10" t="s">
        <v>898</v>
      </c>
      <c r="B256" s="19">
        <v>600</v>
      </c>
      <c r="C256" s="10"/>
      <c r="D256" s="10"/>
      <c r="E256" s="25" t="s">
        <v>497</v>
      </c>
      <c r="F256" s="20">
        <f>F257</f>
        <v>102.7</v>
      </c>
      <c r="G256" s="20">
        <f t="shared" si="238"/>
        <v>154.1</v>
      </c>
      <c r="H256" s="20">
        <f t="shared" si="238"/>
        <v>154.1</v>
      </c>
      <c r="I256" s="20">
        <f t="shared" si="238"/>
        <v>0</v>
      </c>
      <c r="J256" s="20">
        <f t="shared" si="238"/>
        <v>0</v>
      </c>
      <c r="K256" s="20">
        <f t="shared" si="238"/>
        <v>0</v>
      </c>
      <c r="L256" s="20">
        <f t="shared" si="201"/>
        <v>102.7</v>
      </c>
      <c r="M256" s="20">
        <f t="shared" si="202"/>
        <v>154.1</v>
      </c>
      <c r="N256" s="20">
        <f t="shared" si="203"/>
        <v>154.1</v>
      </c>
      <c r="O256" s="20">
        <f t="shared" si="238"/>
        <v>0</v>
      </c>
      <c r="P256" s="20">
        <f t="shared" si="204"/>
        <v>154.1</v>
      </c>
      <c r="Q256" s="20">
        <f t="shared" si="205"/>
        <v>154.1</v>
      </c>
      <c r="R256" s="20">
        <f t="shared" si="238"/>
        <v>0</v>
      </c>
    </row>
    <row r="257" spans="1:18" hidden="1" x14ac:dyDescent="0.25">
      <c r="A257" s="10" t="s">
        <v>898</v>
      </c>
      <c r="B257" s="19">
        <v>620</v>
      </c>
      <c r="C257" s="10"/>
      <c r="D257" s="10"/>
      <c r="E257" s="25" t="s">
        <v>499</v>
      </c>
      <c r="F257" s="20">
        <f>F258</f>
        <v>102.7</v>
      </c>
      <c r="G257" s="20">
        <f t="shared" si="238"/>
        <v>154.1</v>
      </c>
      <c r="H257" s="20">
        <f t="shared" si="238"/>
        <v>154.1</v>
      </c>
      <c r="I257" s="20">
        <f t="shared" si="238"/>
        <v>0</v>
      </c>
      <c r="J257" s="20">
        <f t="shared" si="238"/>
        <v>0</v>
      </c>
      <c r="K257" s="20">
        <f t="shared" si="238"/>
        <v>0</v>
      </c>
      <c r="L257" s="20">
        <f t="shared" si="201"/>
        <v>102.7</v>
      </c>
      <c r="M257" s="20">
        <f t="shared" si="202"/>
        <v>154.1</v>
      </c>
      <c r="N257" s="20">
        <f t="shared" si="203"/>
        <v>154.1</v>
      </c>
      <c r="O257" s="20">
        <f t="shared" si="238"/>
        <v>0</v>
      </c>
      <c r="P257" s="20">
        <f t="shared" si="204"/>
        <v>154.1</v>
      </c>
      <c r="Q257" s="20">
        <f t="shared" si="205"/>
        <v>154.1</v>
      </c>
      <c r="R257" s="20">
        <f t="shared" si="238"/>
        <v>0</v>
      </c>
    </row>
    <row r="258" spans="1:18" hidden="1" x14ac:dyDescent="0.25">
      <c r="A258" s="10" t="s">
        <v>898</v>
      </c>
      <c r="B258" s="19">
        <v>620</v>
      </c>
      <c r="C258" s="10" t="s">
        <v>244</v>
      </c>
      <c r="D258" s="10" t="s">
        <v>244</v>
      </c>
      <c r="E258" s="25" t="s">
        <v>1111</v>
      </c>
      <c r="F258" s="20">
        <v>102.7</v>
      </c>
      <c r="G258" s="20">
        <v>154.1</v>
      </c>
      <c r="H258" s="20">
        <v>154.1</v>
      </c>
      <c r="I258" s="20"/>
      <c r="J258" s="20"/>
      <c r="K258" s="20"/>
      <c r="L258" s="20">
        <f t="shared" si="201"/>
        <v>102.7</v>
      </c>
      <c r="M258" s="20">
        <f t="shared" si="202"/>
        <v>154.1</v>
      </c>
      <c r="N258" s="20">
        <f t="shared" si="203"/>
        <v>154.1</v>
      </c>
      <c r="O258" s="20"/>
      <c r="P258" s="20">
        <f t="shared" si="204"/>
        <v>154.1</v>
      </c>
      <c r="Q258" s="20">
        <f t="shared" si="205"/>
        <v>154.1</v>
      </c>
      <c r="R258" s="20"/>
    </row>
    <row r="259" spans="1:18" ht="31.5" hidden="1" x14ac:dyDescent="0.25">
      <c r="A259" s="10" t="s">
        <v>170</v>
      </c>
      <c r="B259" s="19"/>
      <c r="C259" s="10"/>
      <c r="D259" s="10"/>
      <c r="E259" s="25" t="s">
        <v>536</v>
      </c>
      <c r="F259" s="20">
        <f t="shared" ref="F259:K259" si="239">F260+F263+F266</f>
        <v>2788.3</v>
      </c>
      <c r="G259" s="20">
        <f t="shared" si="239"/>
        <v>2788.3</v>
      </c>
      <c r="H259" s="20">
        <f t="shared" si="239"/>
        <v>2788.3</v>
      </c>
      <c r="I259" s="20">
        <f t="shared" si="239"/>
        <v>0</v>
      </c>
      <c r="J259" s="20">
        <f t="shared" si="239"/>
        <v>0</v>
      </c>
      <c r="K259" s="20">
        <f t="shared" si="239"/>
        <v>0</v>
      </c>
      <c r="L259" s="20">
        <f t="shared" si="201"/>
        <v>2788.3</v>
      </c>
      <c r="M259" s="20">
        <f t="shared" si="202"/>
        <v>2788.3</v>
      </c>
      <c r="N259" s="20">
        <f t="shared" si="203"/>
        <v>2788.3</v>
      </c>
      <c r="O259" s="20">
        <f t="shared" ref="O259:R259" si="240">O260+O263+O266</f>
        <v>0</v>
      </c>
      <c r="P259" s="20">
        <f t="shared" si="204"/>
        <v>2788.3</v>
      </c>
      <c r="Q259" s="20">
        <f t="shared" si="205"/>
        <v>2788.3</v>
      </c>
      <c r="R259" s="20">
        <f t="shared" si="240"/>
        <v>0</v>
      </c>
    </row>
    <row r="260" spans="1:18" ht="47.25" hidden="1" x14ac:dyDescent="0.25">
      <c r="A260" s="10" t="s">
        <v>170</v>
      </c>
      <c r="B260" s="19">
        <v>200</v>
      </c>
      <c r="C260" s="10"/>
      <c r="D260" s="10"/>
      <c r="E260" s="25" t="s">
        <v>487</v>
      </c>
      <c r="F260" s="20">
        <f t="shared" ref="F260:K261" si="241">F261</f>
        <v>1888.3</v>
      </c>
      <c r="G260" s="20">
        <f t="shared" si="241"/>
        <v>1888.3</v>
      </c>
      <c r="H260" s="20">
        <f t="shared" si="241"/>
        <v>1888.3</v>
      </c>
      <c r="I260" s="20">
        <f t="shared" si="241"/>
        <v>0</v>
      </c>
      <c r="J260" s="20">
        <f t="shared" si="241"/>
        <v>0</v>
      </c>
      <c r="K260" s="20">
        <f t="shared" si="241"/>
        <v>0</v>
      </c>
      <c r="L260" s="20">
        <f t="shared" si="201"/>
        <v>1888.3</v>
      </c>
      <c r="M260" s="20">
        <f t="shared" si="202"/>
        <v>1888.3</v>
      </c>
      <c r="N260" s="20">
        <f t="shared" si="203"/>
        <v>1888.3</v>
      </c>
      <c r="O260" s="20">
        <f t="shared" ref="O260:R261" si="242">O261</f>
        <v>0</v>
      </c>
      <c r="P260" s="20">
        <f t="shared" si="204"/>
        <v>1888.3</v>
      </c>
      <c r="Q260" s="20">
        <f t="shared" si="205"/>
        <v>1888.3</v>
      </c>
      <c r="R260" s="20">
        <f t="shared" si="242"/>
        <v>0</v>
      </c>
    </row>
    <row r="261" spans="1:18" ht="47.25" hidden="1" x14ac:dyDescent="0.25">
      <c r="A261" s="10" t="s">
        <v>170</v>
      </c>
      <c r="B261" s="19">
        <v>240</v>
      </c>
      <c r="C261" s="10"/>
      <c r="D261" s="10"/>
      <c r="E261" s="25" t="s">
        <v>488</v>
      </c>
      <c r="F261" s="20">
        <f t="shared" si="241"/>
        <v>1888.3</v>
      </c>
      <c r="G261" s="20">
        <f t="shared" si="241"/>
        <v>1888.3</v>
      </c>
      <c r="H261" s="20">
        <f t="shared" si="241"/>
        <v>1888.3</v>
      </c>
      <c r="I261" s="20">
        <f t="shared" si="241"/>
        <v>0</v>
      </c>
      <c r="J261" s="20">
        <f t="shared" si="241"/>
        <v>0</v>
      </c>
      <c r="K261" s="20">
        <f t="shared" si="241"/>
        <v>0</v>
      </c>
      <c r="L261" s="20">
        <f t="shared" si="201"/>
        <v>1888.3</v>
      </c>
      <c r="M261" s="20">
        <f t="shared" si="202"/>
        <v>1888.3</v>
      </c>
      <c r="N261" s="20">
        <f t="shared" si="203"/>
        <v>1888.3</v>
      </c>
      <c r="O261" s="20">
        <f t="shared" si="242"/>
        <v>0</v>
      </c>
      <c r="P261" s="20">
        <f t="shared" si="204"/>
        <v>1888.3</v>
      </c>
      <c r="Q261" s="20">
        <f t="shared" si="205"/>
        <v>1888.3</v>
      </c>
      <c r="R261" s="20">
        <f t="shared" si="242"/>
        <v>0</v>
      </c>
    </row>
    <row r="262" spans="1:18" hidden="1" x14ac:dyDescent="0.25">
      <c r="A262" s="10" t="s">
        <v>170</v>
      </c>
      <c r="B262" s="19">
        <v>240</v>
      </c>
      <c r="C262" s="10" t="s">
        <v>244</v>
      </c>
      <c r="D262" s="10" t="s">
        <v>244</v>
      </c>
      <c r="E262" s="25" t="s">
        <v>1111</v>
      </c>
      <c r="F262" s="20">
        <v>1888.3</v>
      </c>
      <c r="G262" s="20">
        <v>1888.3</v>
      </c>
      <c r="H262" s="20">
        <v>1888.3</v>
      </c>
      <c r="I262" s="20"/>
      <c r="J262" s="20"/>
      <c r="K262" s="20"/>
      <c r="L262" s="20">
        <f t="shared" si="201"/>
        <v>1888.3</v>
      </c>
      <c r="M262" s="20">
        <f t="shared" si="202"/>
        <v>1888.3</v>
      </c>
      <c r="N262" s="20">
        <f t="shared" si="203"/>
        <v>1888.3</v>
      </c>
      <c r="O262" s="20"/>
      <c r="P262" s="20">
        <f t="shared" si="204"/>
        <v>1888.3</v>
      </c>
      <c r="Q262" s="20">
        <f t="shared" si="205"/>
        <v>1888.3</v>
      </c>
      <c r="R262" s="20"/>
    </row>
    <row r="263" spans="1:18" ht="31.5" hidden="1" x14ac:dyDescent="0.25">
      <c r="A263" s="10" t="s">
        <v>170</v>
      </c>
      <c r="B263" s="19">
        <v>300</v>
      </c>
      <c r="C263" s="10"/>
      <c r="D263" s="10"/>
      <c r="E263" s="25" t="s">
        <v>489</v>
      </c>
      <c r="F263" s="20">
        <f t="shared" ref="F263:K264" si="243">F264</f>
        <v>400</v>
      </c>
      <c r="G263" s="20">
        <f t="shared" si="243"/>
        <v>400</v>
      </c>
      <c r="H263" s="20">
        <f t="shared" si="243"/>
        <v>400</v>
      </c>
      <c r="I263" s="20">
        <f t="shared" si="243"/>
        <v>0</v>
      </c>
      <c r="J263" s="20">
        <f t="shared" si="243"/>
        <v>0</v>
      </c>
      <c r="K263" s="20">
        <f t="shared" si="243"/>
        <v>0</v>
      </c>
      <c r="L263" s="20">
        <f t="shared" si="201"/>
        <v>400</v>
      </c>
      <c r="M263" s="20">
        <f t="shared" si="202"/>
        <v>400</v>
      </c>
      <c r="N263" s="20">
        <f t="shared" si="203"/>
        <v>400</v>
      </c>
      <c r="O263" s="20">
        <f t="shared" ref="O263:R264" si="244">O264</f>
        <v>0</v>
      </c>
      <c r="P263" s="20">
        <f t="shared" si="204"/>
        <v>400</v>
      </c>
      <c r="Q263" s="20">
        <f t="shared" si="205"/>
        <v>400</v>
      </c>
      <c r="R263" s="20">
        <f t="shared" si="244"/>
        <v>0</v>
      </c>
    </row>
    <row r="264" spans="1:18" hidden="1" x14ac:dyDescent="0.25">
      <c r="A264" s="10" t="s">
        <v>170</v>
      </c>
      <c r="B264" s="19">
        <v>350</v>
      </c>
      <c r="C264" s="10"/>
      <c r="D264" s="10"/>
      <c r="E264" s="25" t="s">
        <v>492</v>
      </c>
      <c r="F264" s="20">
        <f t="shared" si="243"/>
        <v>400</v>
      </c>
      <c r="G264" s="20">
        <f t="shared" si="243"/>
        <v>400</v>
      </c>
      <c r="H264" s="20">
        <f t="shared" si="243"/>
        <v>400</v>
      </c>
      <c r="I264" s="20">
        <f t="shared" si="243"/>
        <v>0</v>
      </c>
      <c r="J264" s="20">
        <f t="shared" si="243"/>
        <v>0</v>
      </c>
      <c r="K264" s="20">
        <f t="shared" si="243"/>
        <v>0</v>
      </c>
      <c r="L264" s="20">
        <f t="shared" si="201"/>
        <v>400</v>
      </c>
      <c r="M264" s="20">
        <f t="shared" si="202"/>
        <v>400</v>
      </c>
      <c r="N264" s="20">
        <f t="shared" si="203"/>
        <v>400</v>
      </c>
      <c r="O264" s="20">
        <f t="shared" si="244"/>
        <v>0</v>
      </c>
      <c r="P264" s="20">
        <f t="shared" si="204"/>
        <v>400</v>
      </c>
      <c r="Q264" s="20">
        <f t="shared" si="205"/>
        <v>400</v>
      </c>
      <c r="R264" s="20">
        <f t="shared" si="244"/>
        <v>0</v>
      </c>
    </row>
    <row r="265" spans="1:18" hidden="1" x14ac:dyDescent="0.25">
      <c r="A265" s="10" t="s">
        <v>170</v>
      </c>
      <c r="B265" s="19">
        <v>350</v>
      </c>
      <c r="C265" s="10" t="s">
        <v>244</v>
      </c>
      <c r="D265" s="10" t="s">
        <v>244</v>
      </c>
      <c r="E265" s="25" t="s">
        <v>1111</v>
      </c>
      <c r="F265" s="20">
        <v>400</v>
      </c>
      <c r="G265" s="20">
        <v>400</v>
      </c>
      <c r="H265" s="20">
        <v>400</v>
      </c>
      <c r="I265" s="20"/>
      <c r="J265" s="20"/>
      <c r="K265" s="20"/>
      <c r="L265" s="20">
        <f t="shared" si="201"/>
        <v>400</v>
      </c>
      <c r="M265" s="20">
        <f t="shared" si="202"/>
        <v>400</v>
      </c>
      <c r="N265" s="20">
        <f t="shared" si="203"/>
        <v>400</v>
      </c>
      <c r="O265" s="20"/>
      <c r="P265" s="20">
        <f t="shared" si="204"/>
        <v>400</v>
      </c>
      <c r="Q265" s="20">
        <f t="shared" si="205"/>
        <v>400</v>
      </c>
      <c r="R265" s="20"/>
    </row>
    <row r="266" spans="1:18" ht="47.25" hidden="1" x14ac:dyDescent="0.25">
      <c r="A266" s="10" t="s">
        <v>170</v>
      </c>
      <c r="B266" s="19">
        <v>600</v>
      </c>
      <c r="C266" s="10"/>
      <c r="D266" s="10"/>
      <c r="E266" s="25" t="s">
        <v>497</v>
      </c>
      <c r="F266" s="20">
        <f t="shared" ref="F266:K267" si="245">F267</f>
        <v>500</v>
      </c>
      <c r="G266" s="20">
        <f t="shared" si="245"/>
        <v>500</v>
      </c>
      <c r="H266" s="20">
        <f t="shared" si="245"/>
        <v>500</v>
      </c>
      <c r="I266" s="20">
        <f t="shared" si="245"/>
        <v>0</v>
      </c>
      <c r="J266" s="20">
        <f t="shared" si="245"/>
        <v>0</v>
      </c>
      <c r="K266" s="20">
        <f t="shared" si="245"/>
        <v>0</v>
      </c>
      <c r="L266" s="20">
        <f t="shared" si="201"/>
        <v>500</v>
      </c>
      <c r="M266" s="20">
        <f t="shared" si="202"/>
        <v>500</v>
      </c>
      <c r="N266" s="20">
        <f t="shared" si="203"/>
        <v>500</v>
      </c>
      <c r="O266" s="20">
        <f t="shared" ref="O266:R267" si="246">O267</f>
        <v>0</v>
      </c>
      <c r="P266" s="20">
        <f t="shared" si="204"/>
        <v>500</v>
      </c>
      <c r="Q266" s="20">
        <f t="shared" si="205"/>
        <v>500</v>
      </c>
      <c r="R266" s="20">
        <f t="shared" si="246"/>
        <v>0</v>
      </c>
    </row>
    <row r="267" spans="1:18" ht="47.25" hidden="1" x14ac:dyDescent="0.25">
      <c r="A267" s="10" t="s">
        <v>170</v>
      </c>
      <c r="B267" s="19">
        <v>630</v>
      </c>
      <c r="C267" s="10"/>
      <c r="D267" s="10"/>
      <c r="E267" s="25" t="s">
        <v>500</v>
      </c>
      <c r="F267" s="20">
        <f t="shared" si="245"/>
        <v>500</v>
      </c>
      <c r="G267" s="20">
        <f t="shared" si="245"/>
        <v>500</v>
      </c>
      <c r="H267" s="20">
        <f t="shared" si="245"/>
        <v>500</v>
      </c>
      <c r="I267" s="20">
        <f t="shared" si="245"/>
        <v>0</v>
      </c>
      <c r="J267" s="20">
        <f t="shared" si="245"/>
        <v>0</v>
      </c>
      <c r="K267" s="20">
        <f t="shared" si="245"/>
        <v>0</v>
      </c>
      <c r="L267" s="20">
        <f t="shared" si="201"/>
        <v>500</v>
      </c>
      <c r="M267" s="20">
        <f t="shared" si="202"/>
        <v>500</v>
      </c>
      <c r="N267" s="20">
        <f t="shared" si="203"/>
        <v>500</v>
      </c>
      <c r="O267" s="20">
        <f t="shared" si="246"/>
        <v>0</v>
      </c>
      <c r="P267" s="20">
        <f t="shared" si="204"/>
        <v>500</v>
      </c>
      <c r="Q267" s="20">
        <f t="shared" si="205"/>
        <v>500</v>
      </c>
      <c r="R267" s="20">
        <f t="shared" si="246"/>
        <v>0</v>
      </c>
    </row>
    <row r="268" spans="1:18" hidden="1" x14ac:dyDescent="0.25">
      <c r="A268" s="10" t="s">
        <v>170</v>
      </c>
      <c r="B268" s="19">
        <v>630</v>
      </c>
      <c r="C268" s="10" t="s">
        <v>244</v>
      </c>
      <c r="D268" s="10" t="s">
        <v>244</v>
      </c>
      <c r="E268" s="25" t="s">
        <v>1111</v>
      </c>
      <c r="F268" s="20">
        <v>500</v>
      </c>
      <c r="G268" s="20">
        <v>500</v>
      </c>
      <c r="H268" s="20">
        <v>500</v>
      </c>
      <c r="I268" s="20"/>
      <c r="J268" s="20"/>
      <c r="K268" s="20"/>
      <c r="L268" s="20">
        <f t="shared" si="201"/>
        <v>500</v>
      </c>
      <c r="M268" s="20">
        <f t="shared" si="202"/>
        <v>500</v>
      </c>
      <c r="N268" s="20">
        <f t="shared" si="203"/>
        <v>500</v>
      </c>
      <c r="O268" s="20"/>
      <c r="P268" s="20">
        <f t="shared" si="204"/>
        <v>500</v>
      </c>
      <c r="Q268" s="20">
        <f t="shared" si="205"/>
        <v>500</v>
      </c>
      <c r="R268" s="20"/>
    </row>
    <row r="269" spans="1:18" ht="63" hidden="1" x14ac:dyDescent="0.25">
      <c r="A269" s="10" t="s">
        <v>169</v>
      </c>
      <c r="B269" s="19"/>
      <c r="C269" s="10"/>
      <c r="D269" s="10"/>
      <c r="E269" s="25" t="s">
        <v>537</v>
      </c>
      <c r="F269" s="20">
        <f t="shared" ref="F269:K271" si="247">F270</f>
        <v>2302.4</v>
      </c>
      <c r="G269" s="20">
        <f t="shared" si="247"/>
        <v>2302.4</v>
      </c>
      <c r="H269" s="20">
        <f t="shared" si="247"/>
        <v>2302.4</v>
      </c>
      <c r="I269" s="20">
        <f t="shared" si="247"/>
        <v>0</v>
      </c>
      <c r="J269" s="20">
        <f t="shared" si="247"/>
        <v>0</v>
      </c>
      <c r="K269" s="20">
        <f t="shared" si="247"/>
        <v>0</v>
      </c>
      <c r="L269" s="20">
        <f t="shared" si="201"/>
        <v>2302.4</v>
      </c>
      <c r="M269" s="20">
        <f t="shared" si="202"/>
        <v>2302.4</v>
      </c>
      <c r="N269" s="20">
        <f t="shared" si="203"/>
        <v>2302.4</v>
      </c>
      <c r="O269" s="20">
        <f t="shared" ref="O269:R271" si="248">O270</f>
        <v>0</v>
      </c>
      <c r="P269" s="20">
        <f t="shared" si="204"/>
        <v>2302.4</v>
      </c>
      <c r="Q269" s="20">
        <f t="shared" si="205"/>
        <v>2302.4</v>
      </c>
      <c r="R269" s="20">
        <f t="shared" si="248"/>
        <v>0</v>
      </c>
    </row>
    <row r="270" spans="1:18" ht="47.25" hidden="1" x14ac:dyDescent="0.25">
      <c r="A270" s="10" t="s">
        <v>169</v>
      </c>
      <c r="B270" s="19">
        <v>600</v>
      </c>
      <c r="C270" s="10"/>
      <c r="D270" s="10"/>
      <c r="E270" s="25" t="s">
        <v>497</v>
      </c>
      <c r="F270" s="20">
        <f t="shared" si="247"/>
        <v>2302.4</v>
      </c>
      <c r="G270" s="20">
        <f t="shared" si="247"/>
        <v>2302.4</v>
      </c>
      <c r="H270" s="20">
        <f t="shared" si="247"/>
        <v>2302.4</v>
      </c>
      <c r="I270" s="20">
        <f t="shared" si="247"/>
        <v>0</v>
      </c>
      <c r="J270" s="20">
        <f t="shared" si="247"/>
        <v>0</v>
      </c>
      <c r="K270" s="20">
        <f t="shared" si="247"/>
        <v>0</v>
      </c>
      <c r="L270" s="20">
        <f t="shared" si="201"/>
        <v>2302.4</v>
      </c>
      <c r="M270" s="20">
        <f t="shared" si="202"/>
        <v>2302.4</v>
      </c>
      <c r="N270" s="20">
        <f t="shared" si="203"/>
        <v>2302.4</v>
      </c>
      <c r="O270" s="20">
        <f t="shared" si="248"/>
        <v>0</v>
      </c>
      <c r="P270" s="20">
        <f t="shared" si="204"/>
        <v>2302.4</v>
      </c>
      <c r="Q270" s="20">
        <f t="shared" si="205"/>
        <v>2302.4</v>
      </c>
      <c r="R270" s="20">
        <f t="shared" si="248"/>
        <v>0</v>
      </c>
    </row>
    <row r="271" spans="1:18" ht="47.25" hidden="1" x14ac:dyDescent="0.25">
      <c r="A271" s="10" t="s">
        <v>169</v>
      </c>
      <c r="B271" s="19">
        <v>630</v>
      </c>
      <c r="C271" s="10"/>
      <c r="D271" s="10"/>
      <c r="E271" s="25" t="s">
        <v>500</v>
      </c>
      <c r="F271" s="20">
        <f t="shared" si="247"/>
        <v>2302.4</v>
      </c>
      <c r="G271" s="20">
        <f t="shared" si="247"/>
        <v>2302.4</v>
      </c>
      <c r="H271" s="20">
        <f t="shared" si="247"/>
        <v>2302.4</v>
      </c>
      <c r="I271" s="20">
        <f t="shared" si="247"/>
        <v>0</v>
      </c>
      <c r="J271" s="20">
        <f t="shared" si="247"/>
        <v>0</v>
      </c>
      <c r="K271" s="20">
        <f t="shared" si="247"/>
        <v>0</v>
      </c>
      <c r="L271" s="20">
        <f t="shared" ref="L271:L338" si="249">F271+I271</f>
        <v>2302.4</v>
      </c>
      <c r="M271" s="20">
        <f t="shared" ref="M271:M338" si="250">G271+J271</f>
        <v>2302.4</v>
      </c>
      <c r="N271" s="20">
        <f t="shared" ref="N271:N338" si="251">H271+K271</f>
        <v>2302.4</v>
      </c>
      <c r="O271" s="20">
        <f t="shared" si="248"/>
        <v>0</v>
      </c>
      <c r="P271" s="20">
        <f t="shared" ref="P271:P334" si="252">M271+O271</f>
        <v>2302.4</v>
      </c>
      <c r="Q271" s="20">
        <f t="shared" ref="Q271:Q334" si="253">N271</f>
        <v>2302.4</v>
      </c>
      <c r="R271" s="20">
        <f t="shared" si="248"/>
        <v>0</v>
      </c>
    </row>
    <row r="272" spans="1:18" hidden="1" x14ac:dyDescent="0.25">
      <c r="A272" s="10" t="s">
        <v>169</v>
      </c>
      <c r="B272" s="19">
        <v>630</v>
      </c>
      <c r="C272" s="10" t="s">
        <v>244</v>
      </c>
      <c r="D272" s="10" t="s">
        <v>244</v>
      </c>
      <c r="E272" s="25" t="s">
        <v>1111</v>
      </c>
      <c r="F272" s="20">
        <v>2302.4</v>
      </c>
      <c r="G272" s="20">
        <v>2302.4</v>
      </c>
      <c r="H272" s="20">
        <v>2302.4</v>
      </c>
      <c r="I272" s="20"/>
      <c r="J272" s="20"/>
      <c r="K272" s="20"/>
      <c r="L272" s="20">
        <f t="shared" si="249"/>
        <v>2302.4</v>
      </c>
      <c r="M272" s="20">
        <f t="shared" si="250"/>
        <v>2302.4</v>
      </c>
      <c r="N272" s="20">
        <f t="shared" si="251"/>
        <v>2302.4</v>
      </c>
      <c r="O272" s="20"/>
      <c r="P272" s="20">
        <f t="shared" si="252"/>
        <v>2302.4</v>
      </c>
      <c r="Q272" s="20">
        <f t="shared" si="253"/>
        <v>2302.4</v>
      </c>
      <c r="R272" s="20"/>
    </row>
    <row r="273" spans="1:19" s="17" customFormat="1" ht="47.25" hidden="1" x14ac:dyDescent="0.25">
      <c r="A273" s="21" t="s">
        <v>899</v>
      </c>
      <c r="B273" s="22"/>
      <c r="C273" s="21"/>
      <c r="D273" s="21"/>
      <c r="E273" s="35" t="s">
        <v>999</v>
      </c>
      <c r="F273" s="23">
        <f>F274</f>
        <v>13631.199999999999</v>
      </c>
      <c r="G273" s="23">
        <f t="shared" ref="G273:R273" si="254">G274</f>
        <v>13631.199999999999</v>
      </c>
      <c r="H273" s="23">
        <f t="shared" si="254"/>
        <v>13631.199999999999</v>
      </c>
      <c r="I273" s="23">
        <f t="shared" si="254"/>
        <v>0</v>
      </c>
      <c r="J273" s="23">
        <f t="shared" si="254"/>
        <v>0</v>
      </c>
      <c r="K273" s="23">
        <f t="shared" si="254"/>
        <v>0</v>
      </c>
      <c r="L273" s="20">
        <f t="shared" si="249"/>
        <v>13631.199999999999</v>
      </c>
      <c r="M273" s="20">
        <f t="shared" si="250"/>
        <v>13631.199999999999</v>
      </c>
      <c r="N273" s="20">
        <f t="shared" si="251"/>
        <v>13631.199999999999</v>
      </c>
      <c r="O273" s="23">
        <f t="shared" si="254"/>
        <v>0</v>
      </c>
      <c r="P273" s="20">
        <f t="shared" si="252"/>
        <v>13631.199999999999</v>
      </c>
      <c r="Q273" s="20">
        <f t="shared" si="253"/>
        <v>13631.199999999999</v>
      </c>
      <c r="R273" s="23">
        <f t="shared" si="254"/>
        <v>0</v>
      </c>
      <c r="S273" s="32"/>
    </row>
    <row r="274" spans="1:19" ht="63" hidden="1" x14ac:dyDescent="0.25">
      <c r="A274" s="10" t="s">
        <v>900</v>
      </c>
      <c r="B274" s="19"/>
      <c r="C274" s="10"/>
      <c r="D274" s="10"/>
      <c r="E274" s="31" t="s">
        <v>1000</v>
      </c>
      <c r="F274" s="20">
        <f>F275+F279</f>
        <v>13631.199999999999</v>
      </c>
      <c r="G274" s="20">
        <f t="shared" ref="G274:R274" si="255">G275+G279</f>
        <v>13631.199999999999</v>
      </c>
      <c r="H274" s="20">
        <f t="shared" si="255"/>
        <v>13631.199999999999</v>
      </c>
      <c r="I274" s="20">
        <f t="shared" ref="I274:K274" si="256">I275+I279</f>
        <v>0</v>
      </c>
      <c r="J274" s="20">
        <f t="shared" si="256"/>
        <v>0</v>
      </c>
      <c r="K274" s="20">
        <f t="shared" si="256"/>
        <v>0</v>
      </c>
      <c r="L274" s="20">
        <f t="shared" si="249"/>
        <v>13631.199999999999</v>
      </c>
      <c r="M274" s="20">
        <f t="shared" si="250"/>
        <v>13631.199999999999</v>
      </c>
      <c r="N274" s="20">
        <f t="shared" si="251"/>
        <v>13631.199999999999</v>
      </c>
      <c r="O274" s="20">
        <f t="shared" ref="O274" si="257">O275+O279</f>
        <v>0</v>
      </c>
      <c r="P274" s="20">
        <f t="shared" si="252"/>
        <v>13631.199999999999</v>
      </c>
      <c r="Q274" s="20">
        <f t="shared" si="253"/>
        <v>13631.199999999999</v>
      </c>
      <c r="R274" s="20">
        <f t="shared" si="255"/>
        <v>0</v>
      </c>
    </row>
    <row r="275" spans="1:19" ht="31.5" hidden="1" x14ac:dyDescent="0.25">
      <c r="A275" s="10" t="s">
        <v>901</v>
      </c>
      <c r="B275" s="19"/>
      <c r="C275" s="10"/>
      <c r="D275" s="10"/>
      <c r="E275" s="31" t="s">
        <v>1001</v>
      </c>
      <c r="F275" s="20">
        <f>F276</f>
        <v>1277.3</v>
      </c>
      <c r="G275" s="20">
        <f t="shared" ref="G275:R277" si="258">G276</f>
        <v>1277.3</v>
      </c>
      <c r="H275" s="20">
        <f t="shared" si="258"/>
        <v>1277.3</v>
      </c>
      <c r="I275" s="20">
        <f t="shared" si="258"/>
        <v>0</v>
      </c>
      <c r="J275" s="20">
        <f t="shared" si="258"/>
        <v>0</v>
      </c>
      <c r="K275" s="20">
        <f t="shared" si="258"/>
        <v>0</v>
      </c>
      <c r="L275" s="20">
        <f t="shared" si="249"/>
        <v>1277.3</v>
      </c>
      <c r="M275" s="20">
        <f t="shared" si="250"/>
        <v>1277.3</v>
      </c>
      <c r="N275" s="20">
        <f t="shared" si="251"/>
        <v>1277.3</v>
      </c>
      <c r="O275" s="20">
        <f t="shared" si="258"/>
        <v>0</v>
      </c>
      <c r="P275" s="20">
        <f t="shared" si="252"/>
        <v>1277.3</v>
      </c>
      <c r="Q275" s="20">
        <f t="shared" si="253"/>
        <v>1277.3</v>
      </c>
      <c r="R275" s="20">
        <f t="shared" si="258"/>
        <v>0</v>
      </c>
    </row>
    <row r="276" spans="1:19" ht="47.25" hidden="1" x14ac:dyDescent="0.25">
      <c r="A276" s="10" t="s">
        <v>901</v>
      </c>
      <c r="B276" s="19">
        <v>600</v>
      </c>
      <c r="C276" s="10"/>
      <c r="D276" s="10"/>
      <c r="E276" s="25" t="s">
        <v>497</v>
      </c>
      <c r="F276" s="20">
        <f>F277</f>
        <v>1277.3</v>
      </c>
      <c r="G276" s="20">
        <f t="shared" si="258"/>
        <v>1277.3</v>
      </c>
      <c r="H276" s="20">
        <f t="shared" si="258"/>
        <v>1277.3</v>
      </c>
      <c r="I276" s="20">
        <f t="shared" si="258"/>
        <v>0</v>
      </c>
      <c r="J276" s="20">
        <f t="shared" si="258"/>
        <v>0</v>
      </c>
      <c r="K276" s="20">
        <f t="shared" si="258"/>
        <v>0</v>
      </c>
      <c r="L276" s="20">
        <f t="shared" si="249"/>
        <v>1277.3</v>
      </c>
      <c r="M276" s="20">
        <f t="shared" si="250"/>
        <v>1277.3</v>
      </c>
      <c r="N276" s="20">
        <f t="shared" si="251"/>
        <v>1277.3</v>
      </c>
      <c r="O276" s="20">
        <f t="shared" si="258"/>
        <v>0</v>
      </c>
      <c r="P276" s="20">
        <f t="shared" si="252"/>
        <v>1277.3</v>
      </c>
      <c r="Q276" s="20">
        <f t="shared" si="253"/>
        <v>1277.3</v>
      </c>
      <c r="R276" s="20">
        <f t="shared" si="258"/>
        <v>0</v>
      </c>
    </row>
    <row r="277" spans="1:19" hidden="1" x14ac:dyDescent="0.25">
      <c r="A277" s="10" t="s">
        <v>901</v>
      </c>
      <c r="B277" s="19">
        <v>620</v>
      </c>
      <c r="C277" s="10"/>
      <c r="D277" s="10"/>
      <c r="E277" s="25" t="s">
        <v>499</v>
      </c>
      <c r="F277" s="20">
        <f>F278</f>
        <v>1277.3</v>
      </c>
      <c r="G277" s="20">
        <f t="shared" si="258"/>
        <v>1277.3</v>
      </c>
      <c r="H277" s="20">
        <f t="shared" si="258"/>
        <v>1277.3</v>
      </c>
      <c r="I277" s="20">
        <f t="shared" si="258"/>
        <v>0</v>
      </c>
      <c r="J277" s="20">
        <f t="shared" si="258"/>
        <v>0</v>
      </c>
      <c r="K277" s="20">
        <f t="shared" si="258"/>
        <v>0</v>
      </c>
      <c r="L277" s="20">
        <f t="shared" si="249"/>
        <v>1277.3</v>
      </c>
      <c r="M277" s="20">
        <f t="shared" si="250"/>
        <v>1277.3</v>
      </c>
      <c r="N277" s="20">
        <f t="shared" si="251"/>
        <v>1277.3</v>
      </c>
      <c r="O277" s="20">
        <f t="shared" si="258"/>
        <v>0</v>
      </c>
      <c r="P277" s="20">
        <f t="shared" si="252"/>
        <v>1277.3</v>
      </c>
      <c r="Q277" s="20">
        <f t="shared" si="253"/>
        <v>1277.3</v>
      </c>
      <c r="R277" s="20">
        <f t="shared" si="258"/>
        <v>0</v>
      </c>
    </row>
    <row r="278" spans="1:19" hidden="1" x14ac:dyDescent="0.25">
      <c r="A278" s="10" t="s">
        <v>901</v>
      </c>
      <c r="B278" s="19">
        <v>620</v>
      </c>
      <c r="C278" s="10" t="s">
        <v>244</v>
      </c>
      <c r="D278" s="10" t="s">
        <v>244</v>
      </c>
      <c r="E278" s="25" t="s">
        <v>1111</v>
      </c>
      <c r="F278" s="20">
        <v>1277.3</v>
      </c>
      <c r="G278" s="20">
        <v>1277.3</v>
      </c>
      <c r="H278" s="20">
        <v>1277.3</v>
      </c>
      <c r="I278" s="20"/>
      <c r="J278" s="20"/>
      <c r="K278" s="20"/>
      <c r="L278" s="20">
        <f t="shared" si="249"/>
        <v>1277.3</v>
      </c>
      <c r="M278" s="20">
        <f t="shared" si="250"/>
        <v>1277.3</v>
      </c>
      <c r="N278" s="20">
        <f t="shared" si="251"/>
        <v>1277.3</v>
      </c>
      <c r="O278" s="20"/>
      <c r="P278" s="20">
        <f t="shared" si="252"/>
        <v>1277.3</v>
      </c>
      <c r="Q278" s="20">
        <f t="shared" si="253"/>
        <v>1277.3</v>
      </c>
      <c r="R278" s="20"/>
    </row>
    <row r="279" spans="1:19" ht="78.75" hidden="1" x14ac:dyDescent="0.25">
      <c r="A279" s="10" t="s">
        <v>984</v>
      </c>
      <c r="B279" s="19"/>
      <c r="C279" s="10"/>
      <c r="D279" s="10"/>
      <c r="E279" s="25" t="s">
        <v>1002</v>
      </c>
      <c r="F279" s="20">
        <f>F280</f>
        <v>12353.9</v>
      </c>
      <c r="G279" s="20">
        <f t="shared" ref="G279:R281" si="259">G280</f>
        <v>12353.9</v>
      </c>
      <c r="H279" s="20">
        <f t="shared" si="259"/>
        <v>12353.9</v>
      </c>
      <c r="I279" s="20">
        <f t="shared" si="259"/>
        <v>0</v>
      </c>
      <c r="J279" s="20">
        <f t="shared" si="259"/>
        <v>0</v>
      </c>
      <c r="K279" s="20">
        <f t="shared" si="259"/>
        <v>0</v>
      </c>
      <c r="L279" s="20">
        <f t="shared" si="249"/>
        <v>12353.9</v>
      </c>
      <c r="M279" s="20">
        <f t="shared" si="250"/>
        <v>12353.9</v>
      </c>
      <c r="N279" s="20">
        <f t="shared" si="251"/>
        <v>12353.9</v>
      </c>
      <c r="O279" s="20">
        <f t="shared" si="259"/>
        <v>0</v>
      </c>
      <c r="P279" s="20">
        <f t="shared" si="252"/>
        <v>12353.9</v>
      </c>
      <c r="Q279" s="20">
        <f t="shared" si="253"/>
        <v>12353.9</v>
      </c>
      <c r="R279" s="20">
        <f t="shared" si="259"/>
        <v>0</v>
      </c>
    </row>
    <row r="280" spans="1:19" ht="47.25" hidden="1" x14ac:dyDescent="0.25">
      <c r="A280" s="10" t="s">
        <v>984</v>
      </c>
      <c r="B280" s="19">
        <v>600</v>
      </c>
      <c r="C280" s="10"/>
      <c r="D280" s="10"/>
      <c r="E280" s="25" t="s">
        <v>497</v>
      </c>
      <c r="F280" s="20">
        <f>F281</f>
        <v>12353.9</v>
      </c>
      <c r="G280" s="20">
        <f t="shared" si="259"/>
        <v>12353.9</v>
      </c>
      <c r="H280" s="20">
        <f t="shared" si="259"/>
        <v>12353.9</v>
      </c>
      <c r="I280" s="20">
        <f t="shared" si="259"/>
        <v>0</v>
      </c>
      <c r="J280" s="20">
        <f t="shared" si="259"/>
        <v>0</v>
      </c>
      <c r="K280" s="20">
        <f t="shared" si="259"/>
        <v>0</v>
      </c>
      <c r="L280" s="20">
        <f t="shared" si="249"/>
        <v>12353.9</v>
      </c>
      <c r="M280" s="20">
        <f t="shared" si="250"/>
        <v>12353.9</v>
      </c>
      <c r="N280" s="20">
        <f t="shared" si="251"/>
        <v>12353.9</v>
      </c>
      <c r="O280" s="20">
        <f t="shared" si="259"/>
        <v>0</v>
      </c>
      <c r="P280" s="20">
        <f t="shared" si="252"/>
        <v>12353.9</v>
      </c>
      <c r="Q280" s="20">
        <f t="shared" si="253"/>
        <v>12353.9</v>
      </c>
      <c r="R280" s="20">
        <f t="shared" si="259"/>
        <v>0</v>
      </c>
    </row>
    <row r="281" spans="1:19" ht="47.25" hidden="1" x14ac:dyDescent="0.25">
      <c r="A281" s="10" t="s">
        <v>984</v>
      </c>
      <c r="B281" s="19">
        <v>630</v>
      </c>
      <c r="C281" s="10"/>
      <c r="D281" s="10"/>
      <c r="E281" s="25" t="s">
        <v>500</v>
      </c>
      <c r="F281" s="20">
        <f>F282</f>
        <v>12353.9</v>
      </c>
      <c r="G281" s="20">
        <f t="shared" si="259"/>
        <v>12353.9</v>
      </c>
      <c r="H281" s="20">
        <f t="shared" si="259"/>
        <v>12353.9</v>
      </c>
      <c r="I281" s="20">
        <f t="shared" si="259"/>
        <v>0</v>
      </c>
      <c r="J281" s="20">
        <f t="shared" si="259"/>
        <v>0</v>
      </c>
      <c r="K281" s="20">
        <f t="shared" si="259"/>
        <v>0</v>
      </c>
      <c r="L281" s="20">
        <f t="shared" si="249"/>
        <v>12353.9</v>
      </c>
      <c r="M281" s="20">
        <f t="shared" si="250"/>
        <v>12353.9</v>
      </c>
      <c r="N281" s="20">
        <f t="shared" si="251"/>
        <v>12353.9</v>
      </c>
      <c r="O281" s="20">
        <f t="shared" si="259"/>
        <v>0</v>
      </c>
      <c r="P281" s="20">
        <f t="shared" si="252"/>
        <v>12353.9</v>
      </c>
      <c r="Q281" s="20">
        <f t="shared" si="253"/>
        <v>12353.9</v>
      </c>
      <c r="R281" s="20">
        <f t="shared" si="259"/>
        <v>0</v>
      </c>
    </row>
    <row r="282" spans="1:19" hidden="1" x14ac:dyDescent="0.25">
      <c r="A282" s="10" t="s">
        <v>984</v>
      </c>
      <c r="B282" s="19">
        <v>630</v>
      </c>
      <c r="C282" s="10" t="s">
        <v>244</v>
      </c>
      <c r="D282" s="10" t="s">
        <v>244</v>
      </c>
      <c r="E282" s="25" t="s">
        <v>1111</v>
      </c>
      <c r="F282" s="20">
        <v>12353.9</v>
      </c>
      <c r="G282" s="20">
        <v>12353.9</v>
      </c>
      <c r="H282" s="20">
        <v>12353.9</v>
      </c>
      <c r="I282" s="20"/>
      <c r="J282" s="20"/>
      <c r="K282" s="20"/>
      <c r="L282" s="20">
        <f t="shared" si="249"/>
        <v>12353.9</v>
      </c>
      <c r="M282" s="20">
        <f t="shared" si="250"/>
        <v>12353.9</v>
      </c>
      <c r="N282" s="20">
        <f t="shared" si="251"/>
        <v>12353.9</v>
      </c>
      <c r="O282" s="20"/>
      <c r="P282" s="20">
        <f t="shared" si="252"/>
        <v>12353.9</v>
      </c>
      <c r="Q282" s="20">
        <f t="shared" si="253"/>
        <v>12353.9</v>
      </c>
      <c r="R282" s="20"/>
    </row>
    <row r="283" spans="1:19" s="4" customFormat="1" ht="47.25" hidden="1" x14ac:dyDescent="0.25">
      <c r="A283" s="8" t="s">
        <v>279</v>
      </c>
      <c r="B283" s="7"/>
      <c r="C283" s="8"/>
      <c r="D283" s="8"/>
      <c r="E283" s="26" t="s">
        <v>538</v>
      </c>
      <c r="F283" s="9">
        <f>F284+F371</f>
        <v>849060.5</v>
      </c>
      <c r="G283" s="9">
        <f>G284+G371</f>
        <v>911315.9</v>
      </c>
      <c r="H283" s="9">
        <f>H284+H371</f>
        <v>766962.09999999986</v>
      </c>
      <c r="I283" s="9">
        <f t="shared" ref="I283:K283" si="260">I284+I371</f>
        <v>12209.188</v>
      </c>
      <c r="J283" s="9">
        <f t="shared" si="260"/>
        <v>-2995.4000000000005</v>
      </c>
      <c r="K283" s="9">
        <f t="shared" si="260"/>
        <v>7062.2</v>
      </c>
      <c r="L283" s="20">
        <f t="shared" si="249"/>
        <v>861269.68799999997</v>
      </c>
      <c r="M283" s="20">
        <f t="shared" si="250"/>
        <v>908320.5</v>
      </c>
      <c r="N283" s="20">
        <f t="shared" si="251"/>
        <v>774024.29999999981</v>
      </c>
      <c r="O283" s="9">
        <f>O284+O371</f>
        <v>0</v>
      </c>
      <c r="P283" s="20">
        <f t="shared" si="252"/>
        <v>908320.5</v>
      </c>
      <c r="Q283" s="20">
        <f t="shared" si="253"/>
        <v>774024.29999999981</v>
      </c>
      <c r="R283" s="9">
        <f>R284+R371</f>
        <v>0</v>
      </c>
      <c r="S283" s="43"/>
    </row>
    <row r="284" spans="1:19" s="17" customFormat="1" ht="47.25" hidden="1" x14ac:dyDescent="0.25">
      <c r="A284" s="21" t="s">
        <v>280</v>
      </c>
      <c r="B284" s="22"/>
      <c r="C284" s="21"/>
      <c r="D284" s="21"/>
      <c r="E284" s="27" t="s">
        <v>539</v>
      </c>
      <c r="F284" s="23">
        <f>F285+F294+F306+F319+F358</f>
        <v>789119.2</v>
      </c>
      <c r="G284" s="23">
        <f t="shared" ref="G284:R284" si="261">G285+G294+G306+G319+G358</f>
        <v>850880.5</v>
      </c>
      <c r="H284" s="23">
        <f t="shared" si="261"/>
        <v>706144.59999999986</v>
      </c>
      <c r="I284" s="23">
        <f t="shared" ref="I284:K284" si="262">I285+I294+I306+I319+I358</f>
        <v>12209.188</v>
      </c>
      <c r="J284" s="23">
        <f t="shared" si="262"/>
        <v>-2995.4000000000005</v>
      </c>
      <c r="K284" s="23">
        <f t="shared" si="262"/>
        <v>7062.2</v>
      </c>
      <c r="L284" s="20">
        <f t="shared" si="249"/>
        <v>801328.38799999992</v>
      </c>
      <c r="M284" s="20">
        <f t="shared" si="250"/>
        <v>847885.1</v>
      </c>
      <c r="N284" s="20">
        <f t="shared" si="251"/>
        <v>713206.79999999981</v>
      </c>
      <c r="O284" s="23">
        <f t="shared" ref="O284" si="263">O285+O294+O306+O319+O358</f>
        <v>0</v>
      </c>
      <c r="P284" s="20">
        <f t="shared" si="252"/>
        <v>847885.1</v>
      </c>
      <c r="Q284" s="20">
        <f t="shared" si="253"/>
        <v>713206.79999999981</v>
      </c>
      <c r="R284" s="23">
        <f t="shared" si="261"/>
        <v>0</v>
      </c>
      <c r="S284" s="32"/>
    </row>
    <row r="285" spans="1:19" ht="63" hidden="1" x14ac:dyDescent="0.25">
      <c r="A285" s="10" t="s">
        <v>281</v>
      </c>
      <c r="B285" s="19"/>
      <c r="C285" s="10"/>
      <c r="D285" s="10"/>
      <c r="E285" s="25" t="s">
        <v>540</v>
      </c>
      <c r="F285" s="20">
        <f>F286+F290</f>
        <v>93800</v>
      </c>
      <c r="G285" s="20">
        <f t="shared" ref="G285:R285" si="264">G286+G290</f>
        <v>112839.1</v>
      </c>
      <c r="H285" s="20">
        <f t="shared" si="264"/>
        <v>0</v>
      </c>
      <c r="I285" s="20">
        <f t="shared" ref="I285:K285" si="265">I286+I290</f>
        <v>0</v>
      </c>
      <c r="J285" s="20">
        <f t="shared" si="265"/>
        <v>-10057.6</v>
      </c>
      <c r="K285" s="20">
        <f t="shared" si="265"/>
        <v>0</v>
      </c>
      <c r="L285" s="20">
        <f t="shared" si="249"/>
        <v>93800</v>
      </c>
      <c r="M285" s="20">
        <f t="shared" si="250"/>
        <v>102781.5</v>
      </c>
      <c r="N285" s="20">
        <f t="shared" si="251"/>
        <v>0</v>
      </c>
      <c r="O285" s="20">
        <f t="shared" ref="O285" si="266">O286+O290</f>
        <v>0</v>
      </c>
      <c r="P285" s="20">
        <f t="shared" si="252"/>
        <v>102781.5</v>
      </c>
      <c r="Q285" s="20">
        <f t="shared" si="253"/>
        <v>0</v>
      </c>
      <c r="R285" s="20">
        <f t="shared" si="264"/>
        <v>0</v>
      </c>
    </row>
    <row r="286" spans="1:19" ht="31.5" hidden="1" x14ac:dyDescent="0.25">
      <c r="A286" s="10" t="s">
        <v>144</v>
      </c>
      <c r="B286" s="19"/>
      <c r="C286" s="10"/>
      <c r="D286" s="10"/>
      <c r="E286" s="25" t="s">
        <v>1083</v>
      </c>
      <c r="F286" s="20">
        <f t="shared" ref="F286:K288" si="267">F287</f>
        <v>50000</v>
      </c>
      <c r="G286" s="20">
        <f t="shared" si="267"/>
        <v>82839.100000000006</v>
      </c>
      <c r="H286" s="20">
        <f t="shared" si="267"/>
        <v>0</v>
      </c>
      <c r="I286" s="20">
        <f t="shared" si="267"/>
        <v>0</v>
      </c>
      <c r="J286" s="20">
        <f t="shared" si="267"/>
        <v>-10057.6</v>
      </c>
      <c r="K286" s="20">
        <f t="shared" si="267"/>
        <v>0</v>
      </c>
      <c r="L286" s="20">
        <f t="shared" si="249"/>
        <v>50000</v>
      </c>
      <c r="M286" s="20">
        <f t="shared" si="250"/>
        <v>72781.5</v>
      </c>
      <c r="N286" s="20">
        <f t="shared" si="251"/>
        <v>0</v>
      </c>
      <c r="O286" s="20">
        <f t="shared" ref="O286:R288" si="268">O287</f>
        <v>0</v>
      </c>
      <c r="P286" s="20">
        <f t="shared" si="252"/>
        <v>72781.5</v>
      </c>
      <c r="Q286" s="20">
        <f t="shared" si="253"/>
        <v>0</v>
      </c>
      <c r="R286" s="20">
        <f t="shared" si="268"/>
        <v>0</v>
      </c>
    </row>
    <row r="287" spans="1:19" ht="47.25" hidden="1" x14ac:dyDescent="0.25">
      <c r="A287" s="10" t="s">
        <v>144</v>
      </c>
      <c r="B287" s="19">
        <v>400</v>
      </c>
      <c r="C287" s="10"/>
      <c r="D287" s="10"/>
      <c r="E287" s="25" t="s">
        <v>494</v>
      </c>
      <c r="F287" s="20">
        <f t="shared" si="267"/>
        <v>50000</v>
      </c>
      <c r="G287" s="20">
        <f t="shared" si="267"/>
        <v>82839.100000000006</v>
      </c>
      <c r="H287" s="20">
        <f t="shared" si="267"/>
        <v>0</v>
      </c>
      <c r="I287" s="20">
        <f t="shared" si="267"/>
        <v>0</v>
      </c>
      <c r="J287" s="20">
        <f t="shared" si="267"/>
        <v>-10057.6</v>
      </c>
      <c r="K287" s="20">
        <f t="shared" si="267"/>
        <v>0</v>
      </c>
      <c r="L287" s="20">
        <f t="shared" si="249"/>
        <v>50000</v>
      </c>
      <c r="M287" s="20">
        <f t="shared" si="250"/>
        <v>72781.5</v>
      </c>
      <c r="N287" s="20">
        <f t="shared" si="251"/>
        <v>0</v>
      </c>
      <c r="O287" s="20">
        <f t="shared" si="268"/>
        <v>0</v>
      </c>
      <c r="P287" s="20">
        <f t="shared" si="252"/>
        <v>72781.5</v>
      </c>
      <c r="Q287" s="20">
        <f t="shared" si="253"/>
        <v>0</v>
      </c>
      <c r="R287" s="20">
        <f t="shared" si="268"/>
        <v>0</v>
      </c>
    </row>
    <row r="288" spans="1:19" hidden="1" x14ac:dyDescent="0.25">
      <c r="A288" s="10" t="s">
        <v>144</v>
      </c>
      <c r="B288" s="19">
        <v>410</v>
      </c>
      <c r="C288" s="10"/>
      <c r="D288" s="10"/>
      <c r="E288" s="25" t="s">
        <v>495</v>
      </c>
      <c r="F288" s="20">
        <f t="shared" si="267"/>
        <v>50000</v>
      </c>
      <c r="G288" s="20">
        <f t="shared" si="267"/>
        <v>82839.100000000006</v>
      </c>
      <c r="H288" s="20">
        <f t="shared" si="267"/>
        <v>0</v>
      </c>
      <c r="I288" s="20">
        <f t="shared" si="267"/>
        <v>0</v>
      </c>
      <c r="J288" s="20">
        <f t="shared" si="267"/>
        <v>-10057.6</v>
      </c>
      <c r="K288" s="20">
        <f t="shared" si="267"/>
        <v>0</v>
      </c>
      <c r="L288" s="20">
        <f t="shared" si="249"/>
        <v>50000</v>
      </c>
      <c r="M288" s="20">
        <f t="shared" si="250"/>
        <v>72781.5</v>
      </c>
      <c r="N288" s="20">
        <f t="shared" si="251"/>
        <v>0</v>
      </c>
      <c r="O288" s="20">
        <f t="shared" si="268"/>
        <v>0</v>
      </c>
      <c r="P288" s="20">
        <f t="shared" si="252"/>
        <v>72781.5</v>
      </c>
      <c r="Q288" s="20">
        <f t="shared" si="253"/>
        <v>0</v>
      </c>
      <c r="R288" s="20">
        <f t="shared" si="268"/>
        <v>0</v>
      </c>
    </row>
    <row r="289" spans="1:19" hidden="1" x14ac:dyDescent="0.25">
      <c r="A289" s="10" t="s">
        <v>144</v>
      </c>
      <c r="B289" s="19">
        <v>410</v>
      </c>
      <c r="C289" s="10" t="s">
        <v>245</v>
      </c>
      <c r="D289" s="10" t="s">
        <v>238</v>
      </c>
      <c r="E289" s="25" t="s">
        <v>481</v>
      </c>
      <c r="F289" s="20">
        <v>50000</v>
      </c>
      <c r="G289" s="20">
        <v>82839.100000000006</v>
      </c>
      <c r="H289" s="20"/>
      <c r="I289" s="20"/>
      <c r="J289" s="20">
        <v>-10057.6</v>
      </c>
      <c r="K289" s="20"/>
      <c r="L289" s="20">
        <f t="shared" si="249"/>
        <v>50000</v>
      </c>
      <c r="M289" s="20">
        <f t="shared" si="250"/>
        <v>72781.5</v>
      </c>
      <c r="N289" s="20">
        <f t="shared" si="251"/>
        <v>0</v>
      </c>
      <c r="O289" s="20"/>
      <c r="P289" s="20">
        <f t="shared" si="252"/>
        <v>72781.5</v>
      </c>
      <c r="Q289" s="20">
        <f t="shared" si="253"/>
        <v>0</v>
      </c>
      <c r="R289" s="20"/>
      <c r="S289" s="1">
        <v>93</v>
      </c>
    </row>
    <row r="290" spans="1:19" ht="31.5" hidden="1" x14ac:dyDescent="0.25">
      <c r="A290" s="10" t="s">
        <v>812</v>
      </c>
      <c r="B290" s="19"/>
      <c r="C290" s="10"/>
      <c r="D290" s="10"/>
      <c r="E290" s="37" t="s">
        <v>1084</v>
      </c>
      <c r="F290" s="20">
        <f t="shared" ref="F290:K292" si="269">F291</f>
        <v>43800</v>
      </c>
      <c r="G290" s="20">
        <f t="shared" si="269"/>
        <v>30000</v>
      </c>
      <c r="H290" s="20">
        <f t="shared" si="269"/>
        <v>0</v>
      </c>
      <c r="I290" s="20">
        <f t="shared" si="269"/>
        <v>0</v>
      </c>
      <c r="J290" s="20">
        <f t="shared" si="269"/>
        <v>0</v>
      </c>
      <c r="K290" s="20">
        <f t="shared" si="269"/>
        <v>0</v>
      </c>
      <c r="L290" s="20">
        <f t="shared" si="249"/>
        <v>43800</v>
      </c>
      <c r="M290" s="20">
        <f t="shared" si="250"/>
        <v>30000</v>
      </c>
      <c r="N290" s="20">
        <f t="shared" si="251"/>
        <v>0</v>
      </c>
      <c r="O290" s="20">
        <f t="shared" ref="O290:R292" si="270">O291</f>
        <v>0</v>
      </c>
      <c r="P290" s="20">
        <f t="shared" si="252"/>
        <v>30000</v>
      </c>
      <c r="Q290" s="20">
        <f t="shared" si="253"/>
        <v>0</v>
      </c>
      <c r="R290" s="20">
        <f t="shared" si="270"/>
        <v>0</v>
      </c>
    </row>
    <row r="291" spans="1:19" ht="47.25" hidden="1" x14ac:dyDescent="0.25">
      <c r="A291" s="10" t="s">
        <v>812</v>
      </c>
      <c r="B291" s="19">
        <v>400</v>
      </c>
      <c r="C291" s="10"/>
      <c r="D291" s="10"/>
      <c r="E291" s="25" t="s">
        <v>494</v>
      </c>
      <c r="F291" s="20">
        <f t="shared" si="269"/>
        <v>43800</v>
      </c>
      <c r="G291" s="20">
        <f t="shared" si="269"/>
        <v>30000</v>
      </c>
      <c r="H291" s="20">
        <f t="shared" si="269"/>
        <v>0</v>
      </c>
      <c r="I291" s="20">
        <f t="shared" si="269"/>
        <v>0</v>
      </c>
      <c r="J291" s="20">
        <f t="shared" si="269"/>
        <v>0</v>
      </c>
      <c r="K291" s="20">
        <f t="shared" si="269"/>
        <v>0</v>
      </c>
      <c r="L291" s="20">
        <f t="shared" si="249"/>
        <v>43800</v>
      </c>
      <c r="M291" s="20">
        <f t="shared" si="250"/>
        <v>30000</v>
      </c>
      <c r="N291" s="20">
        <f t="shared" si="251"/>
        <v>0</v>
      </c>
      <c r="O291" s="20">
        <f t="shared" si="270"/>
        <v>0</v>
      </c>
      <c r="P291" s="20">
        <f t="shared" si="252"/>
        <v>30000</v>
      </c>
      <c r="Q291" s="20">
        <f t="shared" si="253"/>
        <v>0</v>
      </c>
      <c r="R291" s="20">
        <f t="shared" si="270"/>
        <v>0</v>
      </c>
    </row>
    <row r="292" spans="1:19" hidden="1" x14ac:dyDescent="0.25">
      <c r="A292" s="10" t="s">
        <v>812</v>
      </c>
      <c r="B292" s="19">
        <v>410</v>
      </c>
      <c r="C292" s="10"/>
      <c r="D292" s="10"/>
      <c r="E292" s="25" t="s">
        <v>495</v>
      </c>
      <c r="F292" s="20">
        <f>F293</f>
        <v>43800</v>
      </c>
      <c r="G292" s="20">
        <f t="shared" si="269"/>
        <v>30000</v>
      </c>
      <c r="H292" s="20">
        <f t="shared" si="269"/>
        <v>0</v>
      </c>
      <c r="I292" s="20">
        <f t="shared" si="269"/>
        <v>0</v>
      </c>
      <c r="J292" s="20">
        <f t="shared" si="269"/>
        <v>0</v>
      </c>
      <c r="K292" s="20">
        <f t="shared" si="269"/>
        <v>0</v>
      </c>
      <c r="L292" s="20">
        <f t="shared" si="249"/>
        <v>43800</v>
      </c>
      <c r="M292" s="20">
        <f t="shared" si="250"/>
        <v>30000</v>
      </c>
      <c r="N292" s="20">
        <f t="shared" si="251"/>
        <v>0</v>
      </c>
      <c r="O292" s="20">
        <f t="shared" si="270"/>
        <v>0</v>
      </c>
      <c r="P292" s="20">
        <f t="shared" si="252"/>
        <v>30000</v>
      </c>
      <c r="Q292" s="20">
        <f t="shared" si="253"/>
        <v>0</v>
      </c>
      <c r="R292" s="20">
        <f t="shared" si="270"/>
        <v>0</v>
      </c>
    </row>
    <row r="293" spans="1:19" hidden="1" x14ac:dyDescent="0.25">
      <c r="A293" s="10" t="s">
        <v>812</v>
      </c>
      <c r="B293" s="19">
        <v>410</v>
      </c>
      <c r="C293" s="10" t="s">
        <v>244</v>
      </c>
      <c r="D293" s="10" t="s">
        <v>240</v>
      </c>
      <c r="E293" s="25" t="s">
        <v>472</v>
      </c>
      <c r="F293" s="20">
        <v>43800</v>
      </c>
      <c r="G293" s="20">
        <v>30000</v>
      </c>
      <c r="H293" s="20"/>
      <c r="I293" s="20"/>
      <c r="J293" s="20"/>
      <c r="K293" s="20"/>
      <c r="L293" s="20">
        <f t="shared" si="249"/>
        <v>43800</v>
      </c>
      <c r="M293" s="20">
        <f t="shared" si="250"/>
        <v>30000</v>
      </c>
      <c r="N293" s="20">
        <f t="shared" si="251"/>
        <v>0</v>
      </c>
      <c r="O293" s="20"/>
      <c r="P293" s="20">
        <f t="shared" si="252"/>
        <v>30000</v>
      </c>
      <c r="Q293" s="20">
        <f t="shared" si="253"/>
        <v>0</v>
      </c>
      <c r="R293" s="20"/>
    </row>
    <row r="294" spans="1:19" ht="63" hidden="1" x14ac:dyDescent="0.25">
      <c r="A294" s="10" t="s">
        <v>282</v>
      </c>
      <c r="B294" s="19"/>
      <c r="C294" s="10"/>
      <c r="D294" s="10"/>
      <c r="E294" s="25" t="s">
        <v>541</v>
      </c>
      <c r="F294" s="20">
        <f>F295+F302</f>
        <v>56923.8</v>
      </c>
      <c r="G294" s="20">
        <f>G295+G302</f>
        <v>90422.200000000012</v>
      </c>
      <c r="H294" s="20">
        <f>H295+H302</f>
        <v>58522.2</v>
      </c>
      <c r="I294" s="20">
        <f t="shared" ref="I294:K294" si="271">I295+I302</f>
        <v>0</v>
      </c>
      <c r="J294" s="20">
        <f t="shared" si="271"/>
        <v>0</v>
      </c>
      <c r="K294" s="20">
        <f t="shared" si="271"/>
        <v>0</v>
      </c>
      <c r="L294" s="20">
        <f t="shared" si="249"/>
        <v>56923.8</v>
      </c>
      <c r="M294" s="20">
        <f t="shared" si="250"/>
        <v>90422.200000000012</v>
      </c>
      <c r="N294" s="20">
        <f t="shared" si="251"/>
        <v>58522.2</v>
      </c>
      <c r="O294" s="20">
        <f>O295+O302</f>
        <v>0</v>
      </c>
      <c r="P294" s="20">
        <f t="shared" si="252"/>
        <v>90422.200000000012</v>
      </c>
      <c r="Q294" s="20">
        <f t="shared" si="253"/>
        <v>58522.2</v>
      </c>
      <c r="R294" s="20">
        <f>R295+R302</f>
        <v>0</v>
      </c>
    </row>
    <row r="295" spans="1:19" ht="63" hidden="1" x14ac:dyDescent="0.25">
      <c r="A295" s="10" t="s">
        <v>146</v>
      </c>
      <c r="B295" s="19"/>
      <c r="C295" s="10"/>
      <c r="D295" s="10"/>
      <c r="E295" s="25" t="s">
        <v>542</v>
      </c>
      <c r="F295" s="20">
        <f>F296</f>
        <v>30519</v>
      </c>
      <c r="G295" s="20">
        <f t="shared" ref="G295:R295" si="272">G296</f>
        <v>42117.4</v>
      </c>
      <c r="H295" s="20">
        <f t="shared" si="272"/>
        <v>42117.4</v>
      </c>
      <c r="I295" s="20">
        <f t="shared" si="272"/>
        <v>0</v>
      </c>
      <c r="J295" s="20">
        <f t="shared" si="272"/>
        <v>0</v>
      </c>
      <c r="K295" s="20">
        <f t="shared" si="272"/>
        <v>0</v>
      </c>
      <c r="L295" s="20">
        <f t="shared" si="249"/>
        <v>30519</v>
      </c>
      <c r="M295" s="20">
        <f t="shared" si="250"/>
        <v>42117.4</v>
      </c>
      <c r="N295" s="20">
        <f t="shared" si="251"/>
        <v>42117.4</v>
      </c>
      <c r="O295" s="20">
        <f t="shared" si="272"/>
        <v>0</v>
      </c>
      <c r="P295" s="20">
        <f t="shared" si="252"/>
        <v>42117.4</v>
      </c>
      <c r="Q295" s="20">
        <f t="shared" si="253"/>
        <v>42117.4</v>
      </c>
      <c r="R295" s="20">
        <f t="shared" si="272"/>
        <v>0</v>
      </c>
    </row>
    <row r="296" spans="1:19" ht="47.25" hidden="1" x14ac:dyDescent="0.25">
      <c r="A296" s="10" t="s">
        <v>146</v>
      </c>
      <c r="B296" s="19">
        <v>600</v>
      </c>
      <c r="C296" s="10"/>
      <c r="D296" s="10"/>
      <c r="E296" s="25" t="s">
        <v>497</v>
      </c>
      <c r="F296" s="20">
        <f>F297+F299</f>
        <v>30519</v>
      </c>
      <c r="G296" s="20">
        <f>G297+G299</f>
        <v>42117.4</v>
      </c>
      <c r="H296" s="20">
        <f>H297+H299</f>
        <v>42117.4</v>
      </c>
      <c r="I296" s="20">
        <f t="shared" ref="I296:K296" si="273">I297+I299</f>
        <v>0</v>
      </c>
      <c r="J296" s="20">
        <f t="shared" si="273"/>
        <v>0</v>
      </c>
      <c r="K296" s="20">
        <f t="shared" si="273"/>
        <v>0</v>
      </c>
      <c r="L296" s="20">
        <f t="shared" si="249"/>
        <v>30519</v>
      </c>
      <c r="M296" s="20">
        <f t="shared" si="250"/>
        <v>42117.4</v>
      </c>
      <c r="N296" s="20">
        <f t="shared" si="251"/>
        <v>42117.4</v>
      </c>
      <c r="O296" s="20">
        <f>O297+O299</f>
        <v>0</v>
      </c>
      <c r="P296" s="20">
        <f t="shared" si="252"/>
        <v>42117.4</v>
      </c>
      <c r="Q296" s="20">
        <f t="shared" si="253"/>
        <v>42117.4</v>
      </c>
      <c r="R296" s="20">
        <f>R297+R299</f>
        <v>0</v>
      </c>
    </row>
    <row r="297" spans="1:19" hidden="1" x14ac:dyDescent="0.25">
      <c r="A297" s="10" t="s">
        <v>146</v>
      </c>
      <c r="B297" s="19">
        <v>610</v>
      </c>
      <c r="C297" s="10"/>
      <c r="D297" s="10"/>
      <c r="E297" s="25" t="s">
        <v>498</v>
      </c>
      <c r="F297" s="20">
        <f>F298</f>
        <v>9335.7000000000007</v>
      </c>
      <c r="G297" s="20">
        <f t="shared" ref="G297:R297" si="274">G298</f>
        <v>10000</v>
      </c>
      <c r="H297" s="20">
        <f t="shared" si="274"/>
        <v>17117.400000000001</v>
      </c>
      <c r="I297" s="20">
        <f t="shared" si="274"/>
        <v>0</v>
      </c>
      <c r="J297" s="20">
        <f t="shared" si="274"/>
        <v>0</v>
      </c>
      <c r="K297" s="20">
        <f t="shared" si="274"/>
        <v>0</v>
      </c>
      <c r="L297" s="20">
        <f t="shared" si="249"/>
        <v>9335.7000000000007</v>
      </c>
      <c r="M297" s="20">
        <f t="shared" si="250"/>
        <v>10000</v>
      </c>
      <c r="N297" s="20">
        <f t="shared" si="251"/>
        <v>17117.400000000001</v>
      </c>
      <c r="O297" s="20">
        <f t="shared" si="274"/>
        <v>0</v>
      </c>
      <c r="P297" s="20">
        <f t="shared" si="252"/>
        <v>10000</v>
      </c>
      <c r="Q297" s="20">
        <f t="shared" si="253"/>
        <v>17117.400000000001</v>
      </c>
      <c r="R297" s="20">
        <f t="shared" si="274"/>
        <v>0</v>
      </c>
    </row>
    <row r="298" spans="1:19" hidden="1" x14ac:dyDescent="0.25">
      <c r="A298" s="10" t="s">
        <v>146</v>
      </c>
      <c r="B298" s="19">
        <v>610</v>
      </c>
      <c r="C298" s="10" t="s">
        <v>244</v>
      </c>
      <c r="D298" s="10" t="s">
        <v>240</v>
      </c>
      <c r="E298" s="25" t="s">
        <v>472</v>
      </c>
      <c r="F298" s="20">
        <v>9335.7000000000007</v>
      </c>
      <c r="G298" s="20">
        <v>10000</v>
      </c>
      <c r="H298" s="20">
        <v>17117.400000000001</v>
      </c>
      <c r="I298" s="20"/>
      <c r="J298" s="20"/>
      <c r="K298" s="20"/>
      <c r="L298" s="20">
        <f t="shared" si="249"/>
        <v>9335.7000000000007</v>
      </c>
      <c r="M298" s="20">
        <f t="shared" si="250"/>
        <v>10000</v>
      </c>
      <c r="N298" s="20">
        <f t="shared" si="251"/>
        <v>17117.400000000001</v>
      </c>
      <c r="O298" s="20"/>
      <c r="P298" s="20">
        <f t="shared" si="252"/>
        <v>10000</v>
      </c>
      <c r="Q298" s="20">
        <f t="shared" si="253"/>
        <v>17117.400000000001</v>
      </c>
      <c r="R298" s="20"/>
    </row>
    <row r="299" spans="1:19" hidden="1" x14ac:dyDescent="0.25">
      <c r="A299" s="10" t="s">
        <v>146</v>
      </c>
      <c r="B299" s="19">
        <v>620</v>
      </c>
      <c r="C299" s="10"/>
      <c r="D299" s="10"/>
      <c r="E299" s="25" t="s">
        <v>499</v>
      </c>
      <c r="F299" s="20">
        <f>F300+F301</f>
        <v>21183.3</v>
      </c>
      <c r="G299" s="20">
        <f t="shared" ref="G299:R299" si="275">G300+G301</f>
        <v>32117.4</v>
      </c>
      <c r="H299" s="20">
        <f t="shared" si="275"/>
        <v>25000</v>
      </c>
      <c r="I299" s="20">
        <f t="shared" ref="I299:K299" si="276">I300+I301</f>
        <v>0</v>
      </c>
      <c r="J299" s="20">
        <f t="shared" si="276"/>
        <v>0</v>
      </c>
      <c r="K299" s="20">
        <f t="shared" si="276"/>
        <v>0</v>
      </c>
      <c r="L299" s="20">
        <f t="shared" si="249"/>
        <v>21183.3</v>
      </c>
      <c r="M299" s="20">
        <f t="shared" si="250"/>
        <v>32117.4</v>
      </c>
      <c r="N299" s="20">
        <f t="shared" si="251"/>
        <v>25000</v>
      </c>
      <c r="O299" s="20">
        <f t="shared" ref="O299" si="277">O300+O301</f>
        <v>0</v>
      </c>
      <c r="P299" s="20">
        <f t="shared" si="252"/>
        <v>32117.4</v>
      </c>
      <c r="Q299" s="20">
        <f t="shared" si="253"/>
        <v>25000</v>
      </c>
      <c r="R299" s="20">
        <f t="shared" si="275"/>
        <v>0</v>
      </c>
    </row>
    <row r="300" spans="1:19" hidden="1" x14ac:dyDescent="0.25">
      <c r="A300" s="10" t="s">
        <v>146</v>
      </c>
      <c r="B300" s="19">
        <v>620</v>
      </c>
      <c r="C300" s="10" t="s">
        <v>244</v>
      </c>
      <c r="D300" s="10" t="s">
        <v>240</v>
      </c>
      <c r="E300" s="25" t="s">
        <v>472</v>
      </c>
      <c r="F300" s="20">
        <v>19183.3</v>
      </c>
      <c r="G300" s="20">
        <v>32117.4</v>
      </c>
      <c r="H300" s="20">
        <v>25000</v>
      </c>
      <c r="I300" s="20"/>
      <c r="J300" s="20"/>
      <c r="K300" s="20"/>
      <c r="L300" s="20">
        <f t="shared" si="249"/>
        <v>19183.3</v>
      </c>
      <c r="M300" s="20">
        <f t="shared" si="250"/>
        <v>32117.4</v>
      </c>
      <c r="N300" s="20">
        <f t="shared" si="251"/>
        <v>25000</v>
      </c>
      <c r="O300" s="20"/>
      <c r="P300" s="20">
        <f t="shared" si="252"/>
        <v>32117.4</v>
      </c>
      <c r="Q300" s="20">
        <f t="shared" si="253"/>
        <v>25000</v>
      </c>
      <c r="R300" s="20"/>
    </row>
    <row r="301" spans="1:19" hidden="1" x14ac:dyDescent="0.25">
      <c r="A301" s="10" t="s">
        <v>146</v>
      </c>
      <c r="B301" s="19">
        <v>620</v>
      </c>
      <c r="C301" s="10" t="s">
        <v>245</v>
      </c>
      <c r="D301" s="10" t="s">
        <v>242</v>
      </c>
      <c r="E301" s="25" t="s">
        <v>480</v>
      </c>
      <c r="F301" s="20">
        <v>2000</v>
      </c>
      <c r="G301" s="20"/>
      <c r="H301" s="20"/>
      <c r="I301" s="20"/>
      <c r="J301" s="20"/>
      <c r="K301" s="20"/>
      <c r="L301" s="20">
        <f t="shared" si="249"/>
        <v>2000</v>
      </c>
      <c r="M301" s="20">
        <f t="shared" si="250"/>
        <v>0</v>
      </c>
      <c r="N301" s="20">
        <f t="shared" si="251"/>
        <v>0</v>
      </c>
      <c r="O301" s="20"/>
      <c r="P301" s="20">
        <f t="shared" si="252"/>
        <v>0</v>
      </c>
      <c r="Q301" s="20">
        <f t="shared" si="253"/>
        <v>0</v>
      </c>
      <c r="R301" s="20"/>
    </row>
    <row r="302" spans="1:19" ht="47.25" hidden="1" x14ac:dyDescent="0.25">
      <c r="A302" s="10" t="s">
        <v>145</v>
      </c>
      <c r="B302" s="19"/>
      <c r="C302" s="10"/>
      <c r="D302" s="10"/>
      <c r="E302" s="25" t="s">
        <v>543</v>
      </c>
      <c r="F302" s="20">
        <f t="shared" ref="F302:K304" si="278">F303</f>
        <v>26404.799999999999</v>
      </c>
      <c r="G302" s="20">
        <f t="shared" si="278"/>
        <v>48304.800000000003</v>
      </c>
      <c r="H302" s="20">
        <f t="shared" si="278"/>
        <v>16404.8</v>
      </c>
      <c r="I302" s="20">
        <f t="shared" si="278"/>
        <v>0</v>
      </c>
      <c r="J302" s="20">
        <f t="shared" si="278"/>
        <v>0</v>
      </c>
      <c r="K302" s="20">
        <f t="shared" si="278"/>
        <v>0</v>
      </c>
      <c r="L302" s="20">
        <f t="shared" si="249"/>
        <v>26404.799999999999</v>
      </c>
      <c r="M302" s="20">
        <f t="shared" si="250"/>
        <v>48304.800000000003</v>
      </c>
      <c r="N302" s="20">
        <f t="shared" si="251"/>
        <v>16404.8</v>
      </c>
      <c r="O302" s="20">
        <f t="shared" ref="O302:R304" si="279">O303</f>
        <v>0</v>
      </c>
      <c r="P302" s="20">
        <f t="shared" si="252"/>
        <v>48304.800000000003</v>
      </c>
      <c r="Q302" s="20">
        <f t="shared" si="253"/>
        <v>16404.8</v>
      </c>
      <c r="R302" s="20">
        <f t="shared" si="279"/>
        <v>0</v>
      </c>
    </row>
    <row r="303" spans="1:19" ht="47.25" hidden="1" x14ac:dyDescent="0.25">
      <c r="A303" s="10" t="s">
        <v>145</v>
      </c>
      <c r="B303" s="19">
        <v>200</v>
      </c>
      <c r="C303" s="10"/>
      <c r="D303" s="10"/>
      <c r="E303" s="25" t="s">
        <v>487</v>
      </c>
      <c r="F303" s="20">
        <f t="shared" si="278"/>
        <v>26404.799999999999</v>
      </c>
      <c r="G303" s="20">
        <f t="shared" si="278"/>
        <v>48304.800000000003</v>
      </c>
      <c r="H303" s="20">
        <f t="shared" si="278"/>
        <v>16404.8</v>
      </c>
      <c r="I303" s="20">
        <f t="shared" si="278"/>
        <v>0</v>
      </c>
      <c r="J303" s="20">
        <f t="shared" si="278"/>
        <v>0</v>
      </c>
      <c r="K303" s="20">
        <f t="shared" si="278"/>
        <v>0</v>
      </c>
      <c r="L303" s="20">
        <f t="shared" si="249"/>
        <v>26404.799999999999</v>
      </c>
      <c r="M303" s="20">
        <f t="shared" si="250"/>
        <v>48304.800000000003</v>
      </c>
      <c r="N303" s="20">
        <f t="shared" si="251"/>
        <v>16404.8</v>
      </c>
      <c r="O303" s="20">
        <f t="shared" si="279"/>
        <v>0</v>
      </c>
      <c r="P303" s="20">
        <f t="shared" si="252"/>
        <v>48304.800000000003</v>
      </c>
      <c r="Q303" s="20">
        <f t="shared" si="253"/>
        <v>16404.8</v>
      </c>
      <c r="R303" s="20">
        <f t="shared" si="279"/>
        <v>0</v>
      </c>
    </row>
    <row r="304" spans="1:19" ht="47.25" hidden="1" x14ac:dyDescent="0.25">
      <c r="A304" s="10" t="s">
        <v>145</v>
      </c>
      <c r="B304" s="19">
        <v>240</v>
      </c>
      <c r="C304" s="10"/>
      <c r="D304" s="10"/>
      <c r="E304" s="25" t="s">
        <v>488</v>
      </c>
      <c r="F304" s="20">
        <f t="shared" si="278"/>
        <v>26404.799999999999</v>
      </c>
      <c r="G304" s="20">
        <f t="shared" si="278"/>
        <v>48304.800000000003</v>
      </c>
      <c r="H304" s="20">
        <f t="shared" si="278"/>
        <v>16404.8</v>
      </c>
      <c r="I304" s="20">
        <f t="shared" si="278"/>
        <v>0</v>
      </c>
      <c r="J304" s="20">
        <f t="shared" si="278"/>
        <v>0</v>
      </c>
      <c r="K304" s="20">
        <f t="shared" si="278"/>
        <v>0</v>
      </c>
      <c r="L304" s="20">
        <f t="shared" si="249"/>
        <v>26404.799999999999</v>
      </c>
      <c r="M304" s="20">
        <f t="shared" si="250"/>
        <v>48304.800000000003</v>
      </c>
      <c r="N304" s="20">
        <f t="shared" si="251"/>
        <v>16404.8</v>
      </c>
      <c r="O304" s="20">
        <f t="shared" si="279"/>
        <v>0</v>
      </c>
      <c r="P304" s="20">
        <f t="shared" si="252"/>
        <v>48304.800000000003</v>
      </c>
      <c r="Q304" s="20">
        <f t="shared" si="253"/>
        <v>16404.8</v>
      </c>
      <c r="R304" s="20">
        <f t="shared" si="279"/>
        <v>0</v>
      </c>
    </row>
    <row r="305" spans="1:18" hidden="1" x14ac:dyDescent="0.25">
      <c r="A305" s="10" t="s">
        <v>145</v>
      </c>
      <c r="B305" s="19">
        <v>240</v>
      </c>
      <c r="C305" s="10" t="s">
        <v>245</v>
      </c>
      <c r="D305" s="10" t="s">
        <v>242</v>
      </c>
      <c r="E305" s="25" t="s">
        <v>480</v>
      </c>
      <c r="F305" s="20">
        <v>26404.799999999999</v>
      </c>
      <c r="G305" s="20">
        <v>48304.800000000003</v>
      </c>
      <c r="H305" s="20">
        <v>16404.8</v>
      </c>
      <c r="I305" s="20"/>
      <c r="J305" s="20"/>
      <c r="K305" s="20"/>
      <c r="L305" s="20">
        <f t="shared" si="249"/>
        <v>26404.799999999999</v>
      </c>
      <c r="M305" s="20">
        <f t="shared" si="250"/>
        <v>48304.800000000003</v>
      </c>
      <c r="N305" s="20">
        <f t="shared" si="251"/>
        <v>16404.8</v>
      </c>
      <c r="O305" s="20"/>
      <c r="P305" s="20">
        <f t="shared" si="252"/>
        <v>48304.800000000003</v>
      </c>
      <c r="Q305" s="20">
        <f t="shared" si="253"/>
        <v>16404.8</v>
      </c>
      <c r="R305" s="20"/>
    </row>
    <row r="306" spans="1:18" ht="63" hidden="1" x14ac:dyDescent="0.25">
      <c r="A306" s="10" t="s">
        <v>283</v>
      </c>
      <c r="B306" s="19"/>
      <c r="C306" s="10"/>
      <c r="D306" s="10"/>
      <c r="E306" s="25" t="s">
        <v>544</v>
      </c>
      <c r="F306" s="20">
        <f t="shared" ref="F306:K306" si="280">F307+F311+F315</f>
        <v>38894.5</v>
      </c>
      <c r="G306" s="20">
        <f t="shared" si="280"/>
        <v>38894.5</v>
      </c>
      <c r="H306" s="20">
        <f t="shared" si="280"/>
        <v>38894.5</v>
      </c>
      <c r="I306" s="20">
        <f t="shared" si="280"/>
        <v>0</v>
      </c>
      <c r="J306" s="20">
        <f t="shared" si="280"/>
        <v>0</v>
      </c>
      <c r="K306" s="20">
        <f t="shared" si="280"/>
        <v>0</v>
      </c>
      <c r="L306" s="20">
        <f t="shared" si="249"/>
        <v>38894.5</v>
      </c>
      <c r="M306" s="20">
        <f t="shared" si="250"/>
        <v>38894.5</v>
      </c>
      <c r="N306" s="20">
        <f t="shared" si="251"/>
        <v>38894.5</v>
      </c>
      <c r="O306" s="20">
        <f t="shared" ref="O306:R306" si="281">O307+O311+O315</f>
        <v>0</v>
      </c>
      <c r="P306" s="20">
        <f t="shared" si="252"/>
        <v>38894.5</v>
      </c>
      <c r="Q306" s="20">
        <f t="shared" si="253"/>
        <v>38894.5</v>
      </c>
      <c r="R306" s="20">
        <f t="shared" si="281"/>
        <v>0</v>
      </c>
    </row>
    <row r="307" spans="1:18" ht="110.25" hidden="1" x14ac:dyDescent="0.25">
      <c r="A307" s="10" t="s">
        <v>148</v>
      </c>
      <c r="B307" s="19"/>
      <c r="C307" s="10"/>
      <c r="D307" s="10"/>
      <c r="E307" s="25" t="s">
        <v>545</v>
      </c>
      <c r="F307" s="20">
        <f t="shared" ref="F307:K309" si="282">F308</f>
        <v>8936.6</v>
      </c>
      <c r="G307" s="20">
        <f t="shared" si="282"/>
        <v>8936.6</v>
      </c>
      <c r="H307" s="20">
        <f t="shared" si="282"/>
        <v>8936.6</v>
      </c>
      <c r="I307" s="20">
        <f t="shared" si="282"/>
        <v>0</v>
      </c>
      <c r="J307" s="20">
        <f t="shared" si="282"/>
        <v>0</v>
      </c>
      <c r="K307" s="20">
        <f t="shared" si="282"/>
        <v>0</v>
      </c>
      <c r="L307" s="20">
        <f t="shared" si="249"/>
        <v>8936.6</v>
      </c>
      <c r="M307" s="20">
        <f t="shared" si="250"/>
        <v>8936.6</v>
      </c>
      <c r="N307" s="20">
        <f t="shared" si="251"/>
        <v>8936.6</v>
      </c>
      <c r="O307" s="20">
        <f t="shared" ref="O307:R309" si="283">O308</f>
        <v>0</v>
      </c>
      <c r="P307" s="20">
        <f t="shared" si="252"/>
        <v>8936.6</v>
      </c>
      <c r="Q307" s="20">
        <f t="shared" si="253"/>
        <v>8936.6</v>
      </c>
      <c r="R307" s="20">
        <f t="shared" si="283"/>
        <v>0</v>
      </c>
    </row>
    <row r="308" spans="1:18" hidden="1" x14ac:dyDescent="0.25">
      <c r="A308" s="10" t="s">
        <v>148</v>
      </c>
      <c r="B308" s="19">
        <v>800</v>
      </c>
      <c r="C308" s="10"/>
      <c r="D308" s="10"/>
      <c r="E308" s="25" t="s">
        <v>501</v>
      </c>
      <c r="F308" s="20">
        <f t="shared" si="282"/>
        <v>8936.6</v>
      </c>
      <c r="G308" s="20">
        <f t="shared" si="282"/>
        <v>8936.6</v>
      </c>
      <c r="H308" s="20">
        <f t="shared" si="282"/>
        <v>8936.6</v>
      </c>
      <c r="I308" s="20">
        <f t="shared" si="282"/>
        <v>0</v>
      </c>
      <c r="J308" s="20">
        <f t="shared" si="282"/>
        <v>0</v>
      </c>
      <c r="K308" s="20">
        <f t="shared" si="282"/>
        <v>0</v>
      </c>
      <c r="L308" s="20">
        <f t="shared" si="249"/>
        <v>8936.6</v>
      </c>
      <c r="M308" s="20">
        <f t="shared" si="250"/>
        <v>8936.6</v>
      </c>
      <c r="N308" s="20">
        <f t="shared" si="251"/>
        <v>8936.6</v>
      </c>
      <c r="O308" s="20">
        <f t="shared" si="283"/>
        <v>0</v>
      </c>
      <c r="P308" s="20">
        <f t="shared" si="252"/>
        <v>8936.6</v>
      </c>
      <c r="Q308" s="20">
        <f t="shared" si="253"/>
        <v>8936.6</v>
      </c>
      <c r="R308" s="20">
        <f t="shared" si="283"/>
        <v>0</v>
      </c>
    </row>
    <row r="309" spans="1:18" ht="78.75" hidden="1" x14ac:dyDescent="0.25">
      <c r="A309" s="10" t="s">
        <v>148</v>
      </c>
      <c r="B309" s="19">
        <v>810</v>
      </c>
      <c r="C309" s="10"/>
      <c r="D309" s="10"/>
      <c r="E309" s="25" t="s">
        <v>502</v>
      </c>
      <c r="F309" s="20">
        <f t="shared" si="282"/>
        <v>8936.6</v>
      </c>
      <c r="G309" s="20">
        <f t="shared" si="282"/>
        <v>8936.6</v>
      </c>
      <c r="H309" s="20">
        <f t="shared" si="282"/>
        <v>8936.6</v>
      </c>
      <c r="I309" s="20">
        <f t="shared" si="282"/>
        <v>0</v>
      </c>
      <c r="J309" s="20">
        <f t="shared" si="282"/>
        <v>0</v>
      </c>
      <c r="K309" s="20">
        <f t="shared" si="282"/>
        <v>0</v>
      </c>
      <c r="L309" s="20">
        <f t="shared" si="249"/>
        <v>8936.6</v>
      </c>
      <c r="M309" s="20">
        <f t="shared" si="250"/>
        <v>8936.6</v>
      </c>
      <c r="N309" s="20">
        <f t="shared" si="251"/>
        <v>8936.6</v>
      </c>
      <c r="O309" s="20">
        <f t="shared" si="283"/>
        <v>0</v>
      </c>
      <c r="P309" s="20">
        <f t="shared" si="252"/>
        <v>8936.6</v>
      </c>
      <c r="Q309" s="20">
        <f t="shared" si="253"/>
        <v>8936.6</v>
      </c>
      <c r="R309" s="20">
        <f t="shared" si="283"/>
        <v>0</v>
      </c>
    </row>
    <row r="310" spans="1:18" hidden="1" x14ac:dyDescent="0.25">
      <c r="A310" s="10" t="s">
        <v>148</v>
      </c>
      <c r="B310" s="19">
        <v>810</v>
      </c>
      <c r="C310" s="10" t="s">
        <v>245</v>
      </c>
      <c r="D310" s="10" t="s">
        <v>242</v>
      </c>
      <c r="E310" s="25" t="s">
        <v>480</v>
      </c>
      <c r="F310" s="20">
        <v>8936.6</v>
      </c>
      <c r="G310" s="20">
        <v>8936.6</v>
      </c>
      <c r="H310" s="20">
        <v>8936.6</v>
      </c>
      <c r="I310" s="20"/>
      <c r="J310" s="20"/>
      <c r="K310" s="20"/>
      <c r="L310" s="20">
        <f t="shared" si="249"/>
        <v>8936.6</v>
      </c>
      <c r="M310" s="20">
        <f t="shared" si="250"/>
        <v>8936.6</v>
      </c>
      <c r="N310" s="20">
        <f t="shared" si="251"/>
        <v>8936.6</v>
      </c>
      <c r="O310" s="20"/>
      <c r="P310" s="20">
        <f t="shared" si="252"/>
        <v>8936.6</v>
      </c>
      <c r="Q310" s="20">
        <f t="shared" si="253"/>
        <v>8936.6</v>
      </c>
      <c r="R310" s="20"/>
    </row>
    <row r="311" spans="1:18" ht="31.5" hidden="1" x14ac:dyDescent="0.25">
      <c r="A311" s="10" t="s">
        <v>147</v>
      </c>
      <c r="B311" s="19"/>
      <c r="C311" s="10"/>
      <c r="D311" s="10"/>
      <c r="E311" s="25" t="s">
        <v>834</v>
      </c>
      <c r="F311" s="20">
        <f t="shared" ref="F311:K313" si="284">F312</f>
        <v>20000</v>
      </c>
      <c r="G311" s="20">
        <f t="shared" si="284"/>
        <v>20000</v>
      </c>
      <c r="H311" s="20">
        <f t="shared" si="284"/>
        <v>20000</v>
      </c>
      <c r="I311" s="20">
        <f t="shared" si="284"/>
        <v>0</v>
      </c>
      <c r="J311" s="20">
        <f t="shared" si="284"/>
        <v>0</v>
      </c>
      <c r="K311" s="20">
        <f t="shared" si="284"/>
        <v>0</v>
      </c>
      <c r="L311" s="20">
        <f t="shared" si="249"/>
        <v>20000</v>
      </c>
      <c r="M311" s="20">
        <f t="shared" si="250"/>
        <v>20000</v>
      </c>
      <c r="N311" s="20">
        <f t="shared" si="251"/>
        <v>20000</v>
      </c>
      <c r="O311" s="20">
        <f t="shared" ref="O311:R313" si="285">O312</f>
        <v>0</v>
      </c>
      <c r="P311" s="20">
        <f t="shared" si="252"/>
        <v>20000</v>
      </c>
      <c r="Q311" s="20">
        <f t="shared" si="253"/>
        <v>20000</v>
      </c>
      <c r="R311" s="20">
        <f t="shared" si="285"/>
        <v>0</v>
      </c>
    </row>
    <row r="312" spans="1:18" ht="47.25" hidden="1" x14ac:dyDescent="0.25">
      <c r="A312" s="10" t="s">
        <v>147</v>
      </c>
      <c r="B312" s="19">
        <v>600</v>
      </c>
      <c r="C312" s="10"/>
      <c r="D312" s="10"/>
      <c r="E312" s="25" t="s">
        <v>497</v>
      </c>
      <c r="F312" s="20">
        <f t="shared" si="284"/>
        <v>20000</v>
      </c>
      <c r="G312" s="20">
        <f t="shared" si="284"/>
        <v>20000</v>
      </c>
      <c r="H312" s="20">
        <f t="shared" si="284"/>
        <v>20000</v>
      </c>
      <c r="I312" s="20">
        <f t="shared" si="284"/>
        <v>0</v>
      </c>
      <c r="J312" s="20">
        <f t="shared" si="284"/>
        <v>0</v>
      </c>
      <c r="K312" s="20">
        <f t="shared" si="284"/>
        <v>0</v>
      </c>
      <c r="L312" s="20">
        <f t="shared" si="249"/>
        <v>20000</v>
      </c>
      <c r="M312" s="20">
        <f t="shared" si="250"/>
        <v>20000</v>
      </c>
      <c r="N312" s="20">
        <f t="shared" si="251"/>
        <v>20000</v>
      </c>
      <c r="O312" s="20">
        <f t="shared" si="285"/>
        <v>0</v>
      </c>
      <c r="P312" s="20">
        <f t="shared" si="252"/>
        <v>20000</v>
      </c>
      <c r="Q312" s="20">
        <f t="shared" si="253"/>
        <v>20000</v>
      </c>
      <c r="R312" s="20">
        <f t="shared" si="285"/>
        <v>0</v>
      </c>
    </row>
    <row r="313" spans="1:18" ht="47.25" hidden="1" x14ac:dyDescent="0.25">
      <c r="A313" s="10" t="s">
        <v>147</v>
      </c>
      <c r="B313" s="19">
        <v>630</v>
      </c>
      <c r="C313" s="10"/>
      <c r="D313" s="10"/>
      <c r="E313" s="25" t="s">
        <v>500</v>
      </c>
      <c r="F313" s="20">
        <f t="shared" si="284"/>
        <v>20000</v>
      </c>
      <c r="G313" s="20">
        <f t="shared" si="284"/>
        <v>20000</v>
      </c>
      <c r="H313" s="20">
        <f t="shared" si="284"/>
        <v>20000</v>
      </c>
      <c r="I313" s="20">
        <f t="shared" si="284"/>
        <v>0</v>
      </c>
      <c r="J313" s="20">
        <f t="shared" si="284"/>
        <v>0</v>
      </c>
      <c r="K313" s="20">
        <f t="shared" si="284"/>
        <v>0</v>
      </c>
      <c r="L313" s="20">
        <f t="shared" si="249"/>
        <v>20000</v>
      </c>
      <c r="M313" s="20">
        <f t="shared" si="250"/>
        <v>20000</v>
      </c>
      <c r="N313" s="20">
        <f t="shared" si="251"/>
        <v>20000</v>
      </c>
      <c r="O313" s="20">
        <f t="shared" si="285"/>
        <v>0</v>
      </c>
      <c r="P313" s="20">
        <f t="shared" si="252"/>
        <v>20000</v>
      </c>
      <c r="Q313" s="20">
        <f t="shared" si="253"/>
        <v>20000</v>
      </c>
      <c r="R313" s="20">
        <f t="shared" si="285"/>
        <v>0</v>
      </c>
    </row>
    <row r="314" spans="1:18" hidden="1" x14ac:dyDescent="0.25">
      <c r="A314" s="10" t="s">
        <v>147</v>
      </c>
      <c r="B314" s="19">
        <v>630</v>
      </c>
      <c r="C314" s="10" t="s">
        <v>245</v>
      </c>
      <c r="D314" s="10" t="s">
        <v>238</v>
      </c>
      <c r="E314" s="25" t="s">
        <v>481</v>
      </c>
      <c r="F314" s="20">
        <v>20000</v>
      </c>
      <c r="G314" s="20">
        <v>20000</v>
      </c>
      <c r="H314" s="20">
        <v>20000</v>
      </c>
      <c r="I314" s="20"/>
      <c r="J314" s="20"/>
      <c r="K314" s="20"/>
      <c r="L314" s="20">
        <f t="shared" si="249"/>
        <v>20000</v>
      </c>
      <c r="M314" s="20">
        <f t="shared" si="250"/>
        <v>20000</v>
      </c>
      <c r="N314" s="20">
        <f t="shared" si="251"/>
        <v>20000</v>
      </c>
      <c r="O314" s="20"/>
      <c r="P314" s="20">
        <f t="shared" si="252"/>
        <v>20000</v>
      </c>
      <c r="Q314" s="20">
        <f t="shared" si="253"/>
        <v>20000</v>
      </c>
      <c r="R314" s="20"/>
    </row>
    <row r="315" spans="1:18" ht="47.25" hidden="1" x14ac:dyDescent="0.25">
      <c r="A315" s="10" t="s">
        <v>149</v>
      </c>
      <c r="B315" s="19"/>
      <c r="C315" s="10"/>
      <c r="D315" s="10"/>
      <c r="E315" s="25" t="s">
        <v>546</v>
      </c>
      <c r="F315" s="20">
        <f t="shared" ref="F315:K317" si="286">F316</f>
        <v>9957.9</v>
      </c>
      <c r="G315" s="20">
        <f t="shared" si="286"/>
        <v>9957.9</v>
      </c>
      <c r="H315" s="20">
        <f t="shared" si="286"/>
        <v>9957.9</v>
      </c>
      <c r="I315" s="20">
        <f t="shared" si="286"/>
        <v>0</v>
      </c>
      <c r="J315" s="20">
        <f t="shared" si="286"/>
        <v>0</v>
      </c>
      <c r="K315" s="20">
        <f t="shared" si="286"/>
        <v>0</v>
      </c>
      <c r="L315" s="20">
        <f t="shared" si="249"/>
        <v>9957.9</v>
      </c>
      <c r="M315" s="20">
        <f t="shared" si="250"/>
        <v>9957.9</v>
      </c>
      <c r="N315" s="20">
        <f t="shared" si="251"/>
        <v>9957.9</v>
      </c>
      <c r="O315" s="20">
        <f t="shared" ref="O315:R317" si="287">O316</f>
        <v>0</v>
      </c>
      <c r="P315" s="20">
        <f t="shared" si="252"/>
        <v>9957.9</v>
      </c>
      <c r="Q315" s="20">
        <f t="shared" si="253"/>
        <v>9957.9</v>
      </c>
      <c r="R315" s="20">
        <f t="shared" si="287"/>
        <v>0</v>
      </c>
    </row>
    <row r="316" spans="1:18" ht="47.25" hidden="1" x14ac:dyDescent="0.25">
      <c r="A316" s="10" t="s">
        <v>149</v>
      </c>
      <c r="B316" s="19">
        <v>600</v>
      </c>
      <c r="C316" s="10"/>
      <c r="D316" s="10"/>
      <c r="E316" s="25" t="s">
        <v>497</v>
      </c>
      <c r="F316" s="20">
        <f t="shared" si="286"/>
        <v>9957.9</v>
      </c>
      <c r="G316" s="20">
        <f t="shared" si="286"/>
        <v>9957.9</v>
      </c>
      <c r="H316" s="20">
        <f t="shared" si="286"/>
        <v>9957.9</v>
      </c>
      <c r="I316" s="20">
        <f t="shared" si="286"/>
        <v>0</v>
      </c>
      <c r="J316" s="20">
        <f t="shared" si="286"/>
        <v>0</v>
      </c>
      <c r="K316" s="20">
        <f t="shared" si="286"/>
        <v>0</v>
      </c>
      <c r="L316" s="20">
        <f t="shared" si="249"/>
        <v>9957.9</v>
      </c>
      <c r="M316" s="20">
        <f t="shared" si="250"/>
        <v>9957.9</v>
      </c>
      <c r="N316" s="20">
        <f t="shared" si="251"/>
        <v>9957.9</v>
      </c>
      <c r="O316" s="20">
        <f t="shared" si="287"/>
        <v>0</v>
      </c>
      <c r="P316" s="20">
        <f t="shared" si="252"/>
        <v>9957.9</v>
      </c>
      <c r="Q316" s="20">
        <f t="shared" si="253"/>
        <v>9957.9</v>
      </c>
      <c r="R316" s="20">
        <f t="shared" si="287"/>
        <v>0</v>
      </c>
    </row>
    <row r="317" spans="1:18" ht="47.25" hidden="1" x14ac:dyDescent="0.25">
      <c r="A317" s="10" t="s">
        <v>149</v>
      </c>
      <c r="B317" s="19">
        <v>630</v>
      </c>
      <c r="C317" s="10"/>
      <c r="D317" s="10"/>
      <c r="E317" s="25" t="s">
        <v>500</v>
      </c>
      <c r="F317" s="20">
        <f t="shared" si="286"/>
        <v>9957.9</v>
      </c>
      <c r="G317" s="20">
        <f t="shared" si="286"/>
        <v>9957.9</v>
      </c>
      <c r="H317" s="20">
        <f t="shared" si="286"/>
        <v>9957.9</v>
      </c>
      <c r="I317" s="20">
        <f t="shared" si="286"/>
        <v>0</v>
      </c>
      <c r="J317" s="20">
        <f t="shared" si="286"/>
        <v>0</v>
      </c>
      <c r="K317" s="20">
        <f t="shared" si="286"/>
        <v>0</v>
      </c>
      <c r="L317" s="20">
        <f t="shared" si="249"/>
        <v>9957.9</v>
      </c>
      <c r="M317" s="20">
        <f t="shared" si="250"/>
        <v>9957.9</v>
      </c>
      <c r="N317" s="20">
        <f t="shared" si="251"/>
        <v>9957.9</v>
      </c>
      <c r="O317" s="20">
        <f t="shared" si="287"/>
        <v>0</v>
      </c>
      <c r="P317" s="20">
        <f t="shared" si="252"/>
        <v>9957.9</v>
      </c>
      <c r="Q317" s="20">
        <f t="shared" si="253"/>
        <v>9957.9</v>
      </c>
      <c r="R317" s="20">
        <f t="shared" si="287"/>
        <v>0</v>
      </c>
    </row>
    <row r="318" spans="1:18" hidden="1" x14ac:dyDescent="0.25">
      <c r="A318" s="10" t="s">
        <v>149</v>
      </c>
      <c r="B318" s="19">
        <v>630</v>
      </c>
      <c r="C318" s="10" t="s">
        <v>245</v>
      </c>
      <c r="D318" s="10" t="s">
        <v>238</v>
      </c>
      <c r="E318" s="25" t="s">
        <v>481</v>
      </c>
      <c r="F318" s="20">
        <v>9957.9</v>
      </c>
      <c r="G318" s="20">
        <v>9957.9</v>
      </c>
      <c r="H318" s="20">
        <v>9957.9</v>
      </c>
      <c r="I318" s="20"/>
      <c r="J318" s="20"/>
      <c r="K318" s="20"/>
      <c r="L318" s="20">
        <f t="shared" si="249"/>
        <v>9957.9</v>
      </c>
      <c r="M318" s="20">
        <f t="shared" si="250"/>
        <v>9957.9</v>
      </c>
      <c r="N318" s="20">
        <f t="shared" si="251"/>
        <v>9957.9</v>
      </c>
      <c r="O318" s="20"/>
      <c r="P318" s="20">
        <f t="shared" si="252"/>
        <v>9957.9</v>
      </c>
      <c r="Q318" s="20">
        <f t="shared" si="253"/>
        <v>9957.9</v>
      </c>
      <c r="R318" s="20"/>
    </row>
    <row r="319" spans="1:18" ht="94.5" hidden="1" x14ac:dyDescent="0.25">
      <c r="A319" s="10" t="s">
        <v>284</v>
      </c>
      <c r="B319" s="19"/>
      <c r="C319" s="10"/>
      <c r="D319" s="10"/>
      <c r="E319" s="25" t="s">
        <v>1085</v>
      </c>
      <c r="F319" s="20">
        <f>F320+F326+F336+F346+F340+F352</f>
        <v>579083.4</v>
      </c>
      <c r="G319" s="20">
        <f t="shared" ref="G319:H319" si="288">G320+G326+G336+G346+G340+G352</f>
        <v>587988.89999999991</v>
      </c>
      <c r="H319" s="20">
        <f t="shared" si="288"/>
        <v>587992.09999999986</v>
      </c>
      <c r="I319" s="20">
        <f>I320+I326+I336+I346+I340+I352+I332</f>
        <v>12209.188</v>
      </c>
      <c r="J319" s="20">
        <f t="shared" ref="J319:K319" si="289">J320+J326+J336+J346+J340+J352+J332</f>
        <v>7062.2</v>
      </c>
      <c r="K319" s="20">
        <f t="shared" si="289"/>
        <v>7062.2</v>
      </c>
      <c r="L319" s="20">
        <f t="shared" si="249"/>
        <v>591292.58799999999</v>
      </c>
      <c r="M319" s="20">
        <f t="shared" si="250"/>
        <v>595051.09999999986</v>
      </c>
      <c r="N319" s="20">
        <f t="shared" si="251"/>
        <v>595054.29999999981</v>
      </c>
      <c r="O319" s="20">
        <f t="shared" ref="O319:R319" si="290">O320+O326+O336+O346+O340+O352+O332</f>
        <v>0</v>
      </c>
      <c r="P319" s="20">
        <f t="shared" si="252"/>
        <v>595051.09999999986</v>
      </c>
      <c r="Q319" s="20">
        <f t="shared" si="253"/>
        <v>595054.29999999981</v>
      </c>
      <c r="R319" s="20">
        <f t="shared" si="290"/>
        <v>0</v>
      </c>
    </row>
    <row r="320" spans="1:18" ht="78.75" hidden="1" x14ac:dyDescent="0.25">
      <c r="A320" s="10" t="s">
        <v>150</v>
      </c>
      <c r="B320" s="19"/>
      <c r="C320" s="10"/>
      <c r="D320" s="10"/>
      <c r="E320" s="25" t="s">
        <v>524</v>
      </c>
      <c r="F320" s="20">
        <f t="shared" ref="F320:K320" si="291">F321</f>
        <v>526000.69999999995</v>
      </c>
      <c r="G320" s="20">
        <f t="shared" si="291"/>
        <v>526000.69999999995</v>
      </c>
      <c r="H320" s="20">
        <f t="shared" si="291"/>
        <v>526000.69999999995</v>
      </c>
      <c r="I320" s="20">
        <f t="shared" si="291"/>
        <v>0</v>
      </c>
      <c r="J320" s="20">
        <f t="shared" si="291"/>
        <v>0</v>
      </c>
      <c r="K320" s="20">
        <f t="shared" si="291"/>
        <v>0</v>
      </c>
      <c r="L320" s="20">
        <f t="shared" si="249"/>
        <v>526000.69999999995</v>
      </c>
      <c r="M320" s="20">
        <f t="shared" si="250"/>
        <v>526000.69999999995</v>
      </c>
      <c r="N320" s="20">
        <f t="shared" si="251"/>
        <v>526000.69999999995</v>
      </c>
      <c r="O320" s="20">
        <f t="shared" ref="O320:R320" si="292">O321</f>
        <v>0</v>
      </c>
      <c r="P320" s="20">
        <f t="shared" si="252"/>
        <v>526000.69999999995</v>
      </c>
      <c r="Q320" s="20">
        <f t="shared" si="253"/>
        <v>526000.69999999995</v>
      </c>
      <c r="R320" s="20">
        <f t="shared" si="292"/>
        <v>0</v>
      </c>
    </row>
    <row r="321" spans="1:19" ht="47.25" hidden="1" x14ac:dyDescent="0.25">
      <c r="A321" s="10" t="s">
        <v>150</v>
      </c>
      <c r="B321" s="19">
        <v>600</v>
      </c>
      <c r="C321" s="10"/>
      <c r="D321" s="10"/>
      <c r="E321" s="25" t="s">
        <v>497</v>
      </c>
      <c r="F321" s="20">
        <f>F322+F324</f>
        <v>526000.69999999995</v>
      </c>
      <c r="G321" s="20">
        <f>G322+G324</f>
        <v>526000.69999999995</v>
      </c>
      <c r="H321" s="20">
        <f>H322+H324</f>
        <v>526000.69999999995</v>
      </c>
      <c r="I321" s="20">
        <f t="shared" ref="I321:K321" si="293">I322+I324</f>
        <v>0</v>
      </c>
      <c r="J321" s="20">
        <f t="shared" si="293"/>
        <v>0</v>
      </c>
      <c r="K321" s="20">
        <f t="shared" si="293"/>
        <v>0</v>
      </c>
      <c r="L321" s="20">
        <f t="shared" si="249"/>
        <v>526000.69999999995</v>
      </c>
      <c r="M321" s="20">
        <f t="shared" si="250"/>
        <v>526000.69999999995</v>
      </c>
      <c r="N321" s="20">
        <f t="shared" si="251"/>
        <v>526000.69999999995</v>
      </c>
      <c r="O321" s="20">
        <f>O322+O324</f>
        <v>0</v>
      </c>
      <c r="P321" s="20">
        <f t="shared" si="252"/>
        <v>526000.69999999995</v>
      </c>
      <c r="Q321" s="20">
        <f t="shared" si="253"/>
        <v>526000.69999999995</v>
      </c>
      <c r="R321" s="20">
        <f>R322+R324</f>
        <v>0</v>
      </c>
    </row>
    <row r="322" spans="1:19" hidden="1" x14ac:dyDescent="0.25">
      <c r="A322" s="10" t="s">
        <v>150</v>
      </c>
      <c r="B322" s="19">
        <v>610</v>
      </c>
      <c r="C322" s="10"/>
      <c r="D322" s="10"/>
      <c r="E322" s="25" t="s">
        <v>498</v>
      </c>
      <c r="F322" s="20">
        <f>F323</f>
        <v>178463</v>
      </c>
      <c r="G322" s="20">
        <f t="shared" ref="G322:R322" si="294">G323</f>
        <v>178463</v>
      </c>
      <c r="H322" s="20">
        <f t="shared" si="294"/>
        <v>178463</v>
      </c>
      <c r="I322" s="20">
        <f t="shared" si="294"/>
        <v>0</v>
      </c>
      <c r="J322" s="20">
        <f t="shared" si="294"/>
        <v>0</v>
      </c>
      <c r="K322" s="20">
        <f t="shared" si="294"/>
        <v>0</v>
      </c>
      <c r="L322" s="20">
        <f t="shared" si="249"/>
        <v>178463</v>
      </c>
      <c r="M322" s="20">
        <f t="shared" si="250"/>
        <v>178463</v>
      </c>
      <c r="N322" s="20">
        <f t="shared" si="251"/>
        <v>178463</v>
      </c>
      <c r="O322" s="20">
        <f t="shared" si="294"/>
        <v>0</v>
      </c>
      <c r="P322" s="20">
        <f t="shared" si="252"/>
        <v>178463</v>
      </c>
      <c r="Q322" s="20">
        <f t="shared" si="253"/>
        <v>178463</v>
      </c>
      <c r="R322" s="20">
        <f t="shared" si="294"/>
        <v>0</v>
      </c>
    </row>
    <row r="323" spans="1:19" hidden="1" x14ac:dyDescent="0.25">
      <c r="A323" s="10" t="s">
        <v>150</v>
      </c>
      <c r="B323" s="19">
        <v>610</v>
      </c>
      <c r="C323" s="10" t="s">
        <v>244</v>
      </c>
      <c r="D323" s="10" t="s">
        <v>240</v>
      </c>
      <c r="E323" s="25" t="s">
        <v>472</v>
      </c>
      <c r="F323" s="20">
        <v>178463</v>
      </c>
      <c r="G323" s="20">
        <v>178463</v>
      </c>
      <c r="H323" s="20">
        <v>178463</v>
      </c>
      <c r="I323" s="20"/>
      <c r="J323" s="20"/>
      <c r="K323" s="20"/>
      <c r="L323" s="20">
        <f t="shared" si="249"/>
        <v>178463</v>
      </c>
      <c r="M323" s="20">
        <f t="shared" si="250"/>
        <v>178463</v>
      </c>
      <c r="N323" s="20">
        <f t="shared" si="251"/>
        <v>178463</v>
      </c>
      <c r="O323" s="20"/>
      <c r="P323" s="20">
        <f t="shared" si="252"/>
        <v>178463</v>
      </c>
      <c r="Q323" s="20">
        <f t="shared" si="253"/>
        <v>178463</v>
      </c>
      <c r="R323" s="20"/>
    </row>
    <row r="324" spans="1:19" hidden="1" x14ac:dyDescent="0.25">
      <c r="A324" s="10" t="s">
        <v>150</v>
      </c>
      <c r="B324" s="19">
        <v>620</v>
      </c>
      <c r="C324" s="10"/>
      <c r="D324" s="10"/>
      <c r="E324" s="25" t="s">
        <v>499</v>
      </c>
      <c r="F324" s="20">
        <f>F325</f>
        <v>347537.7</v>
      </c>
      <c r="G324" s="20">
        <f t="shared" ref="G324:R324" si="295">G325</f>
        <v>347537.7</v>
      </c>
      <c r="H324" s="20">
        <f t="shared" si="295"/>
        <v>347537.7</v>
      </c>
      <c r="I324" s="20">
        <f t="shared" si="295"/>
        <v>0</v>
      </c>
      <c r="J324" s="20">
        <f t="shared" si="295"/>
        <v>0</v>
      </c>
      <c r="K324" s="20">
        <f t="shared" si="295"/>
        <v>0</v>
      </c>
      <c r="L324" s="20">
        <f t="shared" si="249"/>
        <v>347537.7</v>
      </c>
      <c r="M324" s="20">
        <f t="shared" si="250"/>
        <v>347537.7</v>
      </c>
      <c r="N324" s="20">
        <f t="shared" si="251"/>
        <v>347537.7</v>
      </c>
      <c r="O324" s="20">
        <f t="shared" si="295"/>
        <v>0</v>
      </c>
      <c r="P324" s="20">
        <f t="shared" si="252"/>
        <v>347537.7</v>
      </c>
      <c r="Q324" s="20">
        <f t="shared" si="253"/>
        <v>347537.7</v>
      </c>
      <c r="R324" s="20">
        <f t="shared" si="295"/>
        <v>0</v>
      </c>
    </row>
    <row r="325" spans="1:19" hidden="1" x14ac:dyDescent="0.25">
      <c r="A325" s="10" t="s">
        <v>150</v>
      </c>
      <c r="B325" s="19">
        <v>620</v>
      </c>
      <c r="C325" s="10" t="s">
        <v>244</v>
      </c>
      <c r="D325" s="10" t="s">
        <v>240</v>
      </c>
      <c r="E325" s="25" t="s">
        <v>472</v>
      </c>
      <c r="F325" s="20">
        <v>347537.7</v>
      </c>
      <c r="G325" s="20">
        <v>347537.7</v>
      </c>
      <c r="H325" s="20">
        <v>347537.7</v>
      </c>
      <c r="I325" s="20"/>
      <c r="J325" s="20"/>
      <c r="K325" s="20"/>
      <c r="L325" s="20">
        <f t="shared" si="249"/>
        <v>347537.7</v>
      </c>
      <c r="M325" s="20">
        <f t="shared" si="250"/>
        <v>347537.7</v>
      </c>
      <c r="N325" s="20">
        <f t="shared" si="251"/>
        <v>347537.7</v>
      </c>
      <c r="O325" s="20"/>
      <c r="P325" s="20">
        <f t="shared" si="252"/>
        <v>347537.7</v>
      </c>
      <c r="Q325" s="20">
        <f t="shared" si="253"/>
        <v>347537.7</v>
      </c>
      <c r="R325" s="20"/>
    </row>
    <row r="326" spans="1:19" ht="47.25" hidden="1" x14ac:dyDescent="0.25">
      <c r="A326" s="10" t="s">
        <v>151</v>
      </c>
      <c r="B326" s="19"/>
      <c r="C326" s="10"/>
      <c r="D326" s="10"/>
      <c r="E326" s="25" t="s">
        <v>547</v>
      </c>
      <c r="F326" s="20">
        <f t="shared" ref="F326:K326" si="296">F327</f>
        <v>19518.400000000001</v>
      </c>
      <c r="G326" s="20">
        <f t="shared" si="296"/>
        <v>19518.400000000001</v>
      </c>
      <c r="H326" s="20">
        <f t="shared" si="296"/>
        <v>19518.400000000001</v>
      </c>
      <c r="I326" s="20">
        <f t="shared" si="296"/>
        <v>8000</v>
      </c>
      <c r="J326" s="20">
        <f t="shared" si="296"/>
        <v>8000</v>
      </c>
      <c r="K326" s="20">
        <f t="shared" si="296"/>
        <v>8000</v>
      </c>
      <c r="L326" s="20">
        <f t="shared" si="249"/>
        <v>27518.400000000001</v>
      </c>
      <c r="M326" s="20">
        <f t="shared" si="250"/>
        <v>27518.400000000001</v>
      </c>
      <c r="N326" s="20">
        <f t="shared" si="251"/>
        <v>27518.400000000001</v>
      </c>
      <c r="O326" s="20">
        <f t="shared" ref="O326:R326" si="297">O327</f>
        <v>0</v>
      </c>
      <c r="P326" s="20">
        <f t="shared" si="252"/>
        <v>27518.400000000001</v>
      </c>
      <c r="Q326" s="20">
        <f t="shared" si="253"/>
        <v>27518.400000000001</v>
      </c>
      <c r="R326" s="20">
        <f t="shared" si="297"/>
        <v>0</v>
      </c>
    </row>
    <row r="327" spans="1:19" ht="47.25" hidden="1" x14ac:dyDescent="0.25">
      <c r="A327" s="10" t="s">
        <v>151</v>
      </c>
      <c r="B327" s="19">
        <v>600</v>
      </c>
      <c r="C327" s="10"/>
      <c r="D327" s="10"/>
      <c r="E327" s="25" t="s">
        <v>497</v>
      </c>
      <c r="F327" s="20">
        <f>F328+F330</f>
        <v>19518.400000000001</v>
      </c>
      <c r="G327" s="20">
        <f>G328+G330</f>
        <v>19518.400000000001</v>
      </c>
      <c r="H327" s="20">
        <f>H328+H330</f>
        <v>19518.400000000001</v>
      </c>
      <c r="I327" s="20">
        <f t="shared" ref="I327:K327" si="298">I328+I330</f>
        <v>8000</v>
      </c>
      <c r="J327" s="20">
        <f t="shared" si="298"/>
        <v>8000</v>
      </c>
      <c r="K327" s="20">
        <f t="shared" si="298"/>
        <v>8000</v>
      </c>
      <c r="L327" s="20">
        <f t="shared" si="249"/>
        <v>27518.400000000001</v>
      </c>
      <c r="M327" s="20">
        <f t="shared" si="250"/>
        <v>27518.400000000001</v>
      </c>
      <c r="N327" s="20">
        <f t="shared" si="251"/>
        <v>27518.400000000001</v>
      </c>
      <c r="O327" s="20">
        <f>O328+O330</f>
        <v>0</v>
      </c>
      <c r="P327" s="20">
        <f t="shared" si="252"/>
        <v>27518.400000000001</v>
      </c>
      <c r="Q327" s="20">
        <f t="shared" si="253"/>
        <v>27518.400000000001</v>
      </c>
      <c r="R327" s="20">
        <f>R328+R330</f>
        <v>0</v>
      </c>
    </row>
    <row r="328" spans="1:19" hidden="1" x14ac:dyDescent="0.25">
      <c r="A328" s="10" t="s">
        <v>151</v>
      </c>
      <c r="B328" s="19">
        <v>610</v>
      </c>
      <c r="C328" s="10"/>
      <c r="D328" s="10"/>
      <c r="E328" s="25" t="s">
        <v>498</v>
      </c>
      <c r="F328" s="20">
        <f>F329</f>
        <v>4369.8</v>
      </c>
      <c r="G328" s="20">
        <f t="shared" ref="G328:R328" si="299">G329</f>
        <v>4369.8</v>
      </c>
      <c r="H328" s="20">
        <f t="shared" si="299"/>
        <v>4369.8</v>
      </c>
      <c r="I328" s="20">
        <f t="shared" si="299"/>
        <v>0</v>
      </c>
      <c r="J328" s="20">
        <f t="shared" si="299"/>
        <v>0</v>
      </c>
      <c r="K328" s="20">
        <f t="shared" si="299"/>
        <v>0</v>
      </c>
      <c r="L328" s="20">
        <f t="shared" si="249"/>
        <v>4369.8</v>
      </c>
      <c r="M328" s="20">
        <f t="shared" si="250"/>
        <v>4369.8</v>
      </c>
      <c r="N328" s="20">
        <f t="shared" si="251"/>
        <v>4369.8</v>
      </c>
      <c r="O328" s="20">
        <f t="shared" si="299"/>
        <v>0</v>
      </c>
      <c r="P328" s="20">
        <f t="shared" si="252"/>
        <v>4369.8</v>
      </c>
      <c r="Q328" s="20">
        <f t="shared" si="253"/>
        <v>4369.8</v>
      </c>
      <c r="R328" s="20">
        <f t="shared" si="299"/>
        <v>0</v>
      </c>
    </row>
    <row r="329" spans="1:19" hidden="1" x14ac:dyDescent="0.25">
      <c r="A329" s="10" t="s">
        <v>151</v>
      </c>
      <c r="B329" s="19">
        <v>610</v>
      </c>
      <c r="C329" s="10" t="s">
        <v>244</v>
      </c>
      <c r="D329" s="10" t="s">
        <v>240</v>
      </c>
      <c r="E329" s="25" t="s">
        <v>472</v>
      </c>
      <c r="F329" s="20">
        <v>4369.8</v>
      </c>
      <c r="G329" s="20">
        <v>4369.8</v>
      </c>
      <c r="H329" s="20">
        <v>4369.8</v>
      </c>
      <c r="I329" s="20"/>
      <c r="J329" s="20"/>
      <c r="K329" s="20"/>
      <c r="L329" s="20">
        <f t="shared" si="249"/>
        <v>4369.8</v>
      </c>
      <c r="M329" s="20">
        <f t="shared" si="250"/>
        <v>4369.8</v>
      </c>
      <c r="N329" s="20">
        <f t="shared" si="251"/>
        <v>4369.8</v>
      </c>
      <c r="O329" s="20"/>
      <c r="P329" s="20">
        <f t="shared" si="252"/>
        <v>4369.8</v>
      </c>
      <c r="Q329" s="20">
        <f t="shared" si="253"/>
        <v>4369.8</v>
      </c>
      <c r="R329" s="20"/>
    </row>
    <row r="330" spans="1:19" hidden="1" x14ac:dyDescent="0.25">
      <c r="A330" s="10" t="s">
        <v>151</v>
      </c>
      <c r="B330" s="19">
        <v>620</v>
      </c>
      <c r="C330" s="10"/>
      <c r="D330" s="10"/>
      <c r="E330" s="25" t="s">
        <v>499</v>
      </c>
      <c r="F330" s="20">
        <f>F331</f>
        <v>15148.6</v>
      </c>
      <c r="G330" s="20">
        <f t="shared" ref="G330:R330" si="300">G331</f>
        <v>15148.6</v>
      </c>
      <c r="H330" s="20">
        <f t="shared" si="300"/>
        <v>15148.6</v>
      </c>
      <c r="I330" s="20">
        <f t="shared" si="300"/>
        <v>8000</v>
      </c>
      <c r="J330" s="20">
        <f t="shared" si="300"/>
        <v>8000</v>
      </c>
      <c r="K330" s="20">
        <f t="shared" si="300"/>
        <v>8000</v>
      </c>
      <c r="L330" s="20">
        <f t="shared" si="249"/>
        <v>23148.6</v>
      </c>
      <c r="M330" s="20">
        <f t="shared" si="250"/>
        <v>23148.6</v>
      </c>
      <c r="N330" s="20">
        <f t="shared" si="251"/>
        <v>23148.6</v>
      </c>
      <c r="O330" s="20">
        <f t="shared" si="300"/>
        <v>0</v>
      </c>
      <c r="P330" s="20">
        <f t="shared" si="252"/>
        <v>23148.6</v>
      </c>
      <c r="Q330" s="20">
        <f t="shared" si="253"/>
        <v>23148.6</v>
      </c>
      <c r="R330" s="20">
        <f t="shared" si="300"/>
        <v>0</v>
      </c>
    </row>
    <row r="331" spans="1:19" hidden="1" x14ac:dyDescent="0.25">
      <c r="A331" s="10" t="s">
        <v>151</v>
      </c>
      <c r="B331" s="19">
        <v>620</v>
      </c>
      <c r="C331" s="10" t="s">
        <v>244</v>
      </c>
      <c r="D331" s="10" t="s">
        <v>240</v>
      </c>
      <c r="E331" s="25" t="s">
        <v>472</v>
      </c>
      <c r="F331" s="20">
        <v>15148.6</v>
      </c>
      <c r="G331" s="20">
        <v>15148.6</v>
      </c>
      <c r="H331" s="20">
        <v>15148.6</v>
      </c>
      <c r="I331" s="20">
        <v>8000</v>
      </c>
      <c r="J331" s="20">
        <v>8000</v>
      </c>
      <c r="K331" s="20">
        <v>8000</v>
      </c>
      <c r="L331" s="20">
        <f t="shared" si="249"/>
        <v>23148.6</v>
      </c>
      <c r="M331" s="20">
        <f t="shared" si="250"/>
        <v>23148.6</v>
      </c>
      <c r="N331" s="20">
        <f t="shared" si="251"/>
        <v>23148.6</v>
      </c>
      <c r="O331" s="20"/>
      <c r="P331" s="20">
        <f t="shared" si="252"/>
        <v>23148.6</v>
      </c>
      <c r="Q331" s="20">
        <f t="shared" si="253"/>
        <v>23148.6</v>
      </c>
      <c r="R331" s="20"/>
      <c r="S331" s="1">
        <v>76</v>
      </c>
    </row>
    <row r="332" spans="1:19" ht="31.5" hidden="1" x14ac:dyDescent="0.25">
      <c r="A332" s="10" t="s">
        <v>1143</v>
      </c>
      <c r="B332" s="19"/>
      <c r="C332" s="10"/>
      <c r="D332" s="10"/>
      <c r="E332" s="25" t="s">
        <v>1144</v>
      </c>
      <c r="F332" s="20">
        <f>F333</f>
        <v>0</v>
      </c>
      <c r="G332" s="20">
        <f t="shared" ref="G332:K334" si="301">G333</f>
        <v>0</v>
      </c>
      <c r="H332" s="20">
        <f t="shared" si="301"/>
        <v>0</v>
      </c>
      <c r="I332" s="20">
        <f t="shared" si="301"/>
        <v>5146.9880000000003</v>
      </c>
      <c r="J332" s="20">
        <f t="shared" si="301"/>
        <v>0</v>
      </c>
      <c r="K332" s="20">
        <f t="shared" si="301"/>
        <v>0</v>
      </c>
      <c r="L332" s="20">
        <f t="shared" ref="L332:L335" si="302">F332+I332</f>
        <v>5146.9880000000003</v>
      </c>
      <c r="M332" s="20">
        <f t="shared" ref="M332:M335" si="303">G332+J332</f>
        <v>0</v>
      </c>
      <c r="N332" s="20">
        <f t="shared" ref="N332:N335" si="304">H332+K332</f>
        <v>0</v>
      </c>
      <c r="O332" s="20">
        <f t="shared" ref="O332:R334" si="305">O333</f>
        <v>0</v>
      </c>
      <c r="P332" s="20">
        <f t="shared" si="252"/>
        <v>0</v>
      </c>
      <c r="Q332" s="20">
        <f t="shared" si="253"/>
        <v>0</v>
      </c>
      <c r="R332" s="20">
        <f t="shared" si="305"/>
        <v>0</v>
      </c>
    </row>
    <row r="333" spans="1:19" ht="47.25" hidden="1" x14ac:dyDescent="0.25">
      <c r="A333" s="10" t="s">
        <v>1143</v>
      </c>
      <c r="B333" s="19">
        <v>600</v>
      </c>
      <c r="C333" s="10"/>
      <c r="D333" s="10"/>
      <c r="E333" s="25" t="s">
        <v>497</v>
      </c>
      <c r="F333" s="20">
        <f>F334</f>
        <v>0</v>
      </c>
      <c r="G333" s="20">
        <f t="shared" si="301"/>
        <v>0</v>
      </c>
      <c r="H333" s="20">
        <f t="shared" si="301"/>
        <v>0</v>
      </c>
      <c r="I333" s="20">
        <f t="shared" si="301"/>
        <v>5146.9880000000003</v>
      </c>
      <c r="J333" s="20">
        <f t="shared" si="301"/>
        <v>0</v>
      </c>
      <c r="K333" s="20">
        <f t="shared" si="301"/>
        <v>0</v>
      </c>
      <c r="L333" s="20">
        <f t="shared" si="302"/>
        <v>5146.9880000000003</v>
      </c>
      <c r="M333" s="20">
        <f t="shared" si="303"/>
        <v>0</v>
      </c>
      <c r="N333" s="20">
        <f t="shared" si="304"/>
        <v>0</v>
      </c>
      <c r="O333" s="20">
        <f t="shared" si="305"/>
        <v>0</v>
      </c>
      <c r="P333" s="20">
        <f t="shared" si="252"/>
        <v>0</v>
      </c>
      <c r="Q333" s="20">
        <f t="shared" si="253"/>
        <v>0</v>
      </c>
      <c r="R333" s="20">
        <f t="shared" si="305"/>
        <v>0</v>
      </c>
    </row>
    <row r="334" spans="1:19" hidden="1" x14ac:dyDescent="0.25">
      <c r="A334" s="10" t="s">
        <v>1143</v>
      </c>
      <c r="B334" s="19">
        <v>620</v>
      </c>
      <c r="C334" s="10"/>
      <c r="D334" s="10"/>
      <c r="E334" s="25" t="s">
        <v>499</v>
      </c>
      <c r="F334" s="20">
        <f>F335</f>
        <v>0</v>
      </c>
      <c r="G334" s="20">
        <f t="shared" si="301"/>
        <v>0</v>
      </c>
      <c r="H334" s="20">
        <f t="shared" si="301"/>
        <v>0</v>
      </c>
      <c r="I334" s="20">
        <f t="shared" si="301"/>
        <v>5146.9880000000003</v>
      </c>
      <c r="J334" s="20">
        <f t="shared" si="301"/>
        <v>0</v>
      </c>
      <c r="K334" s="20">
        <f t="shared" si="301"/>
        <v>0</v>
      </c>
      <c r="L334" s="20">
        <f t="shared" si="302"/>
        <v>5146.9880000000003</v>
      </c>
      <c r="M334" s="20">
        <f t="shared" si="303"/>
        <v>0</v>
      </c>
      <c r="N334" s="20">
        <f t="shared" si="304"/>
        <v>0</v>
      </c>
      <c r="O334" s="20">
        <f t="shared" si="305"/>
        <v>0</v>
      </c>
      <c r="P334" s="20">
        <f t="shared" si="252"/>
        <v>0</v>
      </c>
      <c r="Q334" s="20">
        <f t="shared" si="253"/>
        <v>0</v>
      </c>
      <c r="R334" s="20">
        <f t="shared" si="305"/>
        <v>0</v>
      </c>
    </row>
    <row r="335" spans="1:19" hidden="1" x14ac:dyDescent="0.25">
      <c r="A335" s="10" t="s">
        <v>1143</v>
      </c>
      <c r="B335" s="19">
        <v>620</v>
      </c>
      <c r="C335" s="10" t="s">
        <v>244</v>
      </c>
      <c r="D335" s="10" t="s">
        <v>240</v>
      </c>
      <c r="E335" s="25" t="s">
        <v>472</v>
      </c>
      <c r="F335" s="20">
        <v>0</v>
      </c>
      <c r="G335" s="20">
        <v>0</v>
      </c>
      <c r="H335" s="20">
        <v>0</v>
      </c>
      <c r="I335" s="20">
        <v>5146.9880000000003</v>
      </c>
      <c r="J335" s="20"/>
      <c r="K335" s="20"/>
      <c r="L335" s="20">
        <f t="shared" si="302"/>
        <v>5146.9880000000003</v>
      </c>
      <c r="M335" s="20">
        <f t="shared" si="303"/>
        <v>0</v>
      </c>
      <c r="N335" s="20">
        <f t="shared" si="304"/>
        <v>0</v>
      </c>
      <c r="O335" s="20"/>
      <c r="P335" s="20">
        <f t="shared" ref="P335:P398" si="306">M335+O335</f>
        <v>0</v>
      </c>
      <c r="Q335" s="20">
        <f t="shared" ref="Q335:Q398" si="307">N335</f>
        <v>0</v>
      </c>
      <c r="R335" s="20"/>
      <c r="S335" s="1">
        <v>62</v>
      </c>
    </row>
    <row r="336" spans="1:19" ht="31.5" hidden="1" x14ac:dyDescent="0.25">
      <c r="A336" s="10" t="s">
        <v>810</v>
      </c>
      <c r="B336" s="19"/>
      <c r="C336" s="10"/>
      <c r="D336" s="10"/>
      <c r="E336" s="38" t="s">
        <v>1086</v>
      </c>
      <c r="F336" s="20">
        <f t="shared" ref="F336:K338" si="308">F337</f>
        <v>3339.8</v>
      </c>
      <c r="G336" s="20">
        <f t="shared" si="308"/>
        <v>3337.9</v>
      </c>
      <c r="H336" s="20">
        <f t="shared" si="308"/>
        <v>3341.1</v>
      </c>
      <c r="I336" s="20">
        <f t="shared" si="308"/>
        <v>0</v>
      </c>
      <c r="J336" s="20">
        <f t="shared" si="308"/>
        <v>0</v>
      </c>
      <c r="K336" s="20">
        <f t="shared" si="308"/>
        <v>0</v>
      </c>
      <c r="L336" s="20">
        <f t="shared" si="249"/>
        <v>3339.8</v>
      </c>
      <c r="M336" s="20">
        <f t="shared" si="250"/>
        <v>3337.9</v>
      </c>
      <c r="N336" s="20">
        <f t="shared" si="251"/>
        <v>3341.1</v>
      </c>
      <c r="O336" s="20">
        <f t="shared" ref="O336:R338" si="309">O337</f>
        <v>0</v>
      </c>
      <c r="P336" s="20">
        <f t="shared" si="306"/>
        <v>3337.9</v>
      </c>
      <c r="Q336" s="20">
        <f t="shared" si="307"/>
        <v>3341.1</v>
      </c>
      <c r="R336" s="20">
        <f t="shared" si="309"/>
        <v>0</v>
      </c>
    </row>
    <row r="337" spans="1:18" ht="47.25" hidden="1" x14ac:dyDescent="0.25">
      <c r="A337" s="10" t="s">
        <v>810</v>
      </c>
      <c r="B337" s="19">
        <v>600</v>
      </c>
      <c r="C337" s="10"/>
      <c r="D337" s="10"/>
      <c r="E337" s="25" t="s">
        <v>497</v>
      </c>
      <c r="F337" s="20">
        <f t="shared" si="308"/>
        <v>3339.8</v>
      </c>
      <c r="G337" s="20">
        <f t="shared" si="308"/>
        <v>3337.9</v>
      </c>
      <c r="H337" s="20">
        <f t="shared" si="308"/>
        <v>3341.1</v>
      </c>
      <c r="I337" s="20">
        <f t="shared" si="308"/>
        <v>0</v>
      </c>
      <c r="J337" s="20">
        <f t="shared" si="308"/>
        <v>0</v>
      </c>
      <c r="K337" s="20">
        <f t="shared" si="308"/>
        <v>0</v>
      </c>
      <c r="L337" s="20">
        <f t="shared" si="249"/>
        <v>3339.8</v>
      </c>
      <c r="M337" s="20">
        <f t="shared" si="250"/>
        <v>3337.9</v>
      </c>
      <c r="N337" s="20">
        <f t="shared" si="251"/>
        <v>3341.1</v>
      </c>
      <c r="O337" s="20">
        <f t="shared" si="309"/>
        <v>0</v>
      </c>
      <c r="P337" s="20">
        <f t="shared" si="306"/>
        <v>3337.9</v>
      </c>
      <c r="Q337" s="20">
        <f t="shared" si="307"/>
        <v>3341.1</v>
      </c>
      <c r="R337" s="20">
        <f t="shared" si="309"/>
        <v>0</v>
      </c>
    </row>
    <row r="338" spans="1:18" hidden="1" x14ac:dyDescent="0.25">
      <c r="A338" s="10" t="s">
        <v>810</v>
      </c>
      <c r="B338" s="19">
        <v>610</v>
      </c>
      <c r="C338" s="10"/>
      <c r="D338" s="10"/>
      <c r="E338" s="25" t="s">
        <v>498</v>
      </c>
      <c r="F338" s="20">
        <f t="shared" si="308"/>
        <v>3339.8</v>
      </c>
      <c r="G338" s="20">
        <f t="shared" si="308"/>
        <v>3337.9</v>
      </c>
      <c r="H338" s="20">
        <f t="shared" si="308"/>
        <v>3341.1</v>
      </c>
      <c r="I338" s="20">
        <f t="shared" si="308"/>
        <v>0</v>
      </c>
      <c r="J338" s="20">
        <f t="shared" si="308"/>
        <v>0</v>
      </c>
      <c r="K338" s="20">
        <f t="shared" si="308"/>
        <v>0</v>
      </c>
      <c r="L338" s="20">
        <f t="shared" si="249"/>
        <v>3339.8</v>
      </c>
      <c r="M338" s="20">
        <f t="shared" si="250"/>
        <v>3337.9</v>
      </c>
      <c r="N338" s="20">
        <f t="shared" si="251"/>
        <v>3341.1</v>
      </c>
      <c r="O338" s="20">
        <f t="shared" si="309"/>
        <v>0</v>
      </c>
      <c r="P338" s="20">
        <f t="shared" si="306"/>
        <v>3337.9</v>
      </c>
      <c r="Q338" s="20">
        <f t="shared" si="307"/>
        <v>3341.1</v>
      </c>
      <c r="R338" s="20">
        <f t="shared" si="309"/>
        <v>0</v>
      </c>
    </row>
    <row r="339" spans="1:18" hidden="1" x14ac:dyDescent="0.25">
      <c r="A339" s="10" t="s">
        <v>810</v>
      </c>
      <c r="B339" s="19">
        <v>610</v>
      </c>
      <c r="C339" s="10" t="s">
        <v>244</v>
      </c>
      <c r="D339" s="10" t="s">
        <v>240</v>
      </c>
      <c r="E339" s="25" t="s">
        <v>472</v>
      </c>
      <c r="F339" s="20">
        <v>3339.8</v>
      </c>
      <c r="G339" s="20">
        <v>3337.9</v>
      </c>
      <c r="H339" s="20">
        <v>3341.1</v>
      </c>
      <c r="I339" s="20"/>
      <c r="J339" s="20"/>
      <c r="K339" s="20"/>
      <c r="L339" s="20">
        <f t="shared" ref="L339:L402" si="310">F339+I339</f>
        <v>3339.8</v>
      </c>
      <c r="M339" s="20">
        <f t="shared" ref="M339:M402" si="311">G339+J339</f>
        <v>3337.9</v>
      </c>
      <c r="N339" s="20">
        <f t="shared" ref="N339:N402" si="312">H339+K339</f>
        <v>3341.1</v>
      </c>
      <c r="O339" s="20"/>
      <c r="P339" s="20">
        <f t="shared" si="306"/>
        <v>3337.9</v>
      </c>
      <c r="Q339" s="20">
        <f t="shared" si="307"/>
        <v>3341.1</v>
      </c>
      <c r="R339" s="20"/>
    </row>
    <row r="340" spans="1:18" ht="31.5" hidden="1" x14ac:dyDescent="0.25">
      <c r="A340" s="10" t="s">
        <v>902</v>
      </c>
      <c r="B340" s="19"/>
      <c r="C340" s="10"/>
      <c r="D340" s="10"/>
      <c r="E340" s="25" t="s">
        <v>997</v>
      </c>
      <c r="F340" s="20">
        <f t="shared" ref="F340:K342" si="313">F341</f>
        <v>17782.400000000001</v>
      </c>
      <c r="G340" s="20">
        <f t="shared" si="313"/>
        <v>26673.599999999999</v>
      </c>
      <c r="H340" s="20">
        <f t="shared" si="313"/>
        <v>26673.599999999999</v>
      </c>
      <c r="I340" s="20">
        <f t="shared" si="313"/>
        <v>0</v>
      </c>
      <c r="J340" s="20">
        <f t="shared" si="313"/>
        <v>0</v>
      </c>
      <c r="K340" s="20">
        <f t="shared" si="313"/>
        <v>0</v>
      </c>
      <c r="L340" s="20">
        <f t="shared" si="310"/>
        <v>17782.400000000001</v>
      </c>
      <c r="M340" s="20">
        <f t="shared" si="311"/>
        <v>26673.599999999999</v>
      </c>
      <c r="N340" s="20">
        <f t="shared" si="312"/>
        <v>26673.599999999999</v>
      </c>
      <c r="O340" s="20">
        <f t="shared" ref="O340:R342" si="314">O341</f>
        <v>0</v>
      </c>
      <c r="P340" s="20">
        <f t="shared" si="306"/>
        <v>26673.599999999999</v>
      </c>
      <c r="Q340" s="20">
        <f t="shared" si="307"/>
        <v>26673.599999999999</v>
      </c>
      <c r="R340" s="20">
        <f t="shared" si="314"/>
        <v>0</v>
      </c>
    </row>
    <row r="341" spans="1:18" ht="47.25" hidden="1" x14ac:dyDescent="0.25">
      <c r="A341" s="10" t="s">
        <v>902</v>
      </c>
      <c r="B341" s="19">
        <v>600</v>
      </c>
      <c r="C341" s="10"/>
      <c r="D341" s="10"/>
      <c r="E341" s="25" t="s">
        <v>497</v>
      </c>
      <c r="F341" s="20">
        <f>F342+F344</f>
        <v>17782.400000000001</v>
      </c>
      <c r="G341" s="20">
        <f t="shared" ref="G341:R341" si="315">G342+G344</f>
        <v>26673.599999999999</v>
      </c>
      <c r="H341" s="20">
        <f t="shared" si="315"/>
        <v>26673.599999999999</v>
      </c>
      <c r="I341" s="20">
        <f t="shared" ref="I341:K341" si="316">I342+I344</f>
        <v>0</v>
      </c>
      <c r="J341" s="20">
        <f t="shared" si="316"/>
        <v>0</v>
      </c>
      <c r="K341" s="20">
        <f t="shared" si="316"/>
        <v>0</v>
      </c>
      <c r="L341" s="20">
        <f t="shared" si="310"/>
        <v>17782.400000000001</v>
      </c>
      <c r="M341" s="20">
        <f t="shared" si="311"/>
        <v>26673.599999999999</v>
      </c>
      <c r="N341" s="20">
        <f t="shared" si="312"/>
        <v>26673.599999999999</v>
      </c>
      <c r="O341" s="20">
        <f t="shared" ref="O341" si="317">O342+O344</f>
        <v>0</v>
      </c>
      <c r="P341" s="20">
        <f t="shared" si="306"/>
        <v>26673.599999999999</v>
      </c>
      <c r="Q341" s="20">
        <f t="shared" si="307"/>
        <v>26673.599999999999</v>
      </c>
      <c r="R341" s="20">
        <f t="shared" si="315"/>
        <v>0</v>
      </c>
    </row>
    <row r="342" spans="1:18" hidden="1" x14ac:dyDescent="0.25">
      <c r="A342" s="10" t="s">
        <v>902</v>
      </c>
      <c r="B342" s="19">
        <v>610</v>
      </c>
      <c r="C342" s="10"/>
      <c r="D342" s="10"/>
      <c r="E342" s="25" t="s">
        <v>498</v>
      </c>
      <c r="F342" s="20">
        <f t="shared" si="313"/>
        <v>6461.2</v>
      </c>
      <c r="G342" s="20">
        <f t="shared" si="313"/>
        <v>9691.7999999999993</v>
      </c>
      <c r="H342" s="20">
        <f t="shared" si="313"/>
        <v>9691.7999999999993</v>
      </c>
      <c r="I342" s="20">
        <f t="shared" si="313"/>
        <v>0</v>
      </c>
      <c r="J342" s="20">
        <f t="shared" si="313"/>
        <v>0</v>
      </c>
      <c r="K342" s="20">
        <f t="shared" si="313"/>
        <v>0</v>
      </c>
      <c r="L342" s="20">
        <f t="shared" si="310"/>
        <v>6461.2</v>
      </c>
      <c r="M342" s="20">
        <f t="shared" si="311"/>
        <v>9691.7999999999993</v>
      </c>
      <c r="N342" s="20">
        <f t="shared" si="312"/>
        <v>9691.7999999999993</v>
      </c>
      <c r="O342" s="20">
        <f t="shared" si="314"/>
        <v>0</v>
      </c>
      <c r="P342" s="20">
        <f t="shared" si="306"/>
        <v>9691.7999999999993</v>
      </c>
      <c r="Q342" s="20">
        <f t="shared" si="307"/>
        <v>9691.7999999999993</v>
      </c>
      <c r="R342" s="20">
        <f t="shared" si="314"/>
        <v>0</v>
      </c>
    </row>
    <row r="343" spans="1:18" hidden="1" x14ac:dyDescent="0.25">
      <c r="A343" s="10" t="s">
        <v>902</v>
      </c>
      <c r="B343" s="19">
        <v>610</v>
      </c>
      <c r="C343" s="10" t="s">
        <v>244</v>
      </c>
      <c r="D343" s="10" t="s">
        <v>240</v>
      </c>
      <c r="E343" s="25" t="s">
        <v>472</v>
      </c>
      <c r="F343" s="20">
        <v>6461.2</v>
      </c>
      <c r="G343" s="20">
        <v>9691.7999999999993</v>
      </c>
      <c r="H343" s="20">
        <v>9691.7999999999993</v>
      </c>
      <c r="I343" s="20"/>
      <c r="J343" s="20"/>
      <c r="K343" s="20"/>
      <c r="L343" s="20">
        <f t="shared" si="310"/>
        <v>6461.2</v>
      </c>
      <c r="M343" s="20">
        <f t="shared" si="311"/>
        <v>9691.7999999999993</v>
      </c>
      <c r="N343" s="20">
        <f t="shared" si="312"/>
        <v>9691.7999999999993</v>
      </c>
      <c r="O343" s="20"/>
      <c r="P343" s="20">
        <f t="shared" si="306"/>
        <v>9691.7999999999993</v>
      </c>
      <c r="Q343" s="20">
        <f t="shared" si="307"/>
        <v>9691.7999999999993</v>
      </c>
      <c r="R343" s="20"/>
    </row>
    <row r="344" spans="1:18" hidden="1" x14ac:dyDescent="0.25">
      <c r="A344" s="10" t="s">
        <v>902</v>
      </c>
      <c r="B344" s="19">
        <v>620</v>
      </c>
      <c r="C344" s="10"/>
      <c r="D344" s="10"/>
      <c r="E344" s="25" t="s">
        <v>499</v>
      </c>
      <c r="F344" s="20">
        <f>F345</f>
        <v>11321.2</v>
      </c>
      <c r="G344" s="20">
        <f t="shared" ref="G344:R344" si="318">G345</f>
        <v>16981.8</v>
      </c>
      <c r="H344" s="20">
        <f t="shared" si="318"/>
        <v>16981.8</v>
      </c>
      <c r="I344" s="20">
        <f t="shared" si="318"/>
        <v>0</v>
      </c>
      <c r="J344" s="20">
        <f t="shared" si="318"/>
        <v>0</v>
      </c>
      <c r="K344" s="20">
        <f t="shared" si="318"/>
        <v>0</v>
      </c>
      <c r="L344" s="20">
        <f t="shared" si="310"/>
        <v>11321.2</v>
      </c>
      <c r="M344" s="20">
        <f t="shared" si="311"/>
        <v>16981.8</v>
      </c>
      <c r="N344" s="20">
        <f t="shared" si="312"/>
        <v>16981.8</v>
      </c>
      <c r="O344" s="20">
        <f t="shared" si="318"/>
        <v>0</v>
      </c>
      <c r="P344" s="20">
        <f t="shared" si="306"/>
        <v>16981.8</v>
      </c>
      <c r="Q344" s="20">
        <f t="shared" si="307"/>
        <v>16981.8</v>
      </c>
      <c r="R344" s="20">
        <f t="shared" si="318"/>
        <v>0</v>
      </c>
    </row>
    <row r="345" spans="1:18" hidden="1" x14ac:dyDescent="0.25">
      <c r="A345" s="10" t="s">
        <v>902</v>
      </c>
      <c r="B345" s="19">
        <v>620</v>
      </c>
      <c r="C345" s="10" t="s">
        <v>244</v>
      </c>
      <c r="D345" s="10" t="s">
        <v>240</v>
      </c>
      <c r="E345" s="25" t="s">
        <v>472</v>
      </c>
      <c r="F345" s="20">
        <v>11321.2</v>
      </c>
      <c r="G345" s="20">
        <v>16981.8</v>
      </c>
      <c r="H345" s="20">
        <v>16981.8</v>
      </c>
      <c r="I345" s="20"/>
      <c r="J345" s="20"/>
      <c r="K345" s="20"/>
      <c r="L345" s="20">
        <f t="shared" si="310"/>
        <v>11321.2</v>
      </c>
      <c r="M345" s="20">
        <f t="shared" si="311"/>
        <v>16981.8</v>
      </c>
      <c r="N345" s="20">
        <f t="shared" si="312"/>
        <v>16981.8</v>
      </c>
      <c r="O345" s="20"/>
      <c r="P345" s="20">
        <f t="shared" si="306"/>
        <v>16981.8</v>
      </c>
      <c r="Q345" s="20">
        <f t="shared" si="307"/>
        <v>16981.8</v>
      </c>
      <c r="R345" s="20"/>
    </row>
    <row r="346" spans="1:18" ht="47.25" hidden="1" x14ac:dyDescent="0.25">
      <c r="A346" s="10" t="s">
        <v>903</v>
      </c>
      <c r="B346" s="19"/>
      <c r="C346" s="10"/>
      <c r="D346" s="10"/>
      <c r="E346" s="25" t="s">
        <v>1003</v>
      </c>
      <c r="F346" s="20">
        <f t="shared" ref="F346:K350" si="319">F347</f>
        <v>744</v>
      </c>
      <c r="G346" s="20">
        <f t="shared" si="319"/>
        <v>760.2</v>
      </c>
      <c r="H346" s="20">
        <f t="shared" si="319"/>
        <v>760.2</v>
      </c>
      <c r="I346" s="20">
        <f t="shared" si="319"/>
        <v>0</v>
      </c>
      <c r="J346" s="20">
        <f t="shared" si="319"/>
        <v>0</v>
      </c>
      <c r="K346" s="20">
        <f t="shared" si="319"/>
        <v>0</v>
      </c>
      <c r="L346" s="20">
        <f t="shared" si="310"/>
        <v>744</v>
      </c>
      <c r="M346" s="20">
        <f t="shared" si="311"/>
        <v>760.2</v>
      </c>
      <c r="N346" s="20">
        <f t="shared" si="312"/>
        <v>760.2</v>
      </c>
      <c r="O346" s="20">
        <f t="shared" ref="O346:R350" si="320">O347</f>
        <v>0</v>
      </c>
      <c r="P346" s="20">
        <f t="shared" si="306"/>
        <v>760.2</v>
      </c>
      <c r="Q346" s="20">
        <f t="shared" si="307"/>
        <v>760.2</v>
      </c>
      <c r="R346" s="20">
        <f t="shared" si="320"/>
        <v>0</v>
      </c>
    </row>
    <row r="347" spans="1:18" ht="47.25" hidden="1" x14ac:dyDescent="0.25">
      <c r="A347" s="10" t="s">
        <v>903</v>
      </c>
      <c r="B347" s="19">
        <v>600</v>
      </c>
      <c r="C347" s="10"/>
      <c r="D347" s="10"/>
      <c r="E347" s="25" t="s">
        <v>497</v>
      </c>
      <c r="F347" s="20">
        <f>F350+F348</f>
        <v>744</v>
      </c>
      <c r="G347" s="20">
        <f t="shared" ref="G347:R347" si="321">G350+G348</f>
        <v>760.2</v>
      </c>
      <c r="H347" s="20">
        <f t="shared" si="321"/>
        <v>760.2</v>
      </c>
      <c r="I347" s="20">
        <f t="shared" ref="I347:K347" si="322">I350+I348</f>
        <v>0</v>
      </c>
      <c r="J347" s="20">
        <f t="shared" si="322"/>
        <v>0</v>
      </c>
      <c r="K347" s="20">
        <f t="shared" si="322"/>
        <v>0</v>
      </c>
      <c r="L347" s="20">
        <f t="shared" si="310"/>
        <v>744</v>
      </c>
      <c r="M347" s="20">
        <f t="shared" si="311"/>
        <v>760.2</v>
      </c>
      <c r="N347" s="20">
        <f t="shared" si="312"/>
        <v>760.2</v>
      </c>
      <c r="O347" s="20">
        <f t="shared" ref="O347" si="323">O350+O348</f>
        <v>0</v>
      </c>
      <c r="P347" s="20">
        <f t="shared" si="306"/>
        <v>760.2</v>
      </c>
      <c r="Q347" s="20">
        <f t="shared" si="307"/>
        <v>760.2</v>
      </c>
      <c r="R347" s="20">
        <f t="shared" si="321"/>
        <v>0</v>
      </c>
    </row>
    <row r="348" spans="1:18" hidden="1" x14ac:dyDescent="0.25">
      <c r="A348" s="10" t="s">
        <v>903</v>
      </c>
      <c r="B348" s="19">
        <v>610</v>
      </c>
      <c r="C348" s="10"/>
      <c r="D348" s="10"/>
      <c r="E348" s="25" t="s">
        <v>498</v>
      </c>
      <c r="F348" s="20">
        <f>F349</f>
        <v>262.3</v>
      </c>
      <c r="G348" s="20">
        <f t="shared" ref="G348:R348" si="324">G349</f>
        <v>268.10000000000002</v>
      </c>
      <c r="H348" s="20">
        <f t="shared" si="324"/>
        <v>268.10000000000002</v>
      </c>
      <c r="I348" s="20">
        <f t="shared" si="324"/>
        <v>0</v>
      </c>
      <c r="J348" s="20">
        <f t="shared" si="324"/>
        <v>0</v>
      </c>
      <c r="K348" s="20">
        <f t="shared" si="324"/>
        <v>0</v>
      </c>
      <c r="L348" s="20">
        <f t="shared" si="310"/>
        <v>262.3</v>
      </c>
      <c r="M348" s="20">
        <f t="shared" si="311"/>
        <v>268.10000000000002</v>
      </c>
      <c r="N348" s="20">
        <f t="shared" si="312"/>
        <v>268.10000000000002</v>
      </c>
      <c r="O348" s="20">
        <f t="shared" si="324"/>
        <v>0</v>
      </c>
      <c r="P348" s="20">
        <f t="shared" si="306"/>
        <v>268.10000000000002</v>
      </c>
      <c r="Q348" s="20">
        <f t="shared" si="307"/>
        <v>268.10000000000002</v>
      </c>
      <c r="R348" s="20">
        <f t="shared" si="324"/>
        <v>0</v>
      </c>
    </row>
    <row r="349" spans="1:18" hidden="1" x14ac:dyDescent="0.25">
      <c r="A349" s="10" t="s">
        <v>903</v>
      </c>
      <c r="B349" s="19">
        <v>610</v>
      </c>
      <c r="C349" s="10" t="s">
        <v>244</v>
      </c>
      <c r="D349" s="10" t="s">
        <v>240</v>
      </c>
      <c r="E349" s="25" t="s">
        <v>472</v>
      </c>
      <c r="F349" s="20">
        <v>262.3</v>
      </c>
      <c r="G349" s="20">
        <v>268.10000000000002</v>
      </c>
      <c r="H349" s="20">
        <v>268.10000000000002</v>
      </c>
      <c r="I349" s="20"/>
      <c r="J349" s="20"/>
      <c r="K349" s="20"/>
      <c r="L349" s="20">
        <f t="shared" si="310"/>
        <v>262.3</v>
      </c>
      <c r="M349" s="20">
        <f t="shared" si="311"/>
        <v>268.10000000000002</v>
      </c>
      <c r="N349" s="20">
        <f t="shared" si="312"/>
        <v>268.10000000000002</v>
      </c>
      <c r="O349" s="20"/>
      <c r="P349" s="20">
        <f t="shared" si="306"/>
        <v>268.10000000000002</v>
      </c>
      <c r="Q349" s="20">
        <f t="shared" si="307"/>
        <v>268.10000000000002</v>
      </c>
      <c r="R349" s="20"/>
    </row>
    <row r="350" spans="1:18" hidden="1" x14ac:dyDescent="0.25">
      <c r="A350" s="10" t="s">
        <v>903</v>
      </c>
      <c r="B350" s="19">
        <v>620</v>
      </c>
      <c r="C350" s="10"/>
      <c r="D350" s="10"/>
      <c r="E350" s="25" t="s">
        <v>499</v>
      </c>
      <c r="F350" s="20">
        <f t="shared" si="319"/>
        <v>481.7</v>
      </c>
      <c r="G350" s="20">
        <f t="shared" si="319"/>
        <v>492.1</v>
      </c>
      <c r="H350" s="20">
        <f t="shared" si="319"/>
        <v>492.1</v>
      </c>
      <c r="I350" s="20">
        <f t="shared" si="319"/>
        <v>0</v>
      </c>
      <c r="J350" s="20">
        <f t="shared" si="319"/>
        <v>0</v>
      </c>
      <c r="K350" s="20">
        <f t="shared" si="319"/>
        <v>0</v>
      </c>
      <c r="L350" s="20">
        <f t="shared" si="310"/>
        <v>481.7</v>
      </c>
      <c r="M350" s="20">
        <f t="shared" si="311"/>
        <v>492.1</v>
      </c>
      <c r="N350" s="20">
        <f t="shared" si="312"/>
        <v>492.1</v>
      </c>
      <c r="O350" s="20">
        <f t="shared" si="320"/>
        <v>0</v>
      </c>
      <c r="P350" s="20">
        <f t="shared" si="306"/>
        <v>492.1</v>
      </c>
      <c r="Q350" s="20">
        <f t="shared" si="307"/>
        <v>492.1</v>
      </c>
      <c r="R350" s="20">
        <f t="shared" si="320"/>
        <v>0</v>
      </c>
    </row>
    <row r="351" spans="1:18" hidden="1" x14ac:dyDescent="0.25">
      <c r="A351" s="10" t="s">
        <v>903</v>
      </c>
      <c r="B351" s="19">
        <v>620</v>
      </c>
      <c r="C351" s="10" t="s">
        <v>244</v>
      </c>
      <c r="D351" s="10" t="s">
        <v>240</v>
      </c>
      <c r="E351" s="25" t="s">
        <v>472</v>
      </c>
      <c r="F351" s="20">
        <v>481.7</v>
      </c>
      <c r="G351" s="20">
        <v>492.1</v>
      </c>
      <c r="H351" s="20">
        <v>492.1</v>
      </c>
      <c r="I351" s="20"/>
      <c r="J351" s="20"/>
      <c r="K351" s="20"/>
      <c r="L351" s="20">
        <f t="shared" si="310"/>
        <v>481.7</v>
      </c>
      <c r="M351" s="20">
        <f t="shared" si="311"/>
        <v>492.1</v>
      </c>
      <c r="N351" s="20">
        <f t="shared" si="312"/>
        <v>492.1</v>
      </c>
      <c r="O351" s="20"/>
      <c r="P351" s="20">
        <f t="shared" si="306"/>
        <v>492.1</v>
      </c>
      <c r="Q351" s="20">
        <f t="shared" si="307"/>
        <v>492.1</v>
      </c>
      <c r="R351" s="20"/>
    </row>
    <row r="352" spans="1:18" ht="63" hidden="1" x14ac:dyDescent="0.25">
      <c r="A352" s="10" t="s">
        <v>904</v>
      </c>
      <c r="B352" s="19"/>
      <c r="C352" s="10"/>
      <c r="D352" s="10"/>
      <c r="E352" s="31" t="s">
        <v>1004</v>
      </c>
      <c r="F352" s="20">
        <f>F353</f>
        <v>11698.1</v>
      </c>
      <c r="G352" s="20">
        <f t="shared" ref="G352:R352" si="325">G353</f>
        <v>11698.1</v>
      </c>
      <c r="H352" s="20">
        <f t="shared" si="325"/>
        <v>11698.1</v>
      </c>
      <c r="I352" s="20">
        <f t="shared" si="325"/>
        <v>-937.8</v>
      </c>
      <c r="J352" s="20">
        <f t="shared" si="325"/>
        <v>-937.8</v>
      </c>
      <c r="K352" s="20">
        <f t="shared" si="325"/>
        <v>-937.8</v>
      </c>
      <c r="L352" s="20">
        <f t="shared" si="310"/>
        <v>10760.300000000001</v>
      </c>
      <c r="M352" s="20">
        <f t="shared" si="311"/>
        <v>10760.300000000001</v>
      </c>
      <c r="N352" s="20">
        <f t="shared" si="312"/>
        <v>10760.300000000001</v>
      </c>
      <c r="O352" s="20">
        <f t="shared" si="325"/>
        <v>0</v>
      </c>
      <c r="P352" s="20">
        <f t="shared" si="306"/>
        <v>10760.300000000001</v>
      </c>
      <c r="Q352" s="20">
        <f t="shared" si="307"/>
        <v>10760.300000000001</v>
      </c>
      <c r="R352" s="20">
        <f t="shared" si="325"/>
        <v>0</v>
      </c>
    </row>
    <row r="353" spans="1:19" ht="47.25" hidden="1" x14ac:dyDescent="0.25">
      <c r="A353" s="10" t="s">
        <v>904</v>
      </c>
      <c r="B353" s="19">
        <v>600</v>
      </c>
      <c r="C353" s="10"/>
      <c r="D353" s="10"/>
      <c r="E353" s="25" t="s">
        <v>497</v>
      </c>
      <c r="F353" s="20">
        <f>F354+F356</f>
        <v>11698.1</v>
      </c>
      <c r="G353" s="20">
        <f t="shared" ref="G353:R353" si="326">G354+G356</f>
        <v>11698.1</v>
      </c>
      <c r="H353" s="20">
        <f t="shared" si="326"/>
        <v>11698.1</v>
      </c>
      <c r="I353" s="20">
        <f t="shared" ref="I353:K353" si="327">I354+I356</f>
        <v>-937.8</v>
      </c>
      <c r="J353" s="20">
        <f t="shared" si="327"/>
        <v>-937.8</v>
      </c>
      <c r="K353" s="20">
        <f t="shared" si="327"/>
        <v>-937.8</v>
      </c>
      <c r="L353" s="20">
        <f t="shared" si="310"/>
        <v>10760.300000000001</v>
      </c>
      <c r="M353" s="20">
        <f t="shared" si="311"/>
        <v>10760.300000000001</v>
      </c>
      <c r="N353" s="20">
        <f t="shared" si="312"/>
        <v>10760.300000000001</v>
      </c>
      <c r="O353" s="20">
        <f t="shared" ref="O353" si="328">O354+O356</f>
        <v>0</v>
      </c>
      <c r="P353" s="20">
        <f t="shared" si="306"/>
        <v>10760.300000000001</v>
      </c>
      <c r="Q353" s="20">
        <f t="shared" si="307"/>
        <v>10760.300000000001</v>
      </c>
      <c r="R353" s="20">
        <f t="shared" si="326"/>
        <v>0</v>
      </c>
    </row>
    <row r="354" spans="1:19" hidden="1" x14ac:dyDescent="0.25">
      <c r="A354" s="10" t="s">
        <v>904</v>
      </c>
      <c r="B354" s="19">
        <v>610</v>
      </c>
      <c r="C354" s="10"/>
      <c r="D354" s="10"/>
      <c r="E354" s="25" t="s">
        <v>498</v>
      </c>
      <c r="F354" s="20">
        <f>F355</f>
        <v>5827.3</v>
      </c>
      <c r="G354" s="20">
        <f t="shared" ref="G354:R354" si="329">G355</f>
        <v>5827.3</v>
      </c>
      <c r="H354" s="20">
        <f t="shared" si="329"/>
        <v>5827.3</v>
      </c>
      <c r="I354" s="20">
        <f t="shared" si="329"/>
        <v>-937.8</v>
      </c>
      <c r="J354" s="20">
        <f t="shared" si="329"/>
        <v>-937.8</v>
      </c>
      <c r="K354" s="20">
        <f t="shared" si="329"/>
        <v>-937.8</v>
      </c>
      <c r="L354" s="20">
        <f t="shared" si="310"/>
        <v>4889.5</v>
      </c>
      <c r="M354" s="20">
        <f t="shared" si="311"/>
        <v>4889.5</v>
      </c>
      <c r="N354" s="20">
        <f t="shared" si="312"/>
        <v>4889.5</v>
      </c>
      <c r="O354" s="20">
        <f t="shared" si="329"/>
        <v>0</v>
      </c>
      <c r="P354" s="20">
        <f t="shared" si="306"/>
        <v>4889.5</v>
      </c>
      <c r="Q354" s="20">
        <f t="shared" si="307"/>
        <v>4889.5</v>
      </c>
      <c r="R354" s="20">
        <f t="shared" si="329"/>
        <v>0</v>
      </c>
    </row>
    <row r="355" spans="1:19" hidden="1" x14ac:dyDescent="0.25">
      <c r="A355" s="10" t="s">
        <v>904</v>
      </c>
      <c r="B355" s="19">
        <v>610</v>
      </c>
      <c r="C355" s="10" t="s">
        <v>252</v>
      </c>
      <c r="D355" s="10" t="s">
        <v>240</v>
      </c>
      <c r="E355" s="25" t="s">
        <v>477</v>
      </c>
      <c r="F355" s="20">
        <v>5827.3</v>
      </c>
      <c r="G355" s="20">
        <v>5827.3</v>
      </c>
      <c r="H355" s="20">
        <v>5827.3</v>
      </c>
      <c r="I355" s="20">
        <v>-937.8</v>
      </c>
      <c r="J355" s="20">
        <v>-937.8</v>
      </c>
      <c r="K355" s="20">
        <v>-937.8</v>
      </c>
      <c r="L355" s="20">
        <f t="shared" si="310"/>
        <v>4889.5</v>
      </c>
      <c r="M355" s="20">
        <f t="shared" si="311"/>
        <v>4889.5</v>
      </c>
      <c r="N355" s="20">
        <f t="shared" si="312"/>
        <v>4889.5</v>
      </c>
      <c r="O355" s="20"/>
      <c r="P355" s="20">
        <f t="shared" si="306"/>
        <v>4889.5</v>
      </c>
      <c r="Q355" s="20">
        <f t="shared" si="307"/>
        <v>4889.5</v>
      </c>
      <c r="R355" s="20"/>
      <c r="S355" s="1">
        <v>144</v>
      </c>
    </row>
    <row r="356" spans="1:19" hidden="1" x14ac:dyDescent="0.25">
      <c r="A356" s="10" t="s">
        <v>904</v>
      </c>
      <c r="B356" s="19">
        <v>620</v>
      </c>
      <c r="C356" s="10"/>
      <c r="D356" s="10"/>
      <c r="E356" s="25" t="s">
        <v>499</v>
      </c>
      <c r="F356" s="20">
        <f>F357</f>
        <v>5870.8</v>
      </c>
      <c r="G356" s="20">
        <f t="shared" ref="G356:R356" si="330">G357</f>
        <v>5870.8</v>
      </c>
      <c r="H356" s="20">
        <f t="shared" si="330"/>
        <v>5870.8</v>
      </c>
      <c r="I356" s="20">
        <f t="shared" si="330"/>
        <v>0</v>
      </c>
      <c r="J356" s="20">
        <f t="shared" si="330"/>
        <v>0</v>
      </c>
      <c r="K356" s="20">
        <f t="shared" si="330"/>
        <v>0</v>
      </c>
      <c r="L356" s="20">
        <f t="shared" si="310"/>
        <v>5870.8</v>
      </c>
      <c r="M356" s="20">
        <f t="shared" si="311"/>
        <v>5870.8</v>
      </c>
      <c r="N356" s="20">
        <f t="shared" si="312"/>
        <v>5870.8</v>
      </c>
      <c r="O356" s="20">
        <f t="shared" si="330"/>
        <v>0</v>
      </c>
      <c r="P356" s="20">
        <f t="shared" si="306"/>
        <v>5870.8</v>
      </c>
      <c r="Q356" s="20">
        <f t="shared" si="307"/>
        <v>5870.8</v>
      </c>
      <c r="R356" s="20">
        <f t="shared" si="330"/>
        <v>0</v>
      </c>
    </row>
    <row r="357" spans="1:19" hidden="1" x14ac:dyDescent="0.25">
      <c r="A357" s="10" t="s">
        <v>904</v>
      </c>
      <c r="B357" s="19">
        <v>620</v>
      </c>
      <c r="C357" s="10" t="s">
        <v>252</v>
      </c>
      <c r="D357" s="10" t="s">
        <v>240</v>
      </c>
      <c r="E357" s="25" t="s">
        <v>477</v>
      </c>
      <c r="F357" s="20">
        <v>5870.8</v>
      </c>
      <c r="G357" s="20">
        <v>5870.8</v>
      </c>
      <c r="H357" s="20">
        <v>5870.8</v>
      </c>
      <c r="I357" s="20"/>
      <c r="J357" s="20"/>
      <c r="K357" s="20"/>
      <c r="L357" s="20">
        <f t="shared" si="310"/>
        <v>5870.8</v>
      </c>
      <c r="M357" s="20">
        <f t="shared" si="311"/>
        <v>5870.8</v>
      </c>
      <c r="N357" s="20">
        <f t="shared" si="312"/>
        <v>5870.8</v>
      </c>
      <c r="O357" s="20"/>
      <c r="P357" s="20">
        <f t="shared" si="306"/>
        <v>5870.8</v>
      </c>
      <c r="Q357" s="20">
        <f t="shared" si="307"/>
        <v>5870.8</v>
      </c>
      <c r="R357" s="20"/>
    </row>
    <row r="358" spans="1:19" ht="47.25" hidden="1" x14ac:dyDescent="0.25">
      <c r="A358" s="10" t="s">
        <v>152</v>
      </c>
      <c r="B358" s="19"/>
      <c r="C358" s="10"/>
      <c r="D358" s="10"/>
      <c r="E358" s="25" t="s">
        <v>835</v>
      </c>
      <c r="F358" s="20">
        <f>F359+F363+F367</f>
        <v>20417.5</v>
      </c>
      <c r="G358" s="20">
        <f t="shared" ref="G358:R358" si="331">G359+G363+G367</f>
        <v>20735.800000000003</v>
      </c>
      <c r="H358" s="20">
        <f t="shared" si="331"/>
        <v>20735.800000000003</v>
      </c>
      <c r="I358" s="20">
        <f t="shared" ref="I358:K358" si="332">I359+I363+I367</f>
        <v>0</v>
      </c>
      <c r="J358" s="20">
        <f t="shared" si="332"/>
        <v>0</v>
      </c>
      <c r="K358" s="20">
        <f t="shared" si="332"/>
        <v>0</v>
      </c>
      <c r="L358" s="20">
        <f t="shared" si="310"/>
        <v>20417.5</v>
      </c>
      <c r="M358" s="20">
        <f t="shared" si="311"/>
        <v>20735.800000000003</v>
      </c>
      <c r="N358" s="20">
        <f t="shared" si="312"/>
        <v>20735.800000000003</v>
      </c>
      <c r="O358" s="20">
        <f t="shared" ref="O358" si="333">O359+O363+O367</f>
        <v>0</v>
      </c>
      <c r="P358" s="20">
        <f t="shared" si="306"/>
        <v>20735.800000000003</v>
      </c>
      <c r="Q358" s="20">
        <f t="shared" si="307"/>
        <v>20735.800000000003</v>
      </c>
      <c r="R358" s="20">
        <f t="shared" si="331"/>
        <v>0</v>
      </c>
    </row>
    <row r="359" spans="1:19" ht="78.75" hidden="1" x14ac:dyDescent="0.25">
      <c r="A359" s="10" t="s">
        <v>905</v>
      </c>
      <c r="B359" s="19"/>
      <c r="C359" s="10"/>
      <c r="D359" s="10"/>
      <c r="E359" s="31" t="s">
        <v>524</v>
      </c>
      <c r="F359" s="20">
        <f>F360</f>
        <v>19731.400000000001</v>
      </c>
      <c r="G359" s="20">
        <f t="shared" ref="G359:R361" si="334">G360</f>
        <v>19731.400000000001</v>
      </c>
      <c r="H359" s="20">
        <f t="shared" si="334"/>
        <v>19731.400000000001</v>
      </c>
      <c r="I359" s="20">
        <f t="shared" si="334"/>
        <v>0</v>
      </c>
      <c r="J359" s="20">
        <f t="shared" si="334"/>
        <v>0</v>
      </c>
      <c r="K359" s="20">
        <f t="shared" si="334"/>
        <v>0</v>
      </c>
      <c r="L359" s="20">
        <f t="shared" si="310"/>
        <v>19731.400000000001</v>
      </c>
      <c r="M359" s="20">
        <f t="shared" si="311"/>
        <v>19731.400000000001</v>
      </c>
      <c r="N359" s="20">
        <f t="shared" si="312"/>
        <v>19731.400000000001</v>
      </c>
      <c r="O359" s="20">
        <f t="shared" si="334"/>
        <v>0</v>
      </c>
      <c r="P359" s="20">
        <f t="shared" si="306"/>
        <v>19731.400000000001</v>
      </c>
      <c r="Q359" s="20">
        <f t="shared" si="307"/>
        <v>19731.400000000001</v>
      </c>
      <c r="R359" s="20">
        <f t="shared" si="334"/>
        <v>0</v>
      </c>
    </row>
    <row r="360" spans="1:19" ht="47.25" hidden="1" x14ac:dyDescent="0.25">
      <c r="A360" s="10" t="s">
        <v>905</v>
      </c>
      <c r="B360" s="19">
        <v>600</v>
      </c>
      <c r="C360" s="10"/>
      <c r="D360" s="10"/>
      <c r="E360" s="25" t="s">
        <v>497</v>
      </c>
      <c r="F360" s="20">
        <f>F361</f>
        <v>19731.400000000001</v>
      </c>
      <c r="G360" s="20">
        <f t="shared" si="334"/>
        <v>19731.400000000001</v>
      </c>
      <c r="H360" s="20">
        <f t="shared" si="334"/>
        <v>19731.400000000001</v>
      </c>
      <c r="I360" s="20">
        <f t="shared" si="334"/>
        <v>0</v>
      </c>
      <c r="J360" s="20">
        <f t="shared" si="334"/>
        <v>0</v>
      </c>
      <c r="K360" s="20">
        <f t="shared" si="334"/>
        <v>0</v>
      </c>
      <c r="L360" s="20">
        <f t="shared" si="310"/>
        <v>19731.400000000001</v>
      </c>
      <c r="M360" s="20">
        <f t="shared" si="311"/>
        <v>19731.400000000001</v>
      </c>
      <c r="N360" s="20">
        <f t="shared" si="312"/>
        <v>19731.400000000001</v>
      </c>
      <c r="O360" s="20">
        <f t="shared" si="334"/>
        <v>0</v>
      </c>
      <c r="P360" s="20">
        <f t="shared" si="306"/>
        <v>19731.400000000001</v>
      </c>
      <c r="Q360" s="20">
        <f t="shared" si="307"/>
        <v>19731.400000000001</v>
      </c>
      <c r="R360" s="20">
        <f t="shared" si="334"/>
        <v>0</v>
      </c>
    </row>
    <row r="361" spans="1:19" hidden="1" x14ac:dyDescent="0.25">
      <c r="A361" s="10" t="s">
        <v>905</v>
      </c>
      <c r="B361" s="19">
        <v>620</v>
      </c>
      <c r="C361" s="10"/>
      <c r="D361" s="10"/>
      <c r="E361" s="25" t="s">
        <v>499</v>
      </c>
      <c r="F361" s="20">
        <f>F362</f>
        <v>19731.400000000001</v>
      </c>
      <c r="G361" s="20">
        <f t="shared" si="334"/>
        <v>19731.400000000001</v>
      </c>
      <c r="H361" s="20">
        <f t="shared" si="334"/>
        <v>19731.400000000001</v>
      </c>
      <c r="I361" s="20">
        <f t="shared" si="334"/>
        <v>0</v>
      </c>
      <c r="J361" s="20">
        <f t="shared" si="334"/>
        <v>0</v>
      </c>
      <c r="K361" s="20">
        <f t="shared" si="334"/>
        <v>0</v>
      </c>
      <c r="L361" s="20">
        <f t="shared" si="310"/>
        <v>19731.400000000001</v>
      </c>
      <c r="M361" s="20">
        <f t="shared" si="311"/>
        <v>19731.400000000001</v>
      </c>
      <c r="N361" s="20">
        <f t="shared" si="312"/>
        <v>19731.400000000001</v>
      </c>
      <c r="O361" s="20">
        <f t="shared" si="334"/>
        <v>0</v>
      </c>
      <c r="P361" s="20">
        <f t="shared" si="306"/>
        <v>19731.400000000001</v>
      </c>
      <c r="Q361" s="20">
        <f t="shared" si="307"/>
        <v>19731.400000000001</v>
      </c>
      <c r="R361" s="20">
        <f t="shared" si="334"/>
        <v>0</v>
      </c>
    </row>
    <row r="362" spans="1:19" hidden="1" x14ac:dyDescent="0.25">
      <c r="A362" s="10" t="s">
        <v>905</v>
      </c>
      <c r="B362" s="19">
        <v>620</v>
      </c>
      <c r="C362" s="10" t="s">
        <v>245</v>
      </c>
      <c r="D362" s="10" t="s">
        <v>242</v>
      </c>
      <c r="E362" s="25" t="s">
        <v>480</v>
      </c>
      <c r="F362" s="20">
        <v>19731.400000000001</v>
      </c>
      <c r="G362" s="20">
        <v>19731.400000000001</v>
      </c>
      <c r="H362" s="20">
        <v>19731.400000000001</v>
      </c>
      <c r="I362" s="20"/>
      <c r="J362" s="20"/>
      <c r="K362" s="20"/>
      <c r="L362" s="20">
        <f t="shared" si="310"/>
        <v>19731.400000000001</v>
      </c>
      <c r="M362" s="20">
        <f t="shared" si="311"/>
        <v>19731.400000000001</v>
      </c>
      <c r="N362" s="20">
        <f t="shared" si="312"/>
        <v>19731.400000000001</v>
      </c>
      <c r="O362" s="20"/>
      <c r="P362" s="20">
        <f t="shared" si="306"/>
        <v>19731.400000000001</v>
      </c>
      <c r="Q362" s="20">
        <f t="shared" si="307"/>
        <v>19731.400000000001</v>
      </c>
      <c r="R362" s="20"/>
    </row>
    <row r="363" spans="1:19" ht="31.5" hidden="1" x14ac:dyDescent="0.25">
      <c r="A363" s="10" t="s">
        <v>906</v>
      </c>
      <c r="B363" s="19"/>
      <c r="C363" s="10"/>
      <c r="D363" s="10"/>
      <c r="E363" s="25" t="s">
        <v>997</v>
      </c>
      <c r="F363" s="20">
        <f>F364</f>
        <v>634.29999999999995</v>
      </c>
      <c r="G363" s="20">
        <f t="shared" ref="G363:R365" si="335">G364</f>
        <v>951.5</v>
      </c>
      <c r="H363" s="20">
        <f t="shared" si="335"/>
        <v>951.5</v>
      </c>
      <c r="I363" s="20">
        <f t="shared" si="335"/>
        <v>0</v>
      </c>
      <c r="J363" s="20">
        <f t="shared" si="335"/>
        <v>0</v>
      </c>
      <c r="K363" s="20">
        <f t="shared" si="335"/>
        <v>0</v>
      </c>
      <c r="L363" s="20">
        <f t="shared" si="310"/>
        <v>634.29999999999995</v>
      </c>
      <c r="M363" s="20">
        <f t="shared" si="311"/>
        <v>951.5</v>
      </c>
      <c r="N363" s="20">
        <f t="shared" si="312"/>
        <v>951.5</v>
      </c>
      <c r="O363" s="20">
        <f t="shared" si="335"/>
        <v>0</v>
      </c>
      <c r="P363" s="20">
        <f t="shared" si="306"/>
        <v>951.5</v>
      </c>
      <c r="Q363" s="20">
        <f t="shared" si="307"/>
        <v>951.5</v>
      </c>
      <c r="R363" s="20">
        <f t="shared" si="335"/>
        <v>0</v>
      </c>
    </row>
    <row r="364" spans="1:19" ht="47.25" hidden="1" x14ac:dyDescent="0.25">
      <c r="A364" s="10" t="s">
        <v>906</v>
      </c>
      <c r="B364" s="19">
        <v>600</v>
      </c>
      <c r="C364" s="10"/>
      <c r="D364" s="10"/>
      <c r="E364" s="25" t="s">
        <v>497</v>
      </c>
      <c r="F364" s="20">
        <f>F365</f>
        <v>634.29999999999995</v>
      </c>
      <c r="G364" s="20">
        <f t="shared" si="335"/>
        <v>951.5</v>
      </c>
      <c r="H364" s="20">
        <f t="shared" si="335"/>
        <v>951.5</v>
      </c>
      <c r="I364" s="20">
        <f t="shared" si="335"/>
        <v>0</v>
      </c>
      <c r="J364" s="20">
        <f t="shared" si="335"/>
        <v>0</v>
      </c>
      <c r="K364" s="20">
        <f t="shared" si="335"/>
        <v>0</v>
      </c>
      <c r="L364" s="20">
        <f t="shared" si="310"/>
        <v>634.29999999999995</v>
      </c>
      <c r="M364" s="20">
        <f t="shared" si="311"/>
        <v>951.5</v>
      </c>
      <c r="N364" s="20">
        <f t="shared" si="312"/>
        <v>951.5</v>
      </c>
      <c r="O364" s="20">
        <f t="shared" si="335"/>
        <v>0</v>
      </c>
      <c r="P364" s="20">
        <f t="shared" si="306"/>
        <v>951.5</v>
      </c>
      <c r="Q364" s="20">
        <f t="shared" si="307"/>
        <v>951.5</v>
      </c>
      <c r="R364" s="20">
        <f t="shared" si="335"/>
        <v>0</v>
      </c>
    </row>
    <row r="365" spans="1:19" hidden="1" x14ac:dyDescent="0.25">
      <c r="A365" s="10" t="s">
        <v>906</v>
      </c>
      <c r="B365" s="19">
        <v>620</v>
      </c>
      <c r="C365" s="10"/>
      <c r="D365" s="10"/>
      <c r="E365" s="25" t="s">
        <v>499</v>
      </c>
      <c r="F365" s="20">
        <f>F366</f>
        <v>634.29999999999995</v>
      </c>
      <c r="G365" s="20">
        <f t="shared" si="335"/>
        <v>951.5</v>
      </c>
      <c r="H365" s="20">
        <f t="shared" si="335"/>
        <v>951.5</v>
      </c>
      <c r="I365" s="20">
        <f t="shared" si="335"/>
        <v>0</v>
      </c>
      <c r="J365" s="20">
        <f t="shared" si="335"/>
        <v>0</v>
      </c>
      <c r="K365" s="20">
        <f t="shared" si="335"/>
        <v>0</v>
      </c>
      <c r="L365" s="20">
        <f t="shared" si="310"/>
        <v>634.29999999999995</v>
      </c>
      <c r="M365" s="20">
        <f t="shared" si="311"/>
        <v>951.5</v>
      </c>
      <c r="N365" s="20">
        <f t="shared" si="312"/>
        <v>951.5</v>
      </c>
      <c r="O365" s="20">
        <f t="shared" si="335"/>
        <v>0</v>
      </c>
      <c r="P365" s="20">
        <f t="shared" si="306"/>
        <v>951.5</v>
      </c>
      <c r="Q365" s="20">
        <f t="shared" si="307"/>
        <v>951.5</v>
      </c>
      <c r="R365" s="20">
        <f t="shared" si="335"/>
        <v>0</v>
      </c>
    </row>
    <row r="366" spans="1:19" hidden="1" x14ac:dyDescent="0.25">
      <c r="A366" s="10" t="s">
        <v>906</v>
      </c>
      <c r="B366" s="19">
        <v>620</v>
      </c>
      <c r="C366" s="10" t="s">
        <v>245</v>
      </c>
      <c r="D366" s="10" t="s">
        <v>242</v>
      </c>
      <c r="E366" s="25" t="s">
        <v>480</v>
      </c>
      <c r="F366" s="20">
        <v>634.29999999999995</v>
      </c>
      <c r="G366" s="20">
        <v>951.5</v>
      </c>
      <c r="H366" s="20">
        <v>951.5</v>
      </c>
      <c r="I366" s="20"/>
      <c r="J366" s="20"/>
      <c r="K366" s="20"/>
      <c r="L366" s="20">
        <f t="shared" si="310"/>
        <v>634.29999999999995</v>
      </c>
      <c r="M366" s="20">
        <f t="shared" si="311"/>
        <v>951.5</v>
      </c>
      <c r="N366" s="20">
        <f t="shared" si="312"/>
        <v>951.5</v>
      </c>
      <c r="O366" s="20"/>
      <c r="P366" s="20">
        <f t="shared" si="306"/>
        <v>951.5</v>
      </c>
      <c r="Q366" s="20">
        <f t="shared" si="307"/>
        <v>951.5</v>
      </c>
      <c r="R366" s="20"/>
    </row>
    <row r="367" spans="1:19" ht="47.25" hidden="1" x14ac:dyDescent="0.25">
      <c r="A367" s="10" t="s">
        <v>907</v>
      </c>
      <c r="B367" s="19"/>
      <c r="C367" s="10"/>
      <c r="D367" s="10"/>
      <c r="E367" s="25" t="s">
        <v>1005</v>
      </c>
      <c r="F367" s="20">
        <f>F368</f>
        <v>51.8</v>
      </c>
      <c r="G367" s="20">
        <f t="shared" ref="G367:R369" si="336">G368</f>
        <v>52.9</v>
      </c>
      <c r="H367" s="20">
        <f t="shared" si="336"/>
        <v>52.9</v>
      </c>
      <c r="I367" s="20">
        <f t="shared" si="336"/>
        <v>0</v>
      </c>
      <c r="J367" s="20">
        <f t="shared" si="336"/>
        <v>0</v>
      </c>
      <c r="K367" s="20">
        <f t="shared" si="336"/>
        <v>0</v>
      </c>
      <c r="L367" s="20">
        <f t="shared" si="310"/>
        <v>51.8</v>
      </c>
      <c r="M367" s="20">
        <f t="shared" si="311"/>
        <v>52.9</v>
      </c>
      <c r="N367" s="20">
        <f t="shared" si="312"/>
        <v>52.9</v>
      </c>
      <c r="O367" s="20">
        <f t="shared" si="336"/>
        <v>0</v>
      </c>
      <c r="P367" s="20">
        <f t="shared" si="306"/>
        <v>52.9</v>
      </c>
      <c r="Q367" s="20">
        <f t="shared" si="307"/>
        <v>52.9</v>
      </c>
      <c r="R367" s="20">
        <f t="shared" si="336"/>
        <v>0</v>
      </c>
    </row>
    <row r="368" spans="1:19" ht="47.25" hidden="1" x14ac:dyDescent="0.25">
      <c r="A368" s="10" t="s">
        <v>907</v>
      </c>
      <c r="B368" s="19">
        <v>600</v>
      </c>
      <c r="C368" s="10"/>
      <c r="D368" s="10"/>
      <c r="E368" s="25" t="s">
        <v>497</v>
      </c>
      <c r="F368" s="20">
        <f>F369</f>
        <v>51.8</v>
      </c>
      <c r="G368" s="20">
        <f t="shared" si="336"/>
        <v>52.9</v>
      </c>
      <c r="H368" s="20">
        <f t="shared" si="336"/>
        <v>52.9</v>
      </c>
      <c r="I368" s="20">
        <f t="shared" si="336"/>
        <v>0</v>
      </c>
      <c r="J368" s="20">
        <f t="shared" si="336"/>
        <v>0</v>
      </c>
      <c r="K368" s="20">
        <f t="shared" si="336"/>
        <v>0</v>
      </c>
      <c r="L368" s="20">
        <f t="shared" si="310"/>
        <v>51.8</v>
      </c>
      <c r="M368" s="20">
        <f t="shared" si="311"/>
        <v>52.9</v>
      </c>
      <c r="N368" s="20">
        <f t="shared" si="312"/>
        <v>52.9</v>
      </c>
      <c r="O368" s="20">
        <f t="shared" si="336"/>
        <v>0</v>
      </c>
      <c r="P368" s="20">
        <f t="shared" si="306"/>
        <v>52.9</v>
      </c>
      <c r="Q368" s="20">
        <f t="shared" si="307"/>
        <v>52.9</v>
      </c>
      <c r="R368" s="20">
        <f t="shared" si="336"/>
        <v>0</v>
      </c>
    </row>
    <row r="369" spans="1:19" hidden="1" x14ac:dyDescent="0.25">
      <c r="A369" s="10" t="s">
        <v>907</v>
      </c>
      <c r="B369" s="19">
        <v>620</v>
      </c>
      <c r="C369" s="10"/>
      <c r="D369" s="10"/>
      <c r="E369" s="25" t="s">
        <v>499</v>
      </c>
      <c r="F369" s="20">
        <f>F370</f>
        <v>51.8</v>
      </c>
      <c r="G369" s="20">
        <f t="shared" si="336"/>
        <v>52.9</v>
      </c>
      <c r="H369" s="20">
        <f t="shared" si="336"/>
        <v>52.9</v>
      </c>
      <c r="I369" s="20">
        <f t="shared" si="336"/>
        <v>0</v>
      </c>
      <c r="J369" s="20">
        <f t="shared" si="336"/>
        <v>0</v>
      </c>
      <c r="K369" s="20">
        <f t="shared" si="336"/>
        <v>0</v>
      </c>
      <c r="L369" s="20">
        <f t="shared" si="310"/>
        <v>51.8</v>
      </c>
      <c r="M369" s="20">
        <f t="shared" si="311"/>
        <v>52.9</v>
      </c>
      <c r="N369" s="20">
        <f t="shared" si="312"/>
        <v>52.9</v>
      </c>
      <c r="O369" s="20">
        <f t="shared" si="336"/>
        <v>0</v>
      </c>
      <c r="P369" s="20">
        <f t="shared" si="306"/>
        <v>52.9</v>
      </c>
      <c r="Q369" s="20">
        <f t="shared" si="307"/>
        <v>52.9</v>
      </c>
      <c r="R369" s="20">
        <f t="shared" si="336"/>
        <v>0</v>
      </c>
    </row>
    <row r="370" spans="1:19" hidden="1" x14ac:dyDescent="0.25">
      <c r="A370" s="10" t="s">
        <v>907</v>
      </c>
      <c r="B370" s="19">
        <v>620</v>
      </c>
      <c r="C370" s="10" t="s">
        <v>245</v>
      </c>
      <c r="D370" s="10" t="s">
        <v>242</v>
      </c>
      <c r="E370" s="25" t="s">
        <v>480</v>
      </c>
      <c r="F370" s="20">
        <v>51.8</v>
      </c>
      <c r="G370" s="20">
        <v>52.9</v>
      </c>
      <c r="H370" s="20">
        <v>52.9</v>
      </c>
      <c r="I370" s="20"/>
      <c r="J370" s="20"/>
      <c r="K370" s="20"/>
      <c r="L370" s="20">
        <f t="shared" si="310"/>
        <v>51.8</v>
      </c>
      <c r="M370" s="20">
        <f t="shared" si="311"/>
        <v>52.9</v>
      </c>
      <c r="N370" s="20">
        <f t="shared" si="312"/>
        <v>52.9</v>
      </c>
      <c r="O370" s="20"/>
      <c r="P370" s="20">
        <f t="shared" si="306"/>
        <v>52.9</v>
      </c>
      <c r="Q370" s="20">
        <f t="shared" si="307"/>
        <v>52.9</v>
      </c>
      <c r="R370" s="20"/>
    </row>
    <row r="371" spans="1:19" s="17" customFormat="1" ht="31.5" hidden="1" x14ac:dyDescent="0.25">
      <c r="A371" s="21" t="s">
        <v>285</v>
      </c>
      <c r="B371" s="22"/>
      <c r="C371" s="21"/>
      <c r="D371" s="21"/>
      <c r="E371" s="27" t="s">
        <v>785</v>
      </c>
      <c r="F371" s="23">
        <f>F372+F376+F387+F391</f>
        <v>59941.3</v>
      </c>
      <c r="G371" s="23">
        <f>G372+G376+G387+G391</f>
        <v>60435.400000000009</v>
      </c>
      <c r="H371" s="23">
        <f>H372+H376+H387+H391</f>
        <v>60817.5</v>
      </c>
      <c r="I371" s="23">
        <f t="shared" ref="I371:K371" si="337">I372+I376+I387+I391</f>
        <v>0</v>
      </c>
      <c r="J371" s="23">
        <f t="shared" si="337"/>
        <v>0</v>
      </c>
      <c r="K371" s="23">
        <f t="shared" si="337"/>
        <v>0</v>
      </c>
      <c r="L371" s="20">
        <f t="shared" si="310"/>
        <v>59941.3</v>
      </c>
      <c r="M371" s="20">
        <f t="shared" si="311"/>
        <v>60435.400000000009</v>
      </c>
      <c r="N371" s="20">
        <f t="shared" si="312"/>
        <v>60817.5</v>
      </c>
      <c r="O371" s="23">
        <f>O372+O376+O387+O391</f>
        <v>0</v>
      </c>
      <c r="P371" s="20">
        <f t="shared" si="306"/>
        <v>60435.400000000009</v>
      </c>
      <c r="Q371" s="20">
        <f t="shared" si="307"/>
        <v>60817.5</v>
      </c>
      <c r="R371" s="23">
        <f>R372+R376+R387+R391</f>
        <v>0</v>
      </c>
      <c r="S371" s="32"/>
    </row>
    <row r="372" spans="1:19" ht="63" hidden="1" x14ac:dyDescent="0.25">
      <c r="A372" s="10" t="s">
        <v>286</v>
      </c>
      <c r="B372" s="19"/>
      <c r="C372" s="10"/>
      <c r="D372" s="10"/>
      <c r="E372" s="25" t="s">
        <v>883</v>
      </c>
      <c r="F372" s="20">
        <f>F373</f>
        <v>9411</v>
      </c>
      <c r="G372" s="20">
        <f t="shared" ref="G372:R372" si="338">G373</f>
        <v>9411</v>
      </c>
      <c r="H372" s="20">
        <f t="shared" si="338"/>
        <v>9411</v>
      </c>
      <c r="I372" s="20">
        <f t="shared" si="338"/>
        <v>0</v>
      </c>
      <c r="J372" s="20">
        <f t="shared" si="338"/>
        <v>0</v>
      </c>
      <c r="K372" s="20">
        <f t="shared" si="338"/>
        <v>0</v>
      </c>
      <c r="L372" s="20">
        <f t="shared" si="310"/>
        <v>9411</v>
      </c>
      <c r="M372" s="20">
        <f t="shared" si="311"/>
        <v>9411</v>
      </c>
      <c r="N372" s="20">
        <f t="shared" si="312"/>
        <v>9411</v>
      </c>
      <c r="O372" s="20">
        <f t="shared" si="338"/>
        <v>0</v>
      </c>
      <c r="P372" s="20">
        <f t="shared" si="306"/>
        <v>9411</v>
      </c>
      <c r="Q372" s="20">
        <f t="shared" si="307"/>
        <v>9411</v>
      </c>
      <c r="R372" s="20">
        <f t="shared" si="338"/>
        <v>0</v>
      </c>
    </row>
    <row r="373" spans="1:19" ht="47.25" hidden="1" x14ac:dyDescent="0.25">
      <c r="A373" s="10" t="s">
        <v>286</v>
      </c>
      <c r="B373" s="19">
        <v>200</v>
      </c>
      <c r="C373" s="10"/>
      <c r="D373" s="10"/>
      <c r="E373" s="25" t="s">
        <v>487</v>
      </c>
      <c r="F373" s="20">
        <f>F374</f>
        <v>9411</v>
      </c>
      <c r="G373" s="20">
        <f t="shared" ref="G373:R374" si="339">G374</f>
        <v>9411</v>
      </c>
      <c r="H373" s="20">
        <f t="shared" si="339"/>
        <v>9411</v>
      </c>
      <c r="I373" s="20">
        <f t="shared" si="339"/>
        <v>0</v>
      </c>
      <c r="J373" s="20">
        <f t="shared" si="339"/>
        <v>0</v>
      </c>
      <c r="K373" s="20">
        <f t="shared" si="339"/>
        <v>0</v>
      </c>
      <c r="L373" s="20">
        <f t="shared" si="310"/>
        <v>9411</v>
      </c>
      <c r="M373" s="20">
        <f t="shared" si="311"/>
        <v>9411</v>
      </c>
      <c r="N373" s="20">
        <f t="shared" si="312"/>
        <v>9411</v>
      </c>
      <c r="O373" s="20">
        <f t="shared" si="339"/>
        <v>0</v>
      </c>
      <c r="P373" s="20">
        <f t="shared" si="306"/>
        <v>9411</v>
      </c>
      <c r="Q373" s="20">
        <f t="shared" si="307"/>
        <v>9411</v>
      </c>
      <c r="R373" s="20">
        <f t="shared" si="339"/>
        <v>0</v>
      </c>
    </row>
    <row r="374" spans="1:19" ht="47.25" hidden="1" x14ac:dyDescent="0.25">
      <c r="A374" s="10" t="s">
        <v>286</v>
      </c>
      <c r="B374" s="19">
        <v>240</v>
      </c>
      <c r="C374" s="10"/>
      <c r="D374" s="10"/>
      <c r="E374" s="25" t="s">
        <v>488</v>
      </c>
      <c r="F374" s="20">
        <f>F375</f>
        <v>9411</v>
      </c>
      <c r="G374" s="20">
        <f t="shared" si="339"/>
        <v>9411</v>
      </c>
      <c r="H374" s="20">
        <f t="shared" si="339"/>
        <v>9411</v>
      </c>
      <c r="I374" s="20">
        <f t="shared" si="339"/>
        <v>0</v>
      </c>
      <c r="J374" s="20">
        <f t="shared" si="339"/>
        <v>0</v>
      </c>
      <c r="K374" s="20">
        <f t="shared" si="339"/>
        <v>0</v>
      </c>
      <c r="L374" s="20">
        <f t="shared" si="310"/>
        <v>9411</v>
      </c>
      <c r="M374" s="20">
        <f t="shared" si="311"/>
        <v>9411</v>
      </c>
      <c r="N374" s="20">
        <f t="shared" si="312"/>
        <v>9411</v>
      </c>
      <c r="O374" s="20">
        <f t="shared" si="339"/>
        <v>0</v>
      </c>
      <c r="P374" s="20">
        <f t="shared" si="306"/>
        <v>9411</v>
      </c>
      <c r="Q374" s="20">
        <f t="shared" si="307"/>
        <v>9411</v>
      </c>
      <c r="R374" s="20">
        <f t="shared" si="339"/>
        <v>0</v>
      </c>
    </row>
    <row r="375" spans="1:19" hidden="1" x14ac:dyDescent="0.25">
      <c r="A375" s="10" t="s">
        <v>286</v>
      </c>
      <c r="B375" s="19">
        <v>240</v>
      </c>
      <c r="C375" s="10" t="s">
        <v>245</v>
      </c>
      <c r="D375" s="10" t="s">
        <v>238</v>
      </c>
      <c r="E375" s="25" t="s">
        <v>481</v>
      </c>
      <c r="F375" s="20">
        <v>9411</v>
      </c>
      <c r="G375" s="20">
        <v>9411</v>
      </c>
      <c r="H375" s="20">
        <v>9411</v>
      </c>
      <c r="I375" s="20"/>
      <c r="J375" s="20"/>
      <c r="K375" s="20"/>
      <c r="L375" s="20">
        <f t="shared" si="310"/>
        <v>9411</v>
      </c>
      <c r="M375" s="20">
        <f t="shared" si="311"/>
        <v>9411</v>
      </c>
      <c r="N375" s="20">
        <f t="shared" si="312"/>
        <v>9411</v>
      </c>
      <c r="O375" s="20"/>
      <c r="P375" s="20">
        <f t="shared" si="306"/>
        <v>9411</v>
      </c>
      <c r="Q375" s="20">
        <f t="shared" si="307"/>
        <v>9411</v>
      </c>
      <c r="R375" s="20"/>
    </row>
    <row r="376" spans="1:19" ht="31.5" hidden="1" x14ac:dyDescent="0.25">
      <c r="A376" s="10" t="s">
        <v>143</v>
      </c>
      <c r="B376" s="19"/>
      <c r="C376" s="10"/>
      <c r="D376" s="10"/>
      <c r="E376" s="25" t="s">
        <v>836</v>
      </c>
      <c r="F376" s="20">
        <f>F377</f>
        <v>37876.1</v>
      </c>
      <c r="G376" s="20">
        <f t="shared" ref="G376:R376" si="340">G377</f>
        <v>38370.200000000004</v>
      </c>
      <c r="H376" s="20">
        <f t="shared" si="340"/>
        <v>38752.300000000003</v>
      </c>
      <c r="I376" s="20">
        <f t="shared" si="340"/>
        <v>0</v>
      </c>
      <c r="J376" s="20">
        <f t="shared" si="340"/>
        <v>0</v>
      </c>
      <c r="K376" s="20">
        <f t="shared" si="340"/>
        <v>0</v>
      </c>
      <c r="L376" s="20">
        <f t="shared" si="310"/>
        <v>37876.1</v>
      </c>
      <c r="M376" s="20">
        <f t="shared" si="311"/>
        <v>38370.200000000004</v>
      </c>
      <c r="N376" s="20">
        <f t="shared" si="312"/>
        <v>38752.300000000003</v>
      </c>
      <c r="O376" s="20">
        <f t="shared" si="340"/>
        <v>0</v>
      </c>
      <c r="P376" s="20">
        <f t="shared" si="306"/>
        <v>38370.200000000004</v>
      </c>
      <c r="Q376" s="20">
        <f t="shared" si="307"/>
        <v>38752.300000000003</v>
      </c>
      <c r="R376" s="20">
        <f t="shared" si="340"/>
        <v>0</v>
      </c>
    </row>
    <row r="377" spans="1:19" ht="78.75" hidden="1" x14ac:dyDescent="0.25">
      <c r="A377" s="10" t="s">
        <v>908</v>
      </c>
      <c r="B377" s="19"/>
      <c r="C377" s="10"/>
      <c r="D377" s="10"/>
      <c r="E377" s="31" t="s">
        <v>524</v>
      </c>
      <c r="F377" s="20">
        <f>F378+F381+F384</f>
        <v>37876.1</v>
      </c>
      <c r="G377" s="20">
        <f t="shared" ref="G377:R377" si="341">G378+G381+G384</f>
        <v>38370.200000000004</v>
      </c>
      <c r="H377" s="20">
        <f t="shared" si="341"/>
        <v>38752.300000000003</v>
      </c>
      <c r="I377" s="20">
        <f t="shared" ref="I377:K377" si="342">I378+I381+I384</f>
        <v>0</v>
      </c>
      <c r="J377" s="20">
        <f t="shared" si="342"/>
        <v>0</v>
      </c>
      <c r="K377" s="20">
        <f t="shared" si="342"/>
        <v>0</v>
      </c>
      <c r="L377" s="20">
        <f t="shared" si="310"/>
        <v>37876.1</v>
      </c>
      <c r="M377" s="20">
        <f t="shared" si="311"/>
        <v>38370.200000000004</v>
      </c>
      <c r="N377" s="20">
        <f t="shared" si="312"/>
        <v>38752.300000000003</v>
      </c>
      <c r="O377" s="20">
        <f t="shared" ref="O377" si="343">O378+O381+O384</f>
        <v>0</v>
      </c>
      <c r="P377" s="20">
        <f t="shared" si="306"/>
        <v>38370.200000000004</v>
      </c>
      <c r="Q377" s="20">
        <f t="shared" si="307"/>
        <v>38752.300000000003</v>
      </c>
      <c r="R377" s="20">
        <f t="shared" si="341"/>
        <v>0</v>
      </c>
    </row>
    <row r="378" spans="1:19" ht="94.5" hidden="1" x14ac:dyDescent="0.25">
      <c r="A378" s="10" t="s">
        <v>908</v>
      </c>
      <c r="B378" s="19">
        <v>100</v>
      </c>
      <c r="C378" s="10"/>
      <c r="D378" s="10"/>
      <c r="E378" s="25" t="s">
        <v>484</v>
      </c>
      <c r="F378" s="20">
        <f>F379</f>
        <v>22805.1</v>
      </c>
      <c r="G378" s="20">
        <f t="shared" ref="G378:R379" si="344">G379</f>
        <v>23299.200000000001</v>
      </c>
      <c r="H378" s="20">
        <f t="shared" si="344"/>
        <v>23594</v>
      </c>
      <c r="I378" s="20">
        <f t="shared" si="344"/>
        <v>0</v>
      </c>
      <c r="J378" s="20">
        <f t="shared" si="344"/>
        <v>0</v>
      </c>
      <c r="K378" s="20">
        <f t="shared" si="344"/>
        <v>0</v>
      </c>
      <c r="L378" s="20">
        <f t="shared" si="310"/>
        <v>22805.1</v>
      </c>
      <c r="M378" s="20">
        <f t="shared" si="311"/>
        <v>23299.200000000001</v>
      </c>
      <c r="N378" s="20">
        <f t="shared" si="312"/>
        <v>23594</v>
      </c>
      <c r="O378" s="20">
        <f t="shared" si="344"/>
        <v>0</v>
      </c>
      <c r="P378" s="20">
        <f t="shared" si="306"/>
        <v>23299.200000000001</v>
      </c>
      <c r="Q378" s="20">
        <f t="shared" si="307"/>
        <v>23594</v>
      </c>
      <c r="R378" s="20">
        <f t="shared" si="344"/>
        <v>0</v>
      </c>
    </row>
    <row r="379" spans="1:19" ht="31.5" hidden="1" x14ac:dyDescent="0.25">
      <c r="A379" s="10" t="s">
        <v>908</v>
      </c>
      <c r="B379" s="19">
        <v>110</v>
      </c>
      <c r="C379" s="10"/>
      <c r="D379" s="10"/>
      <c r="E379" s="25" t="s">
        <v>485</v>
      </c>
      <c r="F379" s="20">
        <f>F380</f>
        <v>22805.1</v>
      </c>
      <c r="G379" s="20">
        <f t="shared" si="344"/>
        <v>23299.200000000001</v>
      </c>
      <c r="H379" s="20">
        <f t="shared" si="344"/>
        <v>23594</v>
      </c>
      <c r="I379" s="20">
        <f t="shared" si="344"/>
        <v>0</v>
      </c>
      <c r="J379" s="20">
        <f t="shared" si="344"/>
        <v>0</v>
      </c>
      <c r="K379" s="20">
        <f t="shared" si="344"/>
        <v>0</v>
      </c>
      <c r="L379" s="20">
        <f t="shared" si="310"/>
        <v>22805.1</v>
      </c>
      <c r="M379" s="20">
        <f t="shared" si="311"/>
        <v>23299.200000000001</v>
      </c>
      <c r="N379" s="20">
        <f t="shared" si="312"/>
        <v>23594</v>
      </c>
      <c r="O379" s="20">
        <f t="shared" si="344"/>
        <v>0</v>
      </c>
      <c r="P379" s="20">
        <f t="shared" si="306"/>
        <v>23299.200000000001</v>
      </c>
      <c r="Q379" s="20">
        <f t="shared" si="307"/>
        <v>23594</v>
      </c>
      <c r="R379" s="20">
        <f t="shared" si="344"/>
        <v>0</v>
      </c>
    </row>
    <row r="380" spans="1:19" hidden="1" x14ac:dyDescent="0.25">
      <c r="A380" s="10" t="s">
        <v>908</v>
      </c>
      <c r="B380" s="19">
        <v>110</v>
      </c>
      <c r="C380" s="10" t="s">
        <v>245</v>
      </c>
      <c r="D380" s="10" t="s">
        <v>242</v>
      </c>
      <c r="E380" s="25" t="s">
        <v>480</v>
      </c>
      <c r="F380" s="20">
        <v>22805.1</v>
      </c>
      <c r="G380" s="20">
        <v>23299.200000000001</v>
      </c>
      <c r="H380" s="20">
        <v>23594</v>
      </c>
      <c r="I380" s="20"/>
      <c r="J380" s="20"/>
      <c r="K380" s="20"/>
      <c r="L380" s="20">
        <f t="shared" si="310"/>
        <v>22805.1</v>
      </c>
      <c r="M380" s="20">
        <f t="shared" si="311"/>
        <v>23299.200000000001</v>
      </c>
      <c r="N380" s="20">
        <f t="shared" si="312"/>
        <v>23594</v>
      </c>
      <c r="O380" s="20"/>
      <c r="P380" s="20">
        <f t="shared" si="306"/>
        <v>23299.200000000001</v>
      </c>
      <c r="Q380" s="20">
        <f t="shared" si="307"/>
        <v>23594</v>
      </c>
      <c r="R380" s="20"/>
    </row>
    <row r="381" spans="1:19" ht="47.25" hidden="1" x14ac:dyDescent="0.25">
      <c r="A381" s="10" t="s">
        <v>908</v>
      </c>
      <c r="B381" s="19">
        <v>200</v>
      </c>
      <c r="C381" s="10"/>
      <c r="D381" s="10"/>
      <c r="E381" s="25" t="s">
        <v>487</v>
      </c>
      <c r="F381" s="20">
        <f>F382</f>
        <v>6985.1</v>
      </c>
      <c r="G381" s="20">
        <f t="shared" ref="G381:R382" si="345">G382</f>
        <v>6985.1</v>
      </c>
      <c r="H381" s="20">
        <f t="shared" si="345"/>
        <v>7072.4</v>
      </c>
      <c r="I381" s="20">
        <f t="shared" si="345"/>
        <v>0</v>
      </c>
      <c r="J381" s="20">
        <f t="shared" si="345"/>
        <v>0</v>
      </c>
      <c r="K381" s="20">
        <f t="shared" si="345"/>
        <v>0</v>
      </c>
      <c r="L381" s="20">
        <f t="shared" si="310"/>
        <v>6985.1</v>
      </c>
      <c r="M381" s="20">
        <f t="shared" si="311"/>
        <v>6985.1</v>
      </c>
      <c r="N381" s="20">
        <f t="shared" si="312"/>
        <v>7072.4</v>
      </c>
      <c r="O381" s="20">
        <f t="shared" si="345"/>
        <v>0</v>
      </c>
      <c r="P381" s="20">
        <f t="shared" si="306"/>
        <v>6985.1</v>
      </c>
      <c r="Q381" s="20">
        <f t="shared" si="307"/>
        <v>7072.4</v>
      </c>
      <c r="R381" s="20">
        <f t="shared" si="345"/>
        <v>0</v>
      </c>
    </row>
    <row r="382" spans="1:19" ht="47.25" hidden="1" x14ac:dyDescent="0.25">
      <c r="A382" s="10" t="s">
        <v>908</v>
      </c>
      <c r="B382" s="19">
        <v>240</v>
      </c>
      <c r="C382" s="10"/>
      <c r="D382" s="10"/>
      <c r="E382" s="25" t="s">
        <v>488</v>
      </c>
      <c r="F382" s="20">
        <f>F383</f>
        <v>6985.1</v>
      </c>
      <c r="G382" s="20">
        <f t="shared" si="345"/>
        <v>6985.1</v>
      </c>
      <c r="H382" s="20">
        <f t="shared" si="345"/>
        <v>7072.4</v>
      </c>
      <c r="I382" s="20">
        <f t="shared" si="345"/>
        <v>0</v>
      </c>
      <c r="J382" s="20">
        <f t="shared" si="345"/>
        <v>0</v>
      </c>
      <c r="K382" s="20">
        <f t="shared" si="345"/>
        <v>0</v>
      </c>
      <c r="L382" s="20">
        <f t="shared" si="310"/>
        <v>6985.1</v>
      </c>
      <c r="M382" s="20">
        <f t="shared" si="311"/>
        <v>6985.1</v>
      </c>
      <c r="N382" s="20">
        <f t="shared" si="312"/>
        <v>7072.4</v>
      </c>
      <c r="O382" s="20">
        <f t="shared" si="345"/>
        <v>0</v>
      </c>
      <c r="P382" s="20">
        <f t="shared" si="306"/>
        <v>6985.1</v>
      </c>
      <c r="Q382" s="20">
        <f t="shared" si="307"/>
        <v>7072.4</v>
      </c>
      <c r="R382" s="20">
        <f t="shared" si="345"/>
        <v>0</v>
      </c>
    </row>
    <row r="383" spans="1:19" hidden="1" x14ac:dyDescent="0.25">
      <c r="A383" s="10" t="s">
        <v>908</v>
      </c>
      <c r="B383" s="19">
        <v>240</v>
      </c>
      <c r="C383" s="10" t="s">
        <v>245</v>
      </c>
      <c r="D383" s="10" t="s">
        <v>242</v>
      </c>
      <c r="E383" s="25" t="s">
        <v>480</v>
      </c>
      <c r="F383" s="20">
        <v>6985.1</v>
      </c>
      <c r="G383" s="20">
        <v>6985.1</v>
      </c>
      <c r="H383" s="20">
        <v>7072.4</v>
      </c>
      <c r="I383" s="20"/>
      <c r="J383" s="20"/>
      <c r="K383" s="20"/>
      <c r="L383" s="20">
        <f t="shared" si="310"/>
        <v>6985.1</v>
      </c>
      <c r="M383" s="20">
        <f t="shared" si="311"/>
        <v>6985.1</v>
      </c>
      <c r="N383" s="20">
        <f t="shared" si="312"/>
        <v>7072.4</v>
      </c>
      <c r="O383" s="20"/>
      <c r="P383" s="20">
        <f t="shared" si="306"/>
        <v>6985.1</v>
      </c>
      <c r="Q383" s="20">
        <f t="shared" si="307"/>
        <v>7072.4</v>
      </c>
      <c r="R383" s="20"/>
    </row>
    <row r="384" spans="1:19" hidden="1" x14ac:dyDescent="0.25">
      <c r="A384" s="10" t="s">
        <v>908</v>
      </c>
      <c r="B384" s="19">
        <v>800</v>
      </c>
      <c r="C384" s="10"/>
      <c r="D384" s="10"/>
      <c r="E384" s="25" t="s">
        <v>501</v>
      </c>
      <c r="F384" s="20">
        <f>F385</f>
        <v>8085.9</v>
      </c>
      <c r="G384" s="20">
        <f t="shared" ref="G384:R385" si="346">G385</f>
        <v>8085.9</v>
      </c>
      <c r="H384" s="20">
        <f t="shared" si="346"/>
        <v>8085.9</v>
      </c>
      <c r="I384" s="20">
        <f t="shared" si="346"/>
        <v>0</v>
      </c>
      <c r="J384" s="20">
        <f t="shared" si="346"/>
        <v>0</v>
      </c>
      <c r="K384" s="20">
        <f t="shared" si="346"/>
        <v>0</v>
      </c>
      <c r="L384" s="20">
        <f t="shared" si="310"/>
        <v>8085.9</v>
      </c>
      <c r="M384" s="20">
        <f t="shared" si="311"/>
        <v>8085.9</v>
      </c>
      <c r="N384" s="20">
        <f t="shared" si="312"/>
        <v>8085.9</v>
      </c>
      <c r="O384" s="20">
        <f t="shared" si="346"/>
        <v>0</v>
      </c>
      <c r="P384" s="20">
        <f t="shared" si="306"/>
        <v>8085.9</v>
      </c>
      <c r="Q384" s="20">
        <f t="shared" si="307"/>
        <v>8085.9</v>
      </c>
      <c r="R384" s="20">
        <f t="shared" si="346"/>
        <v>0</v>
      </c>
    </row>
    <row r="385" spans="1:19" hidden="1" x14ac:dyDescent="0.25">
      <c r="A385" s="10" t="s">
        <v>908</v>
      </c>
      <c r="B385" s="19">
        <v>850</v>
      </c>
      <c r="C385" s="10"/>
      <c r="D385" s="10"/>
      <c r="E385" s="25" t="s">
        <v>504</v>
      </c>
      <c r="F385" s="20">
        <f>F386</f>
        <v>8085.9</v>
      </c>
      <c r="G385" s="20">
        <f t="shared" si="346"/>
        <v>8085.9</v>
      </c>
      <c r="H385" s="20">
        <f t="shared" si="346"/>
        <v>8085.9</v>
      </c>
      <c r="I385" s="20">
        <f t="shared" si="346"/>
        <v>0</v>
      </c>
      <c r="J385" s="20">
        <f t="shared" si="346"/>
        <v>0</v>
      </c>
      <c r="K385" s="20">
        <f t="shared" si="346"/>
        <v>0</v>
      </c>
      <c r="L385" s="20">
        <f t="shared" si="310"/>
        <v>8085.9</v>
      </c>
      <c r="M385" s="20">
        <f t="shared" si="311"/>
        <v>8085.9</v>
      </c>
      <c r="N385" s="20">
        <f t="shared" si="312"/>
        <v>8085.9</v>
      </c>
      <c r="O385" s="20">
        <f t="shared" si="346"/>
        <v>0</v>
      </c>
      <c r="P385" s="20">
        <f t="shared" si="306"/>
        <v>8085.9</v>
      </c>
      <c r="Q385" s="20">
        <f t="shared" si="307"/>
        <v>8085.9</v>
      </c>
      <c r="R385" s="20">
        <f t="shared" si="346"/>
        <v>0</v>
      </c>
    </row>
    <row r="386" spans="1:19" hidden="1" x14ac:dyDescent="0.25">
      <c r="A386" s="10" t="s">
        <v>908</v>
      </c>
      <c r="B386" s="19">
        <v>850</v>
      </c>
      <c r="C386" s="10" t="s">
        <v>245</v>
      </c>
      <c r="D386" s="10" t="s">
        <v>242</v>
      </c>
      <c r="E386" s="25" t="s">
        <v>480</v>
      </c>
      <c r="F386" s="20">
        <v>8085.9</v>
      </c>
      <c r="G386" s="20">
        <v>8085.9</v>
      </c>
      <c r="H386" s="20">
        <v>8085.9</v>
      </c>
      <c r="I386" s="20"/>
      <c r="J386" s="20"/>
      <c r="K386" s="20"/>
      <c r="L386" s="20">
        <f t="shared" si="310"/>
        <v>8085.9</v>
      </c>
      <c r="M386" s="20">
        <f t="shared" si="311"/>
        <v>8085.9</v>
      </c>
      <c r="N386" s="20">
        <f t="shared" si="312"/>
        <v>8085.9</v>
      </c>
      <c r="O386" s="20"/>
      <c r="P386" s="20">
        <f t="shared" si="306"/>
        <v>8085.9</v>
      </c>
      <c r="Q386" s="20">
        <f t="shared" si="307"/>
        <v>8085.9</v>
      </c>
      <c r="R386" s="20"/>
    </row>
    <row r="387" spans="1:19" ht="47.25" hidden="1" x14ac:dyDescent="0.25">
      <c r="A387" s="10" t="s">
        <v>909</v>
      </c>
      <c r="B387" s="19"/>
      <c r="C387" s="10"/>
      <c r="D387" s="10"/>
      <c r="E387" s="29" t="s">
        <v>1006</v>
      </c>
      <c r="F387" s="20">
        <f>F388</f>
        <v>2586</v>
      </c>
      <c r="G387" s="20">
        <f t="shared" ref="G387:R389" si="347">G388</f>
        <v>2586</v>
      </c>
      <c r="H387" s="20">
        <f t="shared" si="347"/>
        <v>2586</v>
      </c>
      <c r="I387" s="20">
        <f t="shared" si="347"/>
        <v>0</v>
      </c>
      <c r="J387" s="20">
        <f t="shared" si="347"/>
        <v>0</v>
      </c>
      <c r="K387" s="20">
        <f t="shared" si="347"/>
        <v>0</v>
      </c>
      <c r="L387" s="20">
        <f t="shared" si="310"/>
        <v>2586</v>
      </c>
      <c r="M387" s="20">
        <f t="shared" si="311"/>
        <v>2586</v>
      </c>
      <c r="N387" s="20">
        <f t="shared" si="312"/>
        <v>2586</v>
      </c>
      <c r="O387" s="20">
        <f t="shared" si="347"/>
        <v>0</v>
      </c>
      <c r="P387" s="20">
        <f t="shared" si="306"/>
        <v>2586</v>
      </c>
      <c r="Q387" s="20">
        <f t="shared" si="307"/>
        <v>2586</v>
      </c>
      <c r="R387" s="20">
        <f t="shared" si="347"/>
        <v>0</v>
      </c>
    </row>
    <row r="388" spans="1:19" ht="31.5" hidden="1" x14ac:dyDescent="0.25">
      <c r="A388" s="10" t="s">
        <v>909</v>
      </c>
      <c r="B388" s="19">
        <v>300</v>
      </c>
      <c r="C388" s="10"/>
      <c r="D388" s="10"/>
      <c r="E388" s="25" t="s">
        <v>489</v>
      </c>
      <c r="F388" s="20">
        <f>F389</f>
        <v>2586</v>
      </c>
      <c r="G388" s="20">
        <f t="shared" si="347"/>
        <v>2586</v>
      </c>
      <c r="H388" s="20">
        <f t="shared" si="347"/>
        <v>2586</v>
      </c>
      <c r="I388" s="20">
        <f t="shared" si="347"/>
        <v>0</v>
      </c>
      <c r="J388" s="20">
        <f t="shared" si="347"/>
        <v>0</v>
      </c>
      <c r="K388" s="20">
        <f t="shared" si="347"/>
        <v>0</v>
      </c>
      <c r="L388" s="20">
        <f t="shared" si="310"/>
        <v>2586</v>
      </c>
      <c r="M388" s="20">
        <f t="shared" si="311"/>
        <v>2586</v>
      </c>
      <c r="N388" s="20">
        <f t="shared" si="312"/>
        <v>2586</v>
      </c>
      <c r="O388" s="20">
        <f t="shared" si="347"/>
        <v>0</v>
      </c>
      <c r="P388" s="20">
        <f t="shared" si="306"/>
        <v>2586</v>
      </c>
      <c r="Q388" s="20">
        <f t="shared" si="307"/>
        <v>2586</v>
      </c>
      <c r="R388" s="20">
        <f t="shared" si="347"/>
        <v>0</v>
      </c>
    </row>
    <row r="389" spans="1:19" ht="31.5" hidden="1" x14ac:dyDescent="0.25">
      <c r="A389" s="10" t="s">
        <v>909</v>
      </c>
      <c r="B389" s="19">
        <v>330</v>
      </c>
      <c r="C389" s="10"/>
      <c r="D389" s="10"/>
      <c r="E389" s="25" t="s">
        <v>988</v>
      </c>
      <c r="F389" s="20">
        <f>F390</f>
        <v>2586</v>
      </c>
      <c r="G389" s="20">
        <f t="shared" si="347"/>
        <v>2586</v>
      </c>
      <c r="H389" s="20">
        <f t="shared" si="347"/>
        <v>2586</v>
      </c>
      <c r="I389" s="20">
        <f t="shared" si="347"/>
        <v>0</v>
      </c>
      <c r="J389" s="20">
        <f t="shared" si="347"/>
        <v>0</v>
      </c>
      <c r="K389" s="20">
        <f t="shared" si="347"/>
        <v>0</v>
      </c>
      <c r="L389" s="20">
        <f t="shared" si="310"/>
        <v>2586</v>
      </c>
      <c r="M389" s="20">
        <f t="shared" si="311"/>
        <v>2586</v>
      </c>
      <c r="N389" s="20">
        <f t="shared" si="312"/>
        <v>2586</v>
      </c>
      <c r="O389" s="20">
        <f t="shared" si="347"/>
        <v>0</v>
      </c>
      <c r="P389" s="20">
        <f t="shared" si="306"/>
        <v>2586</v>
      </c>
      <c r="Q389" s="20">
        <f t="shared" si="307"/>
        <v>2586</v>
      </c>
      <c r="R389" s="20">
        <f t="shared" si="347"/>
        <v>0</v>
      </c>
    </row>
    <row r="390" spans="1:19" ht="31.5" hidden="1" x14ac:dyDescent="0.25">
      <c r="A390" s="10" t="s">
        <v>909</v>
      </c>
      <c r="B390" s="19">
        <v>330</v>
      </c>
      <c r="C390" s="10" t="s">
        <v>245</v>
      </c>
      <c r="D390" s="10" t="s">
        <v>251</v>
      </c>
      <c r="E390" s="25" t="s">
        <v>482</v>
      </c>
      <c r="F390" s="20">
        <v>2586</v>
      </c>
      <c r="G390" s="20">
        <v>2586</v>
      </c>
      <c r="H390" s="20">
        <v>2586</v>
      </c>
      <c r="I390" s="20"/>
      <c r="J390" s="20"/>
      <c r="K390" s="20"/>
      <c r="L390" s="20">
        <f t="shared" si="310"/>
        <v>2586</v>
      </c>
      <c r="M390" s="20">
        <f t="shared" si="311"/>
        <v>2586</v>
      </c>
      <c r="N390" s="20">
        <f t="shared" si="312"/>
        <v>2586</v>
      </c>
      <c r="O390" s="20"/>
      <c r="P390" s="20">
        <f t="shared" si="306"/>
        <v>2586</v>
      </c>
      <c r="Q390" s="20">
        <f t="shared" si="307"/>
        <v>2586</v>
      </c>
      <c r="R390" s="20"/>
    </row>
    <row r="391" spans="1:19" ht="63" hidden="1" x14ac:dyDescent="0.25">
      <c r="A391" s="10" t="s">
        <v>910</v>
      </c>
      <c r="B391" s="19"/>
      <c r="C391" s="10"/>
      <c r="D391" s="10"/>
      <c r="E391" s="29" t="s">
        <v>1007</v>
      </c>
      <c r="F391" s="20">
        <f>F392+F395</f>
        <v>10068.200000000001</v>
      </c>
      <c r="G391" s="20">
        <f t="shared" ref="G391:R391" si="348">G392+G395</f>
        <v>10068.200000000001</v>
      </c>
      <c r="H391" s="20">
        <f t="shared" si="348"/>
        <v>10068.200000000001</v>
      </c>
      <c r="I391" s="20">
        <f t="shared" ref="I391:K391" si="349">I392+I395</f>
        <v>0</v>
      </c>
      <c r="J391" s="20">
        <f t="shared" si="349"/>
        <v>0</v>
      </c>
      <c r="K391" s="20">
        <f t="shared" si="349"/>
        <v>0</v>
      </c>
      <c r="L391" s="20">
        <f t="shared" si="310"/>
        <v>10068.200000000001</v>
      </c>
      <c r="M391" s="20">
        <f t="shared" si="311"/>
        <v>10068.200000000001</v>
      </c>
      <c r="N391" s="20">
        <f t="shared" si="312"/>
        <v>10068.200000000001</v>
      </c>
      <c r="O391" s="20">
        <f t="shared" ref="O391" si="350">O392+O395</f>
        <v>0</v>
      </c>
      <c r="P391" s="20">
        <f t="shared" si="306"/>
        <v>10068.200000000001</v>
      </c>
      <c r="Q391" s="20">
        <f t="shared" si="307"/>
        <v>10068.200000000001</v>
      </c>
      <c r="R391" s="20">
        <f t="shared" si="348"/>
        <v>0</v>
      </c>
    </row>
    <row r="392" spans="1:19" ht="47.25" hidden="1" x14ac:dyDescent="0.25">
      <c r="A392" s="10" t="s">
        <v>910</v>
      </c>
      <c r="B392" s="19">
        <v>200</v>
      </c>
      <c r="C392" s="10"/>
      <c r="D392" s="10"/>
      <c r="E392" s="25" t="s">
        <v>487</v>
      </c>
      <c r="F392" s="20">
        <f>F393</f>
        <v>2730.7</v>
      </c>
      <c r="G392" s="20">
        <f t="shared" ref="G392:R393" si="351">G393</f>
        <v>2730.7</v>
      </c>
      <c r="H392" s="20">
        <f t="shared" si="351"/>
        <v>2730.7</v>
      </c>
      <c r="I392" s="20">
        <f t="shared" si="351"/>
        <v>0</v>
      </c>
      <c r="J392" s="20">
        <f t="shared" si="351"/>
        <v>0</v>
      </c>
      <c r="K392" s="20">
        <f t="shared" si="351"/>
        <v>0</v>
      </c>
      <c r="L392" s="20">
        <f t="shared" si="310"/>
        <v>2730.7</v>
      </c>
      <c r="M392" s="20">
        <f t="shared" si="311"/>
        <v>2730.7</v>
      </c>
      <c r="N392" s="20">
        <f t="shared" si="312"/>
        <v>2730.7</v>
      </c>
      <c r="O392" s="20">
        <f t="shared" si="351"/>
        <v>0</v>
      </c>
      <c r="P392" s="20">
        <f t="shared" si="306"/>
        <v>2730.7</v>
      </c>
      <c r="Q392" s="20">
        <f t="shared" si="307"/>
        <v>2730.7</v>
      </c>
      <c r="R392" s="20">
        <f t="shared" si="351"/>
        <v>0</v>
      </c>
    </row>
    <row r="393" spans="1:19" ht="47.25" hidden="1" x14ac:dyDescent="0.25">
      <c r="A393" s="10" t="s">
        <v>910</v>
      </c>
      <c r="B393" s="19">
        <v>240</v>
      </c>
      <c r="C393" s="10"/>
      <c r="D393" s="10"/>
      <c r="E393" s="25" t="s">
        <v>488</v>
      </c>
      <c r="F393" s="20">
        <f>F394</f>
        <v>2730.7</v>
      </c>
      <c r="G393" s="20">
        <f t="shared" si="351"/>
        <v>2730.7</v>
      </c>
      <c r="H393" s="20">
        <f t="shared" si="351"/>
        <v>2730.7</v>
      </c>
      <c r="I393" s="20">
        <f t="shared" si="351"/>
        <v>0</v>
      </c>
      <c r="J393" s="20">
        <f t="shared" si="351"/>
        <v>0</v>
      </c>
      <c r="K393" s="20">
        <f t="shared" si="351"/>
        <v>0</v>
      </c>
      <c r="L393" s="20">
        <f t="shared" si="310"/>
        <v>2730.7</v>
      </c>
      <c r="M393" s="20">
        <f t="shared" si="311"/>
        <v>2730.7</v>
      </c>
      <c r="N393" s="20">
        <f t="shared" si="312"/>
        <v>2730.7</v>
      </c>
      <c r="O393" s="20">
        <f t="shared" si="351"/>
        <v>0</v>
      </c>
      <c r="P393" s="20">
        <f t="shared" si="306"/>
        <v>2730.7</v>
      </c>
      <c r="Q393" s="20">
        <f t="shared" si="307"/>
        <v>2730.7</v>
      </c>
      <c r="R393" s="20">
        <f t="shared" si="351"/>
        <v>0</v>
      </c>
    </row>
    <row r="394" spans="1:19" hidden="1" x14ac:dyDescent="0.25">
      <c r="A394" s="10" t="s">
        <v>910</v>
      </c>
      <c r="B394" s="19">
        <v>240</v>
      </c>
      <c r="C394" s="10" t="s">
        <v>245</v>
      </c>
      <c r="D394" s="10" t="s">
        <v>238</v>
      </c>
      <c r="E394" s="25" t="s">
        <v>481</v>
      </c>
      <c r="F394" s="20">
        <v>2730.7</v>
      </c>
      <c r="G394" s="20">
        <v>2730.7</v>
      </c>
      <c r="H394" s="20">
        <v>2730.7</v>
      </c>
      <c r="I394" s="20"/>
      <c r="J394" s="20"/>
      <c r="K394" s="20"/>
      <c r="L394" s="20">
        <f t="shared" si="310"/>
        <v>2730.7</v>
      </c>
      <c r="M394" s="20">
        <f t="shared" si="311"/>
        <v>2730.7</v>
      </c>
      <c r="N394" s="20">
        <f t="shared" si="312"/>
        <v>2730.7</v>
      </c>
      <c r="O394" s="20"/>
      <c r="P394" s="20">
        <f t="shared" si="306"/>
        <v>2730.7</v>
      </c>
      <c r="Q394" s="20">
        <f t="shared" si="307"/>
        <v>2730.7</v>
      </c>
      <c r="R394" s="20"/>
    </row>
    <row r="395" spans="1:19" ht="47.25" hidden="1" x14ac:dyDescent="0.25">
      <c r="A395" s="10" t="s">
        <v>910</v>
      </c>
      <c r="B395" s="19">
        <v>600</v>
      </c>
      <c r="C395" s="10"/>
      <c r="D395" s="10"/>
      <c r="E395" s="25" t="s">
        <v>497</v>
      </c>
      <c r="F395" s="20">
        <f>F396+F398</f>
        <v>7337.5</v>
      </c>
      <c r="G395" s="20">
        <f t="shared" ref="G395:R395" si="352">G396+G398</f>
        <v>7337.5</v>
      </c>
      <c r="H395" s="20">
        <f t="shared" si="352"/>
        <v>7337.5</v>
      </c>
      <c r="I395" s="20">
        <f t="shared" ref="I395:K395" si="353">I396+I398</f>
        <v>0</v>
      </c>
      <c r="J395" s="20">
        <f t="shared" si="353"/>
        <v>0</v>
      </c>
      <c r="K395" s="20">
        <f t="shared" si="353"/>
        <v>0</v>
      </c>
      <c r="L395" s="20">
        <f t="shared" si="310"/>
        <v>7337.5</v>
      </c>
      <c r="M395" s="20">
        <f t="shared" si="311"/>
        <v>7337.5</v>
      </c>
      <c r="N395" s="20">
        <f t="shared" si="312"/>
        <v>7337.5</v>
      </c>
      <c r="O395" s="20">
        <f t="shared" ref="O395" si="354">O396+O398</f>
        <v>0</v>
      </c>
      <c r="P395" s="20">
        <f t="shared" si="306"/>
        <v>7337.5</v>
      </c>
      <c r="Q395" s="20">
        <f t="shared" si="307"/>
        <v>7337.5</v>
      </c>
      <c r="R395" s="20">
        <f t="shared" si="352"/>
        <v>0</v>
      </c>
    </row>
    <row r="396" spans="1:19" hidden="1" x14ac:dyDescent="0.25">
      <c r="A396" s="10" t="s">
        <v>910</v>
      </c>
      <c r="B396" s="19">
        <v>610</v>
      </c>
      <c r="C396" s="10"/>
      <c r="D396" s="10"/>
      <c r="E396" s="25" t="s">
        <v>498</v>
      </c>
      <c r="F396" s="20">
        <f>F397</f>
        <v>2207.6999999999998</v>
      </c>
      <c r="G396" s="20">
        <f t="shared" ref="G396:R396" si="355">G397</f>
        <v>2207.6999999999998</v>
      </c>
      <c r="H396" s="20">
        <f t="shared" si="355"/>
        <v>2207.6999999999998</v>
      </c>
      <c r="I396" s="20">
        <f t="shared" si="355"/>
        <v>0</v>
      </c>
      <c r="J396" s="20">
        <f t="shared" si="355"/>
        <v>0</v>
      </c>
      <c r="K396" s="20">
        <f t="shared" si="355"/>
        <v>0</v>
      </c>
      <c r="L396" s="20">
        <f t="shared" si="310"/>
        <v>2207.6999999999998</v>
      </c>
      <c r="M396" s="20">
        <f t="shared" si="311"/>
        <v>2207.6999999999998</v>
      </c>
      <c r="N396" s="20">
        <f t="shared" si="312"/>
        <v>2207.6999999999998</v>
      </c>
      <c r="O396" s="20">
        <f t="shared" si="355"/>
        <v>0</v>
      </c>
      <c r="P396" s="20">
        <f t="shared" si="306"/>
        <v>2207.6999999999998</v>
      </c>
      <c r="Q396" s="20">
        <f t="shared" si="307"/>
        <v>2207.6999999999998</v>
      </c>
      <c r="R396" s="20">
        <f t="shared" si="355"/>
        <v>0</v>
      </c>
    </row>
    <row r="397" spans="1:19" hidden="1" x14ac:dyDescent="0.25">
      <c r="A397" s="10" t="s">
        <v>910</v>
      </c>
      <c r="B397" s="19">
        <v>610</v>
      </c>
      <c r="C397" s="10" t="s">
        <v>244</v>
      </c>
      <c r="D397" s="10" t="s">
        <v>247</v>
      </c>
      <c r="E397" s="25" t="s">
        <v>473</v>
      </c>
      <c r="F397" s="20">
        <v>2207.6999999999998</v>
      </c>
      <c r="G397" s="20">
        <v>2207.6999999999998</v>
      </c>
      <c r="H397" s="20">
        <v>2207.6999999999998</v>
      </c>
      <c r="I397" s="20"/>
      <c r="J397" s="20"/>
      <c r="K397" s="20"/>
      <c r="L397" s="20">
        <f t="shared" si="310"/>
        <v>2207.6999999999998</v>
      </c>
      <c r="M397" s="20">
        <f t="shared" si="311"/>
        <v>2207.6999999999998</v>
      </c>
      <c r="N397" s="20">
        <f t="shared" si="312"/>
        <v>2207.6999999999998</v>
      </c>
      <c r="O397" s="20"/>
      <c r="P397" s="20">
        <f t="shared" si="306"/>
        <v>2207.6999999999998</v>
      </c>
      <c r="Q397" s="20">
        <f t="shared" si="307"/>
        <v>2207.6999999999998</v>
      </c>
      <c r="R397" s="20"/>
    </row>
    <row r="398" spans="1:19" hidden="1" x14ac:dyDescent="0.25">
      <c r="A398" s="10" t="s">
        <v>910</v>
      </c>
      <c r="B398" s="19">
        <v>620</v>
      </c>
      <c r="C398" s="10"/>
      <c r="D398" s="10"/>
      <c r="E398" s="25" t="s">
        <v>499</v>
      </c>
      <c r="F398" s="20">
        <f>F399</f>
        <v>5129.8</v>
      </c>
      <c r="G398" s="20">
        <f t="shared" ref="G398:R398" si="356">G399</f>
        <v>5129.8</v>
      </c>
      <c r="H398" s="20">
        <f t="shared" si="356"/>
        <v>5129.8</v>
      </c>
      <c r="I398" s="20">
        <f t="shared" si="356"/>
        <v>0</v>
      </c>
      <c r="J398" s="20">
        <f t="shared" si="356"/>
        <v>0</v>
      </c>
      <c r="K398" s="20">
        <f t="shared" si="356"/>
        <v>0</v>
      </c>
      <c r="L398" s="20">
        <f t="shared" si="310"/>
        <v>5129.8</v>
      </c>
      <c r="M398" s="20">
        <f t="shared" si="311"/>
        <v>5129.8</v>
      </c>
      <c r="N398" s="20">
        <f t="shared" si="312"/>
        <v>5129.8</v>
      </c>
      <c r="O398" s="20">
        <f t="shared" si="356"/>
        <v>0</v>
      </c>
      <c r="P398" s="20">
        <f t="shared" si="306"/>
        <v>5129.8</v>
      </c>
      <c r="Q398" s="20">
        <f t="shared" si="307"/>
        <v>5129.8</v>
      </c>
      <c r="R398" s="20">
        <f t="shared" si="356"/>
        <v>0</v>
      </c>
    </row>
    <row r="399" spans="1:19" hidden="1" x14ac:dyDescent="0.25">
      <c r="A399" s="10" t="s">
        <v>910</v>
      </c>
      <c r="B399" s="19">
        <v>620</v>
      </c>
      <c r="C399" s="10" t="s">
        <v>244</v>
      </c>
      <c r="D399" s="10" t="s">
        <v>247</v>
      </c>
      <c r="E399" s="25" t="s">
        <v>473</v>
      </c>
      <c r="F399" s="20">
        <v>5129.8</v>
      </c>
      <c r="G399" s="20">
        <v>5129.8</v>
      </c>
      <c r="H399" s="20">
        <v>5129.8</v>
      </c>
      <c r="I399" s="20"/>
      <c r="J399" s="20"/>
      <c r="K399" s="20"/>
      <c r="L399" s="20">
        <f t="shared" si="310"/>
        <v>5129.8</v>
      </c>
      <c r="M399" s="20">
        <f t="shared" si="311"/>
        <v>5129.8</v>
      </c>
      <c r="N399" s="20">
        <f t="shared" si="312"/>
        <v>5129.8</v>
      </c>
      <c r="O399" s="20"/>
      <c r="P399" s="20">
        <f t="shared" ref="P399:P462" si="357">M399+O399</f>
        <v>5129.8</v>
      </c>
      <c r="Q399" s="20">
        <f t="shared" ref="Q399:Q462" si="358">N399</f>
        <v>5129.8</v>
      </c>
      <c r="R399" s="20"/>
    </row>
    <row r="400" spans="1:19" s="4" customFormat="1" ht="31.5" hidden="1" x14ac:dyDescent="0.25">
      <c r="A400" s="8" t="s">
        <v>288</v>
      </c>
      <c r="B400" s="7"/>
      <c r="C400" s="8"/>
      <c r="D400" s="8"/>
      <c r="E400" s="26" t="s">
        <v>548</v>
      </c>
      <c r="F400" s="9">
        <f t="shared" ref="F400:K400" si="359">F401+F406+F424</f>
        <v>92064.6</v>
      </c>
      <c r="G400" s="9">
        <f t="shared" si="359"/>
        <v>92064.6</v>
      </c>
      <c r="H400" s="9">
        <f t="shared" si="359"/>
        <v>92064.6</v>
      </c>
      <c r="I400" s="9">
        <f t="shared" si="359"/>
        <v>3480</v>
      </c>
      <c r="J400" s="9">
        <f t="shared" si="359"/>
        <v>0</v>
      </c>
      <c r="K400" s="9">
        <f t="shared" si="359"/>
        <v>0</v>
      </c>
      <c r="L400" s="20">
        <f t="shared" si="310"/>
        <v>95544.6</v>
      </c>
      <c r="M400" s="20">
        <f t="shared" si="311"/>
        <v>92064.6</v>
      </c>
      <c r="N400" s="20">
        <f t="shared" si="312"/>
        <v>92064.6</v>
      </c>
      <c r="O400" s="9">
        <f>O401+O406+O424</f>
        <v>0</v>
      </c>
      <c r="P400" s="20">
        <f t="shared" si="357"/>
        <v>92064.6</v>
      </c>
      <c r="Q400" s="20">
        <f t="shared" si="358"/>
        <v>92064.6</v>
      </c>
      <c r="R400" s="9">
        <f>R401+R406+R424</f>
        <v>0</v>
      </c>
      <c r="S400" s="43"/>
    </row>
    <row r="401" spans="1:19" s="17" customFormat="1" ht="78.75" hidden="1" x14ac:dyDescent="0.25">
      <c r="A401" s="21" t="s">
        <v>287</v>
      </c>
      <c r="B401" s="22"/>
      <c r="C401" s="21"/>
      <c r="D401" s="21"/>
      <c r="E401" s="27" t="s">
        <v>549</v>
      </c>
      <c r="F401" s="23">
        <f t="shared" ref="F401:K404" si="360">F402</f>
        <v>198</v>
      </c>
      <c r="G401" s="23">
        <f t="shared" si="360"/>
        <v>198</v>
      </c>
      <c r="H401" s="23">
        <f t="shared" si="360"/>
        <v>198</v>
      </c>
      <c r="I401" s="23">
        <f t="shared" si="360"/>
        <v>0</v>
      </c>
      <c r="J401" s="23">
        <f t="shared" si="360"/>
        <v>0</v>
      </c>
      <c r="K401" s="23">
        <f t="shared" si="360"/>
        <v>0</v>
      </c>
      <c r="L401" s="20">
        <f t="shared" si="310"/>
        <v>198</v>
      </c>
      <c r="M401" s="20">
        <f t="shared" si="311"/>
        <v>198</v>
      </c>
      <c r="N401" s="20">
        <f t="shared" si="312"/>
        <v>198</v>
      </c>
      <c r="O401" s="23">
        <f t="shared" ref="O401:R401" si="361">O402</f>
        <v>0</v>
      </c>
      <c r="P401" s="20">
        <f t="shared" si="357"/>
        <v>198</v>
      </c>
      <c r="Q401" s="20">
        <f t="shared" si="358"/>
        <v>198</v>
      </c>
      <c r="R401" s="23">
        <f t="shared" si="361"/>
        <v>0</v>
      </c>
      <c r="S401" s="32"/>
    </row>
    <row r="402" spans="1:19" ht="31.5" hidden="1" x14ac:dyDescent="0.25">
      <c r="A402" s="10" t="s">
        <v>6</v>
      </c>
      <c r="B402" s="19"/>
      <c r="C402" s="10"/>
      <c r="D402" s="10"/>
      <c r="E402" s="25" t="s">
        <v>789</v>
      </c>
      <c r="F402" s="20">
        <f t="shared" si="360"/>
        <v>198</v>
      </c>
      <c r="G402" s="20">
        <f t="shared" si="360"/>
        <v>198</v>
      </c>
      <c r="H402" s="20">
        <f t="shared" si="360"/>
        <v>198</v>
      </c>
      <c r="I402" s="20">
        <f t="shared" si="360"/>
        <v>0</v>
      </c>
      <c r="J402" s="20">
        <f t="shared" si="360"/>
        <v>0</v>
      </c>
      <c r="K402" s="20">
        <f t="shared" si="360"/>
        <v>0</v>
      </c>
      <c r="L402" s="20">
        <f t="shared" si="310"/>
        <v>198</v>
      </c>
      <c r="M402" s="20">
        <f t="shared" si="311"/>
        <v>198</v>
      </c>
      <c r="N402" s="20">
        <f t="shared" si="312"/>
        <v>198</v>
      </c>
      <c r="O402" s="20">
        <f t="shared" ref="O402:R404" si="362">O403</f>
        <v>0</v>
      </c>
      <c r="P402" s="20">
        <f t="shared" si="357"/>
        <v>198</v>
      </c>
      <c r="Q402" s="20">
        <f t="shared" si="358"/>
        <v>198</v>
      </c>
      <c r="R402" s="20">
        <f t="shared" si="362"/>
        <v>0</v>
      </c>
    </row>
    <row r="403" spans="1:19" ht="47.25" hidden="1" x14ac:dyDescent="0.25">
      <c r="A403" s="10" t="s">
        <v>6</v>
      </c>
      <c r="B403" s="19">
        <v>200</v>
      </c>
      <c r="C403" s="10"/>
      <c r="D403" s="10"/>
      <c r="E403" s="25" t="s">
        <v>487</v>
      </c>
      <c r="F403" s="20">
        <f t="shared" si="360"/>
        <v>198</v>
      </c>
      <c r="G403" s="20">
        <f t="shared" si="360"/>
        <v>198</v>
      </c>
      <c r="H403" s="20">
        <f t="shared" si="360"/>
        <v>198</v>
      </c>
      <c r="I403" s="20">
        <f t="shared" si="360"/>
        <v>0</v>
      </c>
      <c r="J403" s="20">
        <f t="shared" si="360"/>
        <v>0</v>
      </c>
      <c r="K403" s="20">
        <f t="shared" si="360"/>
        <v>0</v>
      </c>
      <c r="L403" s="20">
        <f t="shared" ref="L403:L466" si="363">F403+I403</f>
        <v>198</v>
      </c>
      <c r="M403" s="20">
        <f t="shared" ref="M403:M466" si="364">G403+J403</f>
        <v>198</v>
      </c>
      <c r="N403" s="20">
        <f t="shared" ref="N403:N466" si="365">H403+K403</f>
        <v>198</v>
      </c>
      <c r="O403" s="20">
        <f t="shared" si="362"/>
        <v>0</v>
      </c>
      <c r="P403" s="20">
        <f t="shared" si="357"/>
        <v>198</v>
      </c>
      <c r="Q403" s="20">
        <f t="shared" si="358"/>
        <v>198</v>
      </c>
      <c r="R403" s="20">
        <f t="shared" si="362"/>
        <v>0</v>
      </c>
    </row>
    <row r="404" spans="1:19" ht="47.25" hidden="1" x14ac:dyDescent="0.25">
      <c r="A404" s="10" t="s">
        <v>6</v>
      </c>
      <c r="B404" s="19">
        <v>240</v>
      </c>
      <c r="C404" s="10"/>
      <c r="D404" s="10"/>
      <c r="E404" s="25" t="s">
        <v>488</v>
      </c>
      <c r="F404" s="20">
        <f t="shared" si="360"/>
        <v>198</v>
      </c>
      <c r="G404" s="20">
        <f t="shared" si="360"/>
        <v>198</v>
      </c>
      <c r="H404" s="20">
        <f t="shared" si="360"/>
        <v>198</v>
      </c>
      <c r="I404" s="20">
        <f t="shared" si="360"/>
        <v>0</v>
      </c>
      <c r="J404" s="20">
        <f t="shared" si="360"/>
        <v>0</v>
      </c>
      <c r="K404" s="20">
        <f t="shared" si="360"/>
        <v>0</v>
      </c>
      <c r="L404" s="20">
        <f t="shared" si="363"/>
        <v>198</v>
      </c>
      <c r="M404" s="20">
        <f t="shared" si="364"/>
        <v>198</v>
      </c>
      <c r="N404" s="20">
        <f t="shared" si="365"/>
        <v>198</v>
      </c>
      <c r="O404" s="20">
        <f t="shared" si="362"/>
        <v>0</v>
      </c>
      <c r="P404" s="20">
        <f t="shared" si="357"/>
        <v>198</v>
      </c>
      <c r="Q404" s="20">
        <f t="shared" si="358"/>
        <v>198</v>
      </c>
      <c r="R404" s="20">
        <f t="shared" si="362"/>
        <v>0</v>
      </c>
    </row>
    <row r="405" spans="1:19" hidden="1" x14ac:dyDescent="0.25">
      <c r="A405" s="10" t="s">
        <v>6</v>
      </c>
      <c r="B405" s="19">
        <v>240</v>
      </c>
      <c r="C405" s="10" t="s">
        <v>242</v>
      </c>
      <c r="D405" s="10" t="s">
        <v>246</v>
      </c>
      <c r="E405" s="25" t="s">
        <v>457</v>
      </c>
      <c r="F405" s="20">
        <v>198</v>
      </c>
      <c r="G405" s="20">
        <v>198</v>
      </c>
      <c r="H405" s="20">
        <v>198</v>
      </c>
      <c r="I405" s="20"/>
      <c r="J405" s="20"/>
      <c r="K405" s="20"/>
      <c r="L405" s="20">
        <f t="shared" si="363"/>
        <v>198</v>
      </c>
      <c r="M405" s="20">
        <f t="shared" si="364"/>
        <v>198</v>
      </c>
      <c r="N405" s="20">
        <f t="shared" si="365"/>
        <v>198</v>
      </c>
      <c r="O405" s="20"/>
      <c r="P405" s="20">
        <f t="shared" si="357"/>
        <v>198</v>
      </c>
      <c r="Q405" s="20">
        <f t="shared" si="358"/>
        <v>198</v>
      </c>
      <c r="R405" s="20"/>
    </row>
    <row r="406" spans="1:19" s="17" customFormat="1" ht="63" hidden="1" x14ac:dyDescent="0.25">
      <c r="A406" s="21" t="s">
        <v>289</v>
      </c>
      <c r="B406" s="22"/>
      <c r="C406" s="21"/>
      <c r="D406" s="21"/>
      <c r="E406" s="27" t="s">
        <v>550</v>
      </c>
      <c r="F406" s="23">
        <f t="shared" ref="F406:K406" si="366">F407</f>
        <v>59303.9</v>
      </c>
      <c r="G406" s="23">
        <f t="shared" si="366"/>
        <v>60103.9</v>
      </c>
      <c r="H406" s="23">
        <f t="shared" si="366"/>
        <v>60103.9</v>
      </c>
      <c r="I406" s="23">
        <f t="shared" si="366"/>
        <v>3480</v>
      </c>
      <c r="J406" s="23">
        <f t="shared" si="366"/>
        <v>0</v>
      </c>
      <c r="K406" s="23">
        <f t="shared" si="366"/>
        <v>0</v>
      </c>
      <c r="L406" s="20">
        <f t="shared" si="363"/>
        <v>62783.9</v>
      </c>
      <c r="M406" s="20">
        <f t="shared" si="364"/>
        <v>60103.9</v>
      </c>
      <c r="N406" s="20">
        <f t="shared" si="365"/>
        <v>60103.9</v>
      </c>
      <c r="O406" s="23">
        <f t="shared" ref="O406:R406" si="367">O407</f>
        <v>0</v>
      </c>
      <c r="P406" s="20">
        <f t="shared" si="357"/>
        <v>60103.9</v>
      </c>
      <c r="Q406" s="20">
        <f t="shared" si="358"/>
        <v>60103.9</v>
      </c>
      <c r="R406" s="23">
        <f t="shared" si="367"/>
        <v>0</v>
      </c>
      <c r="S406" s="32"/>
    </row>
    <row r="407" spans="1:19" ht="63" hidden="1" x14ac:dyDescent="0.25">
      <c r="A407" s="10" t="s">
        <v>290</v>
      </c>
      <c r="B407" s="19"/>
      <c r="C407" s="10"/>
      <c r="D407" s="10"/>
      <c r="E407" s="25" t="s">
        <v>837</v>
      </c>
      <c r="F407" s="20">
        <f t="shared" ref="F407:K407" si="368">F408+F412+F416+F420</f>
        <v>59303.9</v>
      </c>
      <c r="G407" s="20">
        <f t="shared" si="368"/>
        <v>60103.9</v>
      </c>
      <c r="H407" s="20">
        <f t="shared" si="368"/>
        <v>60103.9</v>
      </c>
      <c r="I407" s="20">
        <f t="shared" si="368"/>
        <v>3480</v>
      </c>
      <c r="J407" s="20">
        <f t="shared" si="368"/>
        <v>0</v>
      </c>
      <c r="K407" s="20">
        <f t="shared" si="368"/>
        <v>0</v>
      </c>
      <c r="L407" s="20">
        <f t="shared" si="363"/>
        <v>62783.9</v>
      </c>
      <c r="M407" s="20">
        <f t="shared" si="364"/>
        <v>60103.9</v>
      </c>
      <c r="N407" s="20">
        <f t="shared" si="365"/>
        <v>60103.9</v>
      </c>
      <c r="O407" s="20">
        <f t="shared" ref="O407:R407" si="369">O408+O412+O416+O420</f>
        <v>0</v>
      </c>
      <c r="P407" s="20">
        <f t="shared" si="357"/>
        <v>60103.9</v>
      </c>
      <c r="Q407" s="20">
        <f t="shared" si="358"/>
        <v>60103.9</v>
      </c>
      <c r="R407" s="20">
        <f t="shared" si="369"/>
        <v>0</v>
      </c>
    </row>
    <row r="408" spans="1:19" ht="94.5" hidden="1" x14ac:dyDescent="0.25">
      <c r="A408" s="10" t="s">
        <v>7</v>
      </c>
      <c r="B408" s="19"/>
      <c r="C408" s="10"/>
      <c r="D408" s="10"/>
      <c r="E408" s="25" t="s">
        <v>551</v>
      </c>
      <c r="F408" s="20">
        <f t="shared" ref="F408:K410" si="370">F409</f>
        <v>1015</v>
      </c>
      <c r="G408" s="20">
        <f t="shared" si="370"/>
        <v>1015</v>
      </c>
      <c r="H408" s="20">
        <f t="shared" si="370"/>
        <v>1015</v>
      </c>
      <c r="I408" s="20">
        <f t="shared" si="370"/>
        <v>0</v>
      </c>
      <c r="J408" s="20">
        <f t="shared" si="370"/>
        <v>0</v>
      </c>
      <c r="K408" s="20">
        <f t="shared" si="370"/>
        <v>0</v>
      </c>
      <c r="L408" s="20">
        <f t="shared" si="363"/>
        <v>1015</v>
      </c>
      <c r="M408" s="20">
        <f t="shared" si="364"/>
        <v>1015</v>
      </c>
      <c r="N408" s="20">
        <f t="shared" si="365"/>
        <v>1015</v>
      </c>
      <c r="O408" s="20">
        <f t="shared" ref="O408:R410" si="371">O409</f>
        <v>0</v>
      </c>
      <c r="P408" s="20">
        <f t="shared" si="357"/>
        <v>1015</v>
      </c>
      <c r="Q408" s="20">
        <f t="shared" si="358"/>
        <v>1015</v>
      </c>
      <c r="R408" s="20">
        <f t="shared" si="371"/>
        <v>0</v>
      </c>
    </row>
    <row r="409" spans="1:19" ht="47.25" hidden="1" x14ac:dyDescent="0.25">
      <c r="A409" s="10" t="s">
        <v>7</v>
      </c>
      <c r="B409" s="19">
        <v>200</v>
      </c>
      <c r="C409" s="10"/>
      <c r="D409" s="10"/>
      <c r="E409" s="25" t="s">
        <v>487</v>
      </c>
      <c r="F409" s="20">
        <f t="shared" si="370"/>
        <v>1015</v>
      </c>
      <c r="G409" s="20">
        <f t="shared" si="370"/>
        <v>1015</v>
      </c>
      <c r="H409" s="20">
        <f t="shared" si="370"/>
        <v>1015</v>
      </c>
      <c r="I409" s="20">
        <f t="shared" si="370"/>
        <v>0</v>
      </c>
      <c r="J409" s="20">
        <f t="shared" si="370"/>
        <v>0</v>
      </c>
      <c r="K409" s="20">
        <f t="shared" si="370"/>
        <v>0</v>
      </c>
      <c r="L409" s="20">
        <f t="shared" si="363"/>
        <v>1015</v>
      </c>
      <c r="M409" s="20">
        <f t="shared" si="364"/>
        <v>1015</v>
      </c>
      <c r="N409" s="20">
        <f t="shared" si="365"/>
        <v>1015</v>
      </c>
      <c r="O409" s="20">
        <f t="shared" si="371"/>
        <v>0</v>
      </c>
      <c r="P409" s="20">
        <f t="shared" si="357"/>
        <v>1015</v>
      </c>
      <c r="Q409" s="20">
        <f t="shared" si="358"/>
        <v>1015</v>
      </c>
      <c r="R409" s="20">
        <f t="shared" si="371"/>
        <v>0</v>
      </c>
    </row>
    <row r="410" spans="1:19" ht="47.25" hidden="1" x14ac:dyDescent="0.25">
      <c r="A410" s="10" t="s">
        <v>7</v>
      </c>
      <c r="B410" s="19">
        <v>240</v>
      </c>
      <c r="C410" s="10"/>
      <c r="D410" s="10"/>
      <c r="E410" s="25" t="s">
        <v>488</v>
      </c>
      <c r="F410" s="20">
        <f t="shared" si="370"/>
        <v>1015</v>
      </c>
      <c r="G410" s="20">
        <f t="shared" si="370"/>
        <v>1015</v>
      </c>
      <c r="H410" s="20">
        <f t="shared" si="370"/>
        <v>1015</v>
      </c>
      <c r="I410" s="20">
        <f t="shared" si="370"/>
        <v>0</v>
      </c>
      <c r="J410" s="20">
        <f t="shared" si="370"/>
        <v>0</v>
      </c>
      <c r="K410" s="20">
        <f t="shared" si="370"/>
        <v>0</v>
      </c>
      <c r="L410" s="20">
        <f t="shared" si="363"/>
        <v>1015</v>
      </c>
      <c r="M410" s="20">
        <f t="shared" si="364"/>
        <v>1015</v>
      </c>
      <c r="N410" s="20">
        <f t="shared" si="365"/>
        <v>1015</v>
      </c>
      <c r="O410" s="20">
        <f t="shared" si="371"/>
        <v>0</v>
      </c>
      <c r="P410" s="20">
        <f t="shared" si="357"/>
        <v>1015</v>
      </c>
      <c r="Q410" s="20">
        <f t="shared" si="358"/>
        <v>1015</v>
      </c>
      <c r="R410" s="20">
        <f t="shared" si="371"/>
        <v>0</v>
      </c>
    </row>
    <row r="411" spans="1:19" hidden="1" x14ac:dyDescent="0.25">
      <c r="A411" s="10" t="s">
        <v>7</v>
      </c>
      <c r="B411" s="19">
        <v>240</v>
      </c>
      <c r="C411" s="10" t="s">
        <v>242</v>
      </c>
      <c r="D411" s="10" t="s">
        <v>246</v>
      </c>
      <c r="E411" s="25" t="s">
        <v>457</v>
      </c>
      <c r="F411" s="20">
        <v>1015</v>
      </c>
      <c r="G411" s="20">
        <v>1015</v>
      </c>
      <c r="H411" s="20">
        <v>1015</v>
      </c>
      <c r="I411" s="20"/>
      <c r="J411" s="20"/>
      <c r="K411" s="20"/>
      <c r="L411" s="20">
        <f t="shared" si="363"/>
        <v>1015</v>
      </c>
      <c r="M411" s="20">
        <f t="shared" si="364"/>
        <v>1015</v>
      </c>
      <c r="N411" s="20">
        <f t="shared" si="365"/>
        <v>1015</v>
      </c>
      <c r="O411" s="20"/>
      <c r="P411" s="20">
        <f t="shared" si="357"/>
        <v>1015</v>
      </c>
      <c r="Q411" s="20">
        <f t="shared" si="358"/>
        <v>1015</v>
      </c>
      <c r="R411" s="20"/>
    </row>
    <row r="412" spans="1:19" ht="31.5" hidden="1" x14ac:dyDescent="0.25">
      <c r="A412" s="10" t="s">
        <v>8</v>
      </c>
      <c r="B412" s="19"/>
      <c r="C412" s="10"/>
      <c r="D412" s="10"/>
      <c r="E412" s="25" t="s">
        <v>552</v>
      </c>
      <c r="F412" s="20">
        <f t="shared" ref="F412:K414" si="372">F413</f>
        <v>26772.5</v>
      </c>
      <c r="G412" s="20">
        <f t="shared" si="372"/>
        <v>26772.5</v>
      </c>
      <c r="H412" s="20">
        <f t="shared" si="372"/>
        <v>26772.5</v>
      </c>
      <c r="I412" s="20">
        <f t="shared" si="372"/>
        <v>0</v>
      </c>
      <c r="J412" s="20">
        <f t="shared" si="372"/>
        <v>0</v>
      </c>
      <c r="K412" s="20">
        <f t="shared" si="372"/>
        <v>0</v>
      </c>
      <c r="L412" s="20">
        <f t="shared" si="363"/>
        <v>26772.5</v>
      </c>
      <c r="M412" s="20">
        <f t="shared" si="364"/>
        <v>26772.5</v>
      </c>
      <c r="N412" s="20">
        <f t="shared" si="365"/>
        <v>26772.5</v>
      </c>
      <c r="O412" s="20">
        <f t="shared" ref="O412:R414" si="373">O413</f>
        <v>0</v>
      </c>
      <c r="P412" s="20">
        <f t="shared" si="357"/>
        <v>26772.5</v>
      </c>
      <c r="Q412" s="20">
        <f t="shared" si="358"/>
        <v>26772.5</v>
      </c>
      <c r="R412" s="20">
        <f t="shared" si="373"/>
        <v>0</v>
      </c>
    </row>
    <row r="413" spans="1:19" ht="47.25" hidden="1" x14ac:dyDescent="0.25">
      <c r="A413" s="10" t="s">
        <v>8</v>
      </c>
      <c r="B413" s="19">
        <v>600</v>
      </c>
      <c r="C413" s="10"/>
      <c r="D413" s="10"/>
      <c r="E413" s="25" t="s">
        <v>497</v>
      </c>
      <c r="F413" s="20">
        <f t="shared" si="372"/>
        <v>26772.5</v>
      </c>
      <c r="G413" s="20">
        <f t="shared" si="372"/>
        <v>26772.5</v>
      </c>
      <c r="H413" s="20">
        <f t="shared" si="372"/>
        <v>26772.5</v>
      </c>
      <c r="I413" s="20">
        <f t="shared" si="372"/>
        <v>0</v>
      </c>
      <c r="J413" s="20">
        <f t="shared" si="372"/>
        <v>0</v>
      </c>
      <c r="K413" s="20">
        <f t="shared" si="372"/>
        <v>0</v>
      </c>
      <c r="L413" s="20">
        <f t="shared" si="363"/>
        <v>26772.5</v>
      </c>
      <c r="M413" s="20">
        <f t="shared" si="364"/>
        <v>26772.5</v>
      </c>
      <c r="N413" s="20">
        <f t="shared" si="365"/>
        <v>26772.5</v>
      </c>
      <c r="O413" s="20">
        <f t="shared" si="373"/>
        <v>0</v>
      </c>
      <c r="P413" s="20">
        <f t="shared" si="357"/>
        <v>26772.5</v>
      </c>
      <c r="Q413" s="20">
        <f t="shared" si="358"/>
        <v>26772.5</v>
      </c>
      <c r="R413" s="20">
        <f t="shared" si="373"/>
        <v>0</v>
      </c>
    </row>
    <row r="414" spans="1:19" ht="47.25" hidden="1" x14ac:dyDescent="0.25">
      <c r="A414" s="10" t="s">
        <v>8</v>
      </c>
      <c r="B414" s="19">
        <v>630</v>
      </c>
      <c r="C414" s="10"/>
      <c r="D414" s="10"/>
      <c r="E414" s="25" t="s">
        <v>500</v>
      </c>
      <c r="F414" s="20">
        <f t="shared" si="372"/>
        <v>26772.5</v>
      </c>
      <c r="G414" s="20">
        <f t="shared" si="372"/>
        <v>26772.5</v>
      </c>
      <c r="H414" s="20">
        <f t="shared" si="372"/>
        <v>26772.5</v>
      </c>
      <c r="I414" s="20">
        <f t="shared" si="372"/>
        <v>0</v>
      </c>
      <c r="J414" s="20">
        <f t="shared" si="372"/>
        <v>0</v>
      </c>
      <c r="K414" s="20">
        <f t="shared" si="372"/>
        <v>0</v>
      </c>
      <c r="L414" s="20">
        <f t="shared" si="363"/>
        <v>26772.5</v>
      </c>
      <c r="M414" s="20">
        <f t="shared" si="364"/>
        <v>26772.5</v>
      </c>
      <c r="N414" s="20">
        <f t="shared" si="365"/>
        <v>26772.5</v>
      </c>
      <c r="O414" s="20">
        <f t="shared" si="373"/>
        <v>0</v>
      </c>
      <c r="P414" s="20">
        <f t="shared" si="357"/>
        <v>26772.5</v>
      </c>
      <c r="Q414" s="20">
        <f t="shared" si="358"/>
        <v>26772.5</v>
      </c>
      <c r="R414" s="20">
        <f t="shared" si="373"/>
        <v>0</v>
      </c>
    </row>
    <row r="415" spans="1:19" hidden="1" x14ac:dyDescent="0.25">
      <c r="A415" s="10" t="s">
        <v>8</v>
      </c>
      <c r="B415" s="19">
        <v>630</v>
      </c>
      <c r="C415" s="10" t="s">
        <v>242</v>
      </c>
      <c r="D415" s="10" t="s">
        <v>246</v>
      </c>
      <c r="E415" s="25" t="s">
        <v>457</v>
      </c>
      <c r="F415" s="20">
        <v>26772.5</v>
      </c>
      <c r="G415" s="20">
        <v>26772.5</v>
      </c>
      <c r="H415" s="20">
        <v>26772.5</v>
      </c>
      <c r="I415" s="20"/>
      <c r="J415" s="20"/>
      <c r="K415" s="20"/>
      <c r="L415" s="20">
        <f t="shared" si="363"/>
        <v>26772.5</v>
      </c>
      <c r="M415" s="20">
        <f t="shared" si="364"/>
        <v>26772.5</v>
      </c>
      <c r="N415" s="20">
        <f t="shared" si="365"/>
        <v>26772.5</v>
      </c>
      <c r="O415" s="20"/>
      <c r="P415" s="20">
        <f t="shared" si="357"/>
        <v>26772.5</v>
      </c>
      <c r="Q415" s="20">
        <f t="shared" si="358"/>
        <v>26772.5</v>
      </c>
      <c r="R415" s="20"/>
    </row>
    <row r="416" spans="1:19" ht="47.25" hidden="1" x14ac:dyDescent="0.25">
      <c r="A416" s="10" t="s">
        <v>9</v>
      </c>
      <c r="B416" s="19"/>
      <c r="C416" s="10"/>
      <c r="D416" s="10"/>
      <c r="E416" s="25" t="s">
        <v>1148</v>
      </c>
      <c r="F416" s="20">
        <f t="shared" ref="F416:K418" si="374">F417</f>
        <v>8014.3</v>
      </c>
      <c r="G416" s="20">
        <f t="shared" si="374"/>
        <v>8014.3</v>
      </c>
      <c r="H416" s="20">
        <f t="shared" si="374"/>
        <v>8014.3</v>
      </c>
      <c r="I416" s="20">
        <f t="shared" si="374"/>
        <v>3480</v>
      </c>
      <c r="J416" s="20">
        <f t="shared" si="374"/>
        <v>0</v>
      </c>
      <c r="K416" s="20">
        <f t="shared" si="374"/>
        <v>0</v>
      </c>
      <c r="L416" s="20">
        <f t="shared" si="363"/>
        <v>11494.3</v>
      </c>
      <c r="M416" s="20">
        <f t="shared" si="364"/>
        <v>8014.3</v>
      </c>
      <c r="N416" s="20">
        <f t="shared" si="365"/>
        <v>8014.3</v>
      </c>
      <c r="O416" s="20">
        <f t="shared" ref="O416:R418" si="375">O417</f>
        <v>0</v>
      </c>
      <c r="P416" s="20">
        <f t="shared" si="357"/>
        <v>8014.3</v>
      </c>
      <c r="Q416" s="20">
        <f t="shared" si="358"/>
        <v>8014.3</v>
      </c>
      <c r="R416" s="20">
        <f t="shared" si="375"/>
        <v>0</v>
      </c>
    </row>
    <row r="417" spans="1:19" ht="47.25" hidden="1" x14ac:dyDescent="0.25">
      <c r="A417" s="10" t="s">
        <v>9</v>
      </c>
      <c r="B417" s="19">
        <v>600</v>
      </c>
      <c r="C417" s="10"/>
      <c r="D417" s="10"/>
      <c r="E417" s="25" t="s">
        <v>497</v>
      </c>
      <c r="F417" s="20">
        <f t="shared" si="374"/>
        <v>8014.3</v>
      </c>
      <c r="G417" s="20">
        <f t="shared" si="374"/>
        <v>8014.3</v>
      </c>
      <c r="H417" s="20">
        <f t="shared" si="374"/>
        <v>8014.3</v>
      </c>
      <c r="I417" s="20">
        <f t="shared" si="374"/>
        <v>3480</v>
      </c>
      <c r="J417" s="20">
        <f t="shared" si="374"/>
        <v>0</v>
      </c>
      <c r="K417" s="20">
        <f t="shared" si="374"/>
        <v>0</v>
      </c>
      <c r="L417" s="20">
        <f t="shared" si="363"/>
        <v>11494.3</v>
      </c>
      <c r="M417" s="20">
        <f t="shared" si="364"/>
        <v>8014.3</v>
      </c>
      <c r="N417" s="20">
        <f t="shared" si="365"/>
        <v>8014.3</v>
      </c>
      <c r="O417" s="20">
        <f t="shared" si="375"/>
        <v>0</v>
      </c>
      <c r="P417" s="20">
        <f t="shared" si="357"/>
        <v>8014.3</v>
      </c>
      <c r="Q417" s="20">
        <f t="shared" si="358"/>
        <v>8014.3</v>
      </c>
      <c r="R417" s="20">
        <f t="shared" si="375"/>
        <v>0</v>
      </c>
    </row>
    <row r="418" spans="1:19" ht="47.25" hidden="1" x14ac:dyDescent="0.25">
      <c r="A418" s="10" t="s">
        <v>9</v>
      </c>
      <c r="B418" s="19">
        <v>630</v>
      </c>
      <c r="C418" s="10"/>
      <c r="D418" s="10"/>
      <c r="E418" s="25" t="s">
        <v>500</v>
      </c>
      <c r="F418" s="20">
        <f t="shared" si="374"/>
        <v>8014.3</v>
      </c>
      <c r="G418" s="20">
        <f t="shared" si="374"/>
        <v>8014.3</v>
      </c>
      <c r="H418" s="20">
        <f t="shared" si="374"/>
        <v>8014.3</v>
      </c>
      <c r="I418" s="20">
        <f t="shared" si="374"/>
        <v>3480</v>
      </c>
      <c r="J418" s="20">
        <f t="shared" si="374"/>
        <v>0</v>
      </c>
      <c r="K418" s="20">
        <f t="shared" si="374"/>
        <v>0</v>
      </c>
      <c r="L418" s="20">
        <f t="shared" si="363"/>
        <v>11494.3</v>
      </c>
      <c r="M418" s="20">
        <f t="shared" si="364"/>
        <v>8014.3</v>
      </c>
      <c r="N418" s="20">
        <f t="shared" si="365"/>
        <v>8014.3</v>
      </c>
      <c r="O418" s="20">
        <f t="shared" si="375"/>
        <v>0</v>
      </c>
      <c r="P418" s="20">
        <f t="shared" si="357"/>
        <v>8014.3</v>
      </c>
      <c r="Q418" s="20">
        <f t="shared" si="358"/>
        <v>8014.3</v>
      </c>
      <c r="R418" s="20">
        <f t="shared" si="375"/>
        <v>0</v>
      </c>
    </row>
    <row r="419" spans="1:19" hidden="1" x14ac:dyDescent="0.25">
      <c r="A419" s="10" t="s">
        <v>9</v>
      </c>
      <c r="B419" s="19">
        <v>630</v>
      </c>
      <c r="C419" s="10" t="s">
        <v>242</v>
      </c>
      <c r="D419" s="10" t="s">
        <v>246</v>
      </c>
      <c r="E419" s="25" t="s">
        <v>457</v>
      </c>
      <c r="F419" s="20">
        <v>8014.3</v>
      </c>
      <c r="G419" s="20">
        <v>8014.3</v>
      </c>
      <c r="H419" s="20">
        <v>8014.3</v>
      </c>
      <c r="I419" s="20">
        <v>3480</v>
      </c>
      <c r="J419" s="20"/>
      <c r="K419" s="20"/>
      <c r="L419" s="20">
        <f t="shared" si="363"/>
        <v>11494.3</v>
      </c>
      <c r="M419" s="20">
        <f t="shared" si="364"/>
        <v>8014.3</v>
      </c>
      <c r="N419" s="20">
        <f t="shared" si="365"/>
        <v>8014.3</v>
      </c>
      <c r="O419" s="20"/>
      <c r="P419" s="20">
        <f t="shared" si="357"/>
        <v>8014.3</v>
      </c>
      <c r="Q419" s="20">
        <f t="shared" si="358"/>
        <v>8014.3</v>
      </c>
      <c r="R419" s="20"/>
      <c r="S419" s="1">
        <v>72</v>
      </c>
    </row>
    <row r="420" spans="1:19" ht="78.75" hidden="1" x14ac:dyDescent="0.25">
      <c r="A420" s="10" t="s">
        <v>10</v>
      </c>
      <c r="B420" s="19"/>
      <c r="C420" s="10"/>
      <c r="D420" s="10"/>
      <c r="E420" s="25" t="s">
        <v>553</v>
      </c>
      <c r="F420" s="20">
        <f t="shared" ref="F420:K422" si="376">F421</f>
        <v>23502.1</v>
      </c>
      <c r="G420" s="20">
        <f t="shared" si="376"/>
        <v>24302.1</v>
      </c>
      <c r="H420" s="20">
        <f t="shared" si="376"/>
        <v>24302.1</v>
      </c>
      <c r="I420" s="20">
        <f t="shared" si="376"/>
        <v>0</v>
      </c>
      <c r="J420" s="20">
        <f t="shared" si="376"/>
        <v>0</v>
      </c>
      <c r="K420" s="20">
        <f t="shared" si="376"/>
        <v>0</v>
      </c>
      <c r="L420" s="20">
        <f t="shared" si="363"/>
        <v>23502.1</v>
      </c>
      <c r="M420" s="20">
        <f t="shared" si="364"/>
        <v>24302.1</v>
      </c>
      <c r="N420" s="20">
        <f t="shared" si="365"/>
        <v>24302.1</v>
      </c>
      <c r="O420" s="20">
        <f t="shared" ref="O420:R422" si="377">O421</f>
        <v>0</v>
      </c>
      <c r="P420" s="20">
        <f t="shared" si="357"/>
        <v>24302.1</v>
      </c>
      <c r="Q420" s="20">
        <f t="shared" si="358"/>
        <v>24302.1</v>
      </c>
      <c r="R420" s="20">
        <f t="shared" si="377"/>
        <v>0</v>
      </c>
    </row>
    <row r="421" spans="1:19" ht="47.25" hidden="1" x14ac:dyDescent="0.25">
      <c r="A421" s="10" t="s">
        <v>10</v>
      </c>
      <c r="B421" s="19">
        <v>600</v>
      </c>
      <c r="C421" s="10"/>
      <c r="D421" s="10"/>
      <c r="E421" s="25" t="s">
        <v>497</v>
      </c>
      <c r="F421" s="20">
        <f t="shared" si="376"/>
        <v>23502.1</v>
      </c>
      <c r="G421" s="20">
        <f t="shared" si="376"/>
        <v>24302.1</v>
      </c>
      <c r="H421" s="20">
        <f t="shared" si="376"/>
        <v>24302.1</v>
      </c>
      <c r="I421" s="20">
        <f t="shared" si="376"/>
        <v>0</v>
      </c>
      <c r="J421" s="20">
        <f t="shared" si="376"/>
        <v>0</v>
      </c>
      <c r="K421" s="20">
        <f t="shared" si="376"/>
        <v>0</v>
      </c>
      <c r="L421" s="20">
        <f t="shared" si="363"/>
        <v>23502.1</v>
      </c>
      <c r="M421" s="20">
        <f t="shared" si="364"/>
        <v>24302.1</v>
      </c>
      <c r="N421" s="20">
        <f t="shared" si="365"/>
        <v>24302.1</v>
      </c>
      <c r="O421" s="20">
        <f t="shared" si="377"/>
        <v>0</v>
      </c>
      <c r="P421" s="20">
        <f t="shared" si="357"/>
        <v>24302.1</v>
      </c>
      <c r="Q421" s="20">
        <f t="shared" si="358"/>
        <v>24302.1</v>
      </c>
      <c r="R421" s="20">
        <f t="shared" si="377"/>
        <v>0</v>
      </c>
    </row>
    <row r="422" spans="1:19" ht="47.25" hidden="1" x14ac:dyDescent="0.25">
      <c r="A422" s="10" t="s">
        <v>10</v>
      </c>
      <c r="B422" s="19">
        <v>630</v>
      </c>
      <c r="C422" s="10"/>
      <c r="D422" s="10"/>
      <c r="E422" s="25" t="s">
        <v>500</v>
      </c>
      <c r="F422" s="20">
        <f t="shared" si="376"/>
        <v>23502.1</v>
      </c>
      <c r="G422" s="20">
        <f t="shared" si="376"/>
        <v>24302.1</v>
      </c>
      <c r="H422" s="20">
        <f t="shared" si="376"/>
        <v>24302.1</v>
      </c>
      <c r="I422" s="20">
        <f t="shared" si="376"/>
        <v>0</v>
      </c>
      <c r="J422" s="20">
        <f t="shared" si="376"/>
        <v>0</v>
      </c>
      <c r="K422" s="20">
        <f t="shared" si="376"/>
        <v>0</v>
      </c>
      <c r="L422" s="20">
        <f t="shared" si="363"/>
        <v>23502.1</v>
      </c>
      <c r="M422" s="20">
        <f t="shared" si="364"/>
        <v>24302.1</v>
      </c>
      <c r="N422" s="20">
        <f t="shared" si="365"/>
        <v>24302.1</v>
      </c>
      <c r="O422" s="20">
        <f t="shared" si="377"/>
        <v>0</v>
      </c>
      <c r="P422" s="20">
        <f t="shared" si="357"/>
        <v>24302.1</v>
      </c>
      <c r="Q422" s="20">
        <f t="shared" si="358"/>
        <v>24302.1</v>
      </c>
      <c r="R422" s="20">
        <f t="shared" si="377"/>
        <v>0</v>
      </c>
    </row>
    <row r="423" spans="1:19" hidden="1" x14ac:dyDescent="0.25">
      <c r="A423" s="10" t="s">
        <v>10</v>
      </c>
      <c r="B423" s="19">
        <v>630</v>
      </c>
      <c r="C423" s="10" t="s">
        <v>242</v>
      </c>
      <c r="D423" s="10" t="s">
        <v>246</v>
      </c>
      <c r="E423" s="25" t="s">
        <v>457</v>
      </c>
      <c r="F423" s="20">
        <v>23502.1</v>
      </c>
      <c r="G423" s="20">
        <v>24302.1</v>
      </c>
      <c r="H423" s="20">
        <v>24302.1</v>
      </c>
      <c r="I423" s="20"/>
      <c r="J423" s="20"/>
      <c r="K423" s="20"/>
      <c r="L423" s="20">
        <f t="shared" si="363"/>
        <v>23502.1</v>
      </c>
      <c r="M423" s="20">
        <f t="shared" si="364"/>
        <v>24302.1</v>
      </c>
      <c r="N423" s="20">
        <f t="shared" si="365"/>
        <v>24302.1</v>
      </c>
      <c r="O423" s="20"/>
      <c r="P423" s="20">
        <f t="shared" si="357"/>
        <v>24302.1</v>
      </c>
      <c r="Q423" s="20">
        <f t="shared" si="358"/>
        <v>24302.1</v>
      </c>
      <c r="R423" s="20"/>
    </row>
    <row r="424" spans="1:19" s="17" customFormat="1" ht="31.5" hidden="1" x14ac:dyDescent="0.25">
      <c r="A424" s="21" t="s">
        <v>291</v>
      </c>
      <c r="B424" s="22"/>
      <c r="C424" s="21"/>
      <c r="D424" s="21"/>
      <c r="E424" s="27" t="s">
        <v>838</v>
      </c>
      <c r="F424" s="23">
        <f>F425</f>
        <v>32562.7</v>
      </c>
      <c r="G424" s="23">
        <f t="shared" ref="G424:R424" si="378">G425</f>
        <v>31762.7</v>
      </c>
      <c r="H424" s="23">
        <f t="shared" si="378"/>
        <v>31762.7</v>
      </c>
      <c r="I424" s="23">
        <f t="shared" si="378"/>
        <v>0</v>
      </c>
      <c r="J424" s="23">
        <f t="shared" si="378"/>
        <v>0</v>
      </c>
      <c r="K424" s="23">
        <f t="shared" si="378"/>
        <v>0</v>
      </c>
      <c r="L424" s="20">
        <f t="shared" si="363"/>
        <v>32562.7</v>
      </c>
      <c r="M424" s="20">
        <f t="shared" si="364"/>
        <v>31762.7</v>
      </c>
      <c r="N424" s="20">
        <f t="shared" si="365"/>
        <v>31762.7</v>
      </c>
      <c r="O424" s="23">
        <f t="shared" si="378"/>
        <v>0</v>
      </c>
      <c r="P424" s="20">
        <f t="shared" si="357"/>
        <v>31762.7</v>
      </c>
      <c r="Q424" s="20">
        <f t="shared" si="358"/>
        <v>31762.7</v>
      </c>
      <c r="R424" s="23">
        <f t="shared" si="378"/>
        <v>0</v>
      </c>
      <c r="S424" s="32"/>
    </row>
    <row r="425" spans="1:19" ht="110.25" hidden="1" x14ac:dyDescent="0.25">
      <c r="A425" s="10" t="s">
        <v>292</v>
      </c>
      <c r="B425" s="19"/>
      <c r="C425" s="10"/>
      <c r="D425" s="10"/>
      <c r="E425" s="25" t="s">
        <v>554</v>
      </c>
      <c r="F425" s="20">
        <f>F426+F433</f>
        <v>32562.7</v>
      </c>
      <c r="G425" s="20">
        <f t="shared" ref="G425:R425" si="379">G426+G433</f>
        <v>31762.7</v>
      </c>
      <c r="H425" s="20">
        <f t="shared" si="379"/>
        <v>31762.7</v>
      </c>
      <c r="I425" s="20">
        <f t="shared" ref="I425:K425" si="380">I426+I433</f>
        <v>0</v>
      </c>
      <c r="J425" s="20">
        <f t="shared" si="380"/>
        <v>0</v>
      </c>
      <c r="K425" s="20">
        <f t="shared" si="380"/>
        <v>0</v>
      </c>
      <c r="L425" s="20">
        <f t="shared" si="363"/>
        <v>32562.7</v>
      </c>
      <c r="M425" s="20">
        <f t="shared" si="364"/>
        <v>31762.7</v>
      </c>
      <c r="N425" s="20">
        <f t="shared" si="365"/>
        <v>31762.7</v>
      </c>
      <c r="O425" s="20">
        <f t="shared" ref="O425" si="381">O426+O433</f>
        <v>0</v>
      </c>
      <c r="P425" s="20">
        <f t="shared" si="357"/>
        <v>31762.7</v>
      </c>
      <c r="Q425" s="20">
        <f t="shared" si="358"/>
        <v>31762.7</v>
      </c>
      <c r="R425" s="20">
        <f t="shared" si="379"/>
        <v>0</v>
      </c>
    </row>
    <row r="426" spans="1:19" ht="31.5" hidden="1" x14ac:dyDescent="0.25">
      <c r="A426" s="10" t="s">
        <v>11</v>
      </c>
      <c r="B426" s="19"/>
      <c r="C426" s="10"/>
      <c r="D426" s="10"/>
      <c r="E426" s="25" t="s">
        <v>555</v>
      </c>
      <c r="F426" s="20">
        <f t="shared" ref="F426:K426" si="382">F427+F430</f>
        <v>30032.7</v>
      </c>
      <c r="G426" s="20">
        <f t="shared" si="382"/>
        <v>28795.5</v>
      </c>
      <c r="H426" s="20">
        <f t="shared" si="382"/>
        <v>28795.5</v>
      </c>
      <c r="I426" s="20">
        <f t="shared" si="382"/>
        <v>0</v>
      </c>
      <c r="J426" s="20">
        <f t="shared" si="382"/>
        <v>0</v>
      </c>
      <c r="K426" s="20">
        <f t="shared" si="382"/>
        <v>0</v>
      </c>
      <c r="L426" s="20">
        <f t="shared" si="363"/>
        <v>30032.7</v>
      </c>
      <c r="M426" s="20">
        <f t="shared" si="364"/>
        <v>28795.5</v>
      </c>
      <c r="N426" s="20">
        <f t="shared" si="365"/>
        <v>28795.5</v>
      </c>
      <c r="O426" s="20">
        <f t="shared" ref="O426:R426" si="383">O427+O430</f>
        <v>0</v>
      </c>
      <c r="P426" s="20">
        <f t="shared" si="357"/>
        <v>28795.5</v>
      </c>
      <c r="Q426" s="20">
        <f t="shared" si="358"/>
        <v>28795.5</v>
      </c>
      <c r="R426" s="20">
        <f t="shared" si="383"/>
        <v>0</v>
      </c>
    </row>
    <row r="427" spans="1:19" ht="47.25" hidden="1" x14ac:dyDescent="0.25">
      <c r="A427" s="10" t="s">
        <v>11</v>
      </c>
      <c r="B427" s="19">
        <v>200</v>
      </c>
      <c r="C427" s="10"/>
      <c r="D427" s="10"/>
      <c r="E427" s="25" t="s">
        <v>487</v>
      </c>
      <c r="F427" s="20">
        <f t="shared" ref="F427:K428" si="384">F428</f>
        <v>29508.3</v>
      </c>
      <c r="G427" s="20">
        <f t="shared" si="384"/>
        <v>28279</v>
      </c>
      <c r="H427" s="20">
        <f t="shared" si="384"/>
        <v>28284.9</v>
      </c>
      <c r="I427" s="20">
        <f t="shared" si="384"/>
        <v>0</v>
      </c>
      <c r="J427" s="20">
        <f t="shared" si="384"/>
        <v>0</v>
      </c>
      <c r="K427" s="20">
        <f t="shared" si="384"/>
        <v>0</v>
      </c>
      <c r="L427" s="20">
        <f t="shared" si="363"/>
        <v>29508.3</v>
      </c>
      <c r="M427" s="20">
        <f t="shared" si="364"/>
        <v>28279</v>
      </c>
      <c r="N427" s="20">
        <f t="shared" si="365"/>
        <v>28284.9</v>
      </c>
      <c r="O427" s="20">
        <f t="shared" ref="O427:R428" si="385">O428</f>
        <v>0</v>
      </c>
      <c r="P427" s="20">
        <f t="shared" si="357"/>
        <v>28279</v>
      </c>
      <c r="Q427" s="20">
        <f t="shared" si="358"/>
        <v>28284.9</v>
      </c>
      <c r="R427" s="20">
        <f t="shared" si="385"/>
        <v>0</v>
      </c>
    </row>
    <row r="428" spans="1:19" ht="47.25" hidden="1" x14ac:dyDescent="0.25">
      <c r="A428" s="10" t="s">
        <v>11</v>
      </c>
      <c r="B428" s="19">
        <v>240</v>
      </c>
      <c r="C428" s="10"/>
      <c r="D428" s="10"/>
      <c r="E428" s="25" t="s">
        <v>488</v>
      </c>
      <c r="F428" s="20">
        <f t="shared" si="384"/>
        <v>29508.3</v>
      </c>
      <c r="G428" s="20">
        <f t="shared" si="384"/>
        <v>28279</v>
      </c>
      <c r="H428" s="20">
        <f t="shared" si="384"/>
        <v>28284.9</v>
      </c>
      <c r="I428" s="20">
        <f t="shared" si="384"/>
        <v>0</v>
      </c>
      <c r="J428" s="20">
        <f t="shared" si="384"/>
        <v>0</v>
      </c>
      <c r="K428" s="20">
        <f t="shared" si="384"/>
        <v>0</v>
      </c>
      <c r="L428" s="20">
        <f t="shared" si="363"/>
        <v>29508.3</v>
      </c>
      <c r="M428" s="20">
        <f t="shared" si="364"/>
        <v>28279</v>
      </c>
      <c r="N428" s="20">
        <f t="shared" si="365"/>
        <v>28284.9</v>
      </c>
      <c r="O428" s="20">
        <f t="shared" si="385"/>
        <v>0</v>
      </c>
      <c r="P428" s="20">
        <f t="shared" si="357"/>
        <v>28279</v>
      </c>
      <c r="Q428" s="20">
        <f t="shared" si="358"/>
        <v>28284.9</v>
      </c>
      <c r="R428" s="20">
        <f t="shared" si="385"/>
        <v>0</v>
      </c>
    </row>
    <row r="429" spans="1:19" hidden="1" x14ac:dyDescent="0.25">
      <c r="A429" s="10" t="s">
        <v>11</v>
      </c>
      <c r="B429" s="19">
        <v>240</v>
      </c>
      <c r="C429" s="10" t="s">
        <v>242</v>
      </c>
      <c r="D429" s="10" t="s">
        <v>246</v>
      </c>
      <c r="E429" s="25" t="s">
        <v>457</v>
      </c>
      <c r="F429" s="20">
        <v>29508.3</v>
      </c>
      <c r="G429" s="20">
        <v>28279</v>
      </c>
      <c r="H429" s="20">
        <v>28284.9</v>
      </c>
      <c r="I429" s="20"/>
      <c r="J429" s="20"/>
      <c r="K429" s="20"/>
      <c r="L429" s="20">
        <f t="shared" si="363"/>
        <v>29508.3</v>
      </c>
      <c r="M429" s="20">
        <f t="shared" si="364"/>
        <v>28279</v>
      </c>
      <c r="N429" s="20">
        <f t="shared" si="365"/>
        <v>28284.9</v>
      </c>
      <c r="O429" s="20"/>
      <c r="P429" s="20">
        <f t="shared" si="357"/>
        <v>28279</v>
      </c>
      <c r="Q429" s="20">
        <f t="shared" si="358"/>
        <v>28284.9</v>
      </c>
      <c r="R429" s="20"/>
    </row>
    <row r="430" spans="1:19" hidden="1" x14ac:dyDescent="0.25">
      <c r="A430" s="10" t="s">
        <v>11</v>
      </c>
      <c r="B430" s="19">
        <v>800</v>
      </c>
      <c r="C430" s="10"/>
      <c r="D430" s="10"/>
      <c r="E430" s="25" t="s">
        <v>501</v>
      </c>
      <c r="F430" s="20">
        <f t="shared" ref="F430:K431" si="386">F431</f>
        <v>524.4</v>
      </c>
      <c r="G430" s="20">
        <f t="shared" si="386"/>
        <v>516.5</v>
      </c>
      <c r="H430" s="20">
        <f t="shared" si="386"/>
        <v>510.6</v>
      </c>
      <c r="I430" s="20">
        <f t="shared" si="386"/>
        <v>0</v>
      </c>
      <c r="J430" s="20">
        <f t="shared" si="386"/>
        <v>0</v>
      </c>
      <c r="K430" s="20">
        <f t="shared" si="386"/>
        <v>0</v>
      </c>
      <c r="L430" s="20">
        <f t="shared" si="363"/>
        <v>524.4</v>
      </c>
      <c r="M430" s="20">
        <f t="shared" si="364"/>
        <v>516.5</v>
      </c>
      <c r="N430" s="20">
        <f t="shared" si="365"/>
        <v>510.6</v>
      </c>
      <c r="O430" s="20">
        <f t="shared" ref="O430:R431" si="387">O431</f>
        <v>0</v>
      </c>
      <c r="P430" s="20">
        <f t="shared" si="357"/>
        <v>516.5</v>
      </c>
      <c r="Q430" s="20">
        <f t="shared" si="358"/>
        <v>510.6</v>
      </c>
      <c r="R430" s="20">
        <f t="shared" si="387"/>
        <v>0</v>
      </c>
    </row>
    <row r="431" spans="1:19" hidden="1" x14ac:dyDescent="0.25">
      <c r="A431" s="10" t="s">
        <v>11</v>
      </c>
      <c r="B431" s="19">
        <v>850</v>
      </c>
      <c r="C431" s="10"/>
      <c r="D431" s="10"/>
      <c r="E431" s="25" t="s">
        <v>504</v>
      </c>
      <c r="F431" s="20">
        <f t="shared" si="386"/>
        <v>524.4</v>
      </c>
      <c r="G431" s="20">
        <f t="shared" si="386"/>
        <v>516.5</v>
      </c>
      <c r="H431" s="20">
        <f t="shared" si="386"/>
        <v>510.6</v>
      </c>
      <c r="I431" s="20">
        <f t="shared" si="386"/>
        <v>0</v>
      </c>
      <c r="J431" s="20">
        <f t="shared" si="386"/>
        <v>0</v>
      </c>
      <c r="K431" s="20">
        <f t="shared" si="386"/>
        <v>0</v>
      </c>
      <c r="L431" s="20">
        <f t="shared" si="363"/>
        <v>524.4</v>
      </c>
      <c r="M431" s="20">
        <f t="shared" si="364"/>
        <v>516.5</v>
      </c>
      <c r="N431" s="20">
        <f t="shared" si="365"/>
        <v>510.6</v>
      </c>
      <c r="O431" s="20">
        <f t="shared" si="387"/>
        <v>0</v>
      </c>
      <c r="P431" s="20">
        <f t="shared" si="357"/>
        <v>516.5</v>
      </c>
      <c r="Q431" s="20">
        <f t="shared" si="358"/>
        <v>510.6</v>
      </c>
      <c r="R431" s="20">
        <f t="shared" si="387"/>
        <v>0</v>
      </c>
    </row>
    <row r="432" spans="1:19" hidden="1" x14ac:dyDescent="0.25">
      <c r="A432" s="10" t="s">
        <v>11</v>
      </c>
      <c r="B432" s="19">
        <v>850</v>
      </c>
      <c r="C432" s="10" t="s">
        <v>242</v>
      </c>
      <c r="D432" s="10" t="s">
        <v>246</v>
      </c>
      <c r="E432" s="25" t="s">
        <v>457</v>
      </c>
      <c r="F432" s="20">
        <v>524.4</v>
      </c>
      <c r="G432" s="20">
        <v>516.5</v>
      </c>
      <c r="H432" s="20">
        <v>510.6</v>
      </c>
      <c r="I432" s="20"/>
      <c r="J432" s="20"/>
      <c r="K432" s="20"/>
      <c r="L432" s="20">
        <f t="shared" si="363"/>
        <v>524.4</v>
      </c>
      <c r="M432" s="20">
        <f t="shared" si="364"/>
        <v>516.5</v>
      </c>
      <c r="N432" s="20">
        <f t="shared" si="365"/>
        <v>510.6</v>
      </c>
      <c r="O432" s="20"/>
      <c r="P432" s="20">
        <f t="shared" si="357"/>
        <v>516.5</v>
      </c>
      <c r="Q432" s="20">
        <f t="shared" si="358"/>
        <v>510.6</v>
      </c>
      <c r="R432" s="20"/>
    </row>
    <row r="433" spans="1:19" ht="78.75" hidden="1" x14ac:dyDescent="0.25">
      <c r="A433" s="10" t="s">
        <v>12</v>
      </c>
      <c r="B433" s="19"/>
      <c r="C433" s="10"/>
      <c r="D433" s="10"/>
      <c r="E433" s="25" t="s">
        <v>556</v>
      </c>
      <c r="F433" s="20">
        <f t="shared" ref="F433:K433" si="388">F434+F437</f>
        <v>2530</v>
      </c>
      <c r="G433" s="20">
        <f t="shared" si="388"/>
        <v>2967.2</v>
      </c>
      <c r="H433" s="20">
        <f t="shared" si="388"/>
        <v>2967.2</v>
      </c>
      <c r="I433" s="20">
        <f t="shared" si="388"/>
        <v>0</v>
      </c>
      <c r="J433" s="20">
        <f t="shared" si="388"/>
        <v>0</v>
      </c>
      <c r="K433" s="20">
        <f t="shared" si="388"/>
        <v>0</v>
      </c>
      <c r="L433" s="20">
        <f t="shared" si="363"/>
        <v>2530</v>
      </c>
      <c r="M433" s="20">
        <f t="shared" si="364"/>
        <v>2967.2</v>
      </c>
      <c r="N433" s="20">
        <f t="shared" si="365"/>
        <v>2967.2</v>
      </c>
      <c r="O433" s="20">
        <f t="shared" ref="O433:R433" si="389">O434+O437</f>
        <v>0</v>
      </c>
      <c r="P433" s="20">
        <f t="shared" si="357"/>
        <v>2967.2</v>
      </c>
      <c r="Q433" s="20">
        <f t="shared" si="358"/>
        <v>2967.2</v>
      </c>
      <c r="R433" s="20">
        <f t="shared" si="389"/>
        <v>0</v>
      </c>
    </row>
    <row r="434" spans="1:19" ht="47.25" hidden="1" x14ac:dyDescent="0.25">
      <c r="A434" s="10" t="s">
        <v>12</v>
      </c>
      <c r="B434" s="19">
        <v>200</v>
      </c>
      <c r="C434" s="10"/>
      <c r="D434" s="10"/>
      <c r="E434" s="25" t="s">
        <v>487</v>
      </c>
      <c r="F434" s="20">
        <f t="shared" ref="F434:K435" si="390">F435</f>
        <v>2120</v>
      </c>
      <c r="G434" s="20">
        <f t="shared" si="390"/>
        <v>2557.1999999999998</v>
      </c>
      <c r="H434" s="20">
        <f t="shared" si="390"/>
        <v>2557.1999999999998</v>
      </c>
      <c r="I434" s="20">
        <f t="shared" si="390"/>
        <v>0</v>
      </c>
      <c r="J434" s="20">
        <f t="shared" si="390"/>
        <v>0</v>
      </c>
      <c r="K434" s="20">
        <f t="shared" si="390"/>
        <v>0</v>
      </c>
      <c r="L434" s="20">
        <f t="shared" si="363"/>
        <v>2120</v>
      </c>
      <c r="M434" s="20">
        <f t="shared" si="364"/>
        <v>2557.1999999999998</v>
      </c>
      <c r="N434" s="20">
        <f t="shared" si="365"/>
        <v>2557.1999999999998</v>
      </c>
      <c r="O434" s="20">
        <f t="shared" ref="O434:R435" si="391">O435</f>
        <v>0</v>
      </c>
      <c r="P434" s="20">
        <f t="shared" si="357"/>
        <v>2557.1999999999998</v>
      </c>
      <c r="Q434" s="20">
        <f t="shared" si="358"/>
        <v>2557.1999999999998</v>
      </c>
      <c r="R434" s="20">
        <f t="shared" si="391"/>
        <v>0</v>
      </c>
    </row>
    <row r="435" spans="1:19" ht="47.25" hidden="1" x14ac:dyDescent="0.25">
      <c r="A435" s="10" t="s">
        <v>12</v>
      </c>
      <c r="B435" s="19">
        <v>240</v>
      </c>
      <c r="C435" s="10"/>
      <c r="D435" s="10"/>
      <c r="E435" s="25" t="s">
        <v>488</v>
      </c>
      <c r="F435" s="20">
        <f t="shared" si="390"/>
        <v>2120</v>
      </c>
      <c r="G435" s="20">
        <f t="shared" si="390"/>
        <v>2557.1999999999998</v>
      </c>
      <c r="H435" s="20">
        <f t="shared" si="390"/>
        <v>2557.1999999999998</v>
      </c>
      <c r="I435" s="20">
        <f t="shared" si="390"/>
        <v>0</v>
      </c>
      <c r="J435" s="20">
        <f t="shared" si="390"/>
        <v>0</v>
      </c>
      <c r="K435" s="20">
        <f t="shared" si="390"/>
        <v>0</v>
      </c>
      <c r="L435" s="20">
        <f t="shared" si="363"/>
        <v>2120</v>
      </c>
      <c r="M435" s="20">
        <f t="shared" si="364"/>
        <v>2557.1999999999998</v>
      </c>
      <c r="N435" s="20">
        <f t="shared" si="365"/>
        <v>2557.1999999999998</v>
      </c>
      <c r="O435" s="20">
        <f t="shared" si="391"/>
        <v>0</v>
      </c>
      <c r="P435" s="20">
        <f t="shared" si="357"/>
        <v>2557.1999999999998</v>
      </c>
      <c r="Q435" s="20">
        <f t="shared" si="358"/>
        <v>2557.1999999999998</v>
      </c>
      <c r="R435" s="20">
        <f t="shared" si="391"/>
        <v>0</v>
      </c>
    </row>
    <row r="436" spans="1:19" hidden="1" x14ac:dyDescent="0.25">
      <c r="A436" s="10" t="s">
        <v>12</v>
      </c>
      <c r="B436" s="19">
        <v>240</v>
      </c>
      <c r="C436" s="10" t="s">
        <v>242</v>
      </c>
      <c r="D436" s="10" t="s">
        <v>246</v>
      </c>
      <c r="E436" s="25" t="s">
        <v>457</v>
      </c>
      <c r="F436" s="20">
        <v>2120</v>
      </c>
      <c r="G436" s="20">
        <v>2557.1999999999998</v>
      </c>
      <c r="H436" s="20">
        <v>2557.1999999999998</v>
      </c>
      <c r="I436" s="20"/>
      <c r="J436" s="20"/>
      <c r="K436" s="20"/>
      <c r="L436" s="20">
        <f t="shared" si="363"/>
        <v>2120</v>
      </c>
      <c r="M436" s="20">
        <f t="shared" si="364"/>
        <v>2557.1999999999998</v>
      </c>
      <c r="N436" s="20">
        <f t="shared" si="365"/>
        <v>2557.1999999999998</v>
      </c>
      <c r="O436" s="20"/>
      <c r="P436" s="20">
        <f t="shared" si="357"/>
        <v>2557.1999999999998</v>
      </c>
      <c r="Q436" s="20">
        <f t="shared" si="358"/>
        <v>2557.1999999999998</v>
      </c>
      <c r="R436" s="20"/>
    </row>
    <row r="437" spans="1:19" ht="47.25" hidden="1" x14ac:dyDescent="0.25">
      <c r="A437" s="10" t="s">
        <v>12</v>
      </c>
      <c r="B437" s="19">
        <v>600</v>
      </c>
      <c r="C437" s="10"/>
      <c r="D437" s="10"/>
      <c r="E437" s="25" t="s">
        <v>497</v>
      </c>
      <c r="F437" s="20">
        <f t="shared" ref="F437:K438" si="392">F438</f>
        <v>410</v>
      </c>
      <c r="G437" s="20">
        <f t="shared" si="392"/>
        <v>410</v>
      </c>
      <c r="H437" s="20">
        <f t="shared" si="392"/>
        <v>410</v>
      </c>
      <c r="I437" s="20">
        <f t="shared" si="392"/>
        <v>0</v>
      </c>
      <c r="J437" s="20">
        <f t="shared" si="392"/>
        <v>0</v>
      </c>
      <c r="K437" s="20">
        <f t="shared" si="392"/>
        <v>0</v>
      </c>
      <c r="L437" s="20">
        <f t="shared" si="363"/>
        <v>410</v>
      </c>
      <c r="M437" s="20">
        <f t="shared" si="364"/>
        <v>410</v>
      </c>
      <c r="N437" s="20">
        <f t="shared" si="365"/>
        <v>410</v>
      </c>
      <c r="O437" s="20">
        <f t="shared" ref="O437:R438" si="393">O438</f>
        <v>0</v>
      </c>
      <c r="P437" s="20">
        <f t="shared" si="357"/>
        <v>410</v>
      </c>
      <c r="Q437" s="20">
        <f t="shared" si="358"/>
        <v>410</v>
      </c>
      <c r="R437" s="20">
        <f t="shared" si="393"/>
        <v>0</v>
      </c>
    </row>
    <row r="438" spans="1:19" ht="47.25" hidden="1" x14ac:dyDescent="0.25">
      <c r="A438" s="10" t="s">
        <v>12</v>
      </c>
      <c r="B438" s="19">
        <v>630</v>
      </c>
      <c r="C438" s="10"/>
      <c r="D438" s="10"/>
      <c r="E438" s="25" t="s">
        <v>500</v>
      </c>
      <c r="F438" s="20">
        <f t="shared" si="392"/>
        <v>410</v>
      </c>
      <c r="G438" s="20">
        <f t="shared" si="392"/>
        <v>410</v>
      </c>
      <c r="H438" s="20">
        <f t="shared" si="392"/>
        <v>410</v>
      </c>
      <c r="I438" s="20">
        <f t="shared" si="392"/>
        <v>0</v>
      </c>
      <c r="J438" s="20">
        <f t="shared" si="392"/>
        <v>0</v>
      </c>
      <c r="K438" s="20">
        <f t="shared" si="392"/>
        <v>0</v>
      </c>
      <c r="L438" s="20">
        <f t="shared" si="363"/>
        <v>410</v>
      </c>
      <c r="M438" s="20">
        <f t="shared" si="364"/>
        <v>410</v>
      </c>
      <c r="N438" s="20">
        <f t="shared" si="365"/>
        <v>410</v>
      </c>
      <c r="O438" s="20">
        <f t="shared" si="393"/>
        <v>0</v>
      </c>
      <c r="P438" s="20">
        <f t="shared" si="357"/>
        <v>410</v>
      </c>
      <c r="Q438" s="20">
        <f t="shared" si="358"/>
        <v>410</v>
      </c>
      <c r="R438" s="20">
        <f t="shared" si="393"/>
        <v>0</v>
      </c>
    </row>
    <row r="439" spans="1:19" hidden="1" x14ac:dyDescent="0.25">
      <c r="A439" s="10" t="s">
        <v>12</v>
      </c>
      <c r="B439" s="19">
        <v>630</v>
      </c>
      <c r="C439" s="10" t="s">
        <v>242</v>
      </c>
      <c r="D439" s="10" t="s">
        <v>246</v>
      </c>
      <c r="E439" s="25" t="s">
        <v>457</v>
      </c>
      <c r="F439" s="20">
        <v>410</v>
      </c>
      <c r="G439" s="20">
        <v>410</v>
      </c>
      <c r="H439" s="20">
        <v>410</v>
      </c>
      <c r="I439" s="20"/>
      <c r="J439" s="20"/>
      <c r="K439" s="20"/>
      <c r="L439" s="20">
        <f t="shared" si="363"/>
        <v>410</v>
      </c>
      <c r="M439" s="20">
        <f t="shared" si="364"/>
        <v>410</v>
      </c>
      <c r="N439" s="20">
        <f t="shared" si="365"/>
        <v>410</v>
      </c>
      <c r="O439" s="20"/>
      <c r="P439" s="20">
        <f t="shared" si="357"/>
        <v>410</v>
      </c>
      <c r="Q439" s="20">
        <f t="shared" si="358"/>
        <v>410</v>
      </c>
      <c r="R439" s="20"/>
    </row>
    <row r="440" spans="1:19" s="4" customFormat="1" ht="31.5" hidden="1" x14ac:dyDescent="0.25">
      <c r="A440" s="8" t="s">
        <v>293</v>
      </c>
      <c r="B440" s="7"/>
      <c r="C440" s="8"/>
      <c r="D440" s="8"/>
      <c r="E440" s="26" t="s">
        <v>557</v>
      </c>
      <c r="F440" s="9">
        <f>F441+F458+F472</f>
        <v>250608.49999999997</v>
      </c>
      <c r="G440" s="9">
        <f>G441+G458+G472</f>
        <v>250645.49999999997</v>
      </c>
      <c r="H440" s="9">
        <f>H441+H458+H472</f>
        <v>250645.49999999997</v>
      </c>
      <c r="I440" s="9">
        <f t="shared" ref="I440:K440" si="394">I441+I458+I472</f>
        <v>0</v>
      </c>
      <c r="J440" s="9">
        <f t="shared" si="394"/>
        <v>0</v>
      </c>
      <c r="K440" s="9">
        <f t="shared" si="394"/>
        <v>0</v>
      </c>
      <c r="L440" s="20">
        <f t="shared" si="363"/>
        <v>250608.49999999997</v>
      </c>
      <c r="M440" s="20">
        <f t="shared" si="364"/>
        <v>250645.49999999997</v>
      </c>
      <c r="N440" s="20">
        <f t="shared" si="365"/>
        <v>250645.49999999997</v>
      </c>
      <c r="O440" s="9">
        <f>O441+O458+O472</f>
        <v>0</v>
      </c>
      <c r="P440" s="20">
        <f t="shared" si="357"/>
        <v>250645.49999999997</v>
      </c>
      <c r="Q440" s="20">
        <f t="shared" si="358"/>
        <v>250645.49999999997</v>
      </c>
      <c r="R440" s="9">
        <f>R441+R458+R472</f>
        <v>0</v>
      </c>
      <c r="S440" s="43"/>
    </row>
    <row r="441" spans="1:19" s="17" customFormat="1" ht="31.5" hidden="1" x14ac:dyDescent="0.25">
      <c r="A441" s="21" t="s">
        <v>294</v>
      </c>
      <c r="B441" s="22"/>
      <c r="C441" s="21"/>
      <c r="D441" s="21"/>
      <c r="E441" s="27" t="s">
        <v>558</v>
      </c>
      <c r="F441" s="23">
        <f t="shared" ref="F441:K441" si="395">F442+F446+F450</f>
        <v>30808.2</v>
      </c>
      <c r="G441" s="23">
        <f t="shared" si="395"/>
        <v>30845.200000000001</v>
      </c>
      <c r="H441" s="23">
        <f t="shared" si="395"/>
        <v>30845.200000000001</v>
      </c>
      <c r="I441" s="23">
        <f t="shared" si="395"/>
        <v>0</v>
      </c>
      <c r="J441" s="23">
        <f t="shared" si="395"/>
        <v>0</v>
      </c>
      <c r="K441" s="23">
        <f t="shared" si="395"/>
        <v>0</v>
      </c>
      <c r="L441" s="20">
        <f t="shared" si="363"/>
        <v>30808.2</v>
      </c>
      <c r="M441" s="20">
        <f t="shared" si="364"/>
        <v>30845.200000000001</v>
      </c>
      <c r="N441" s="20">
        <f t="shared" si="365"/>
        <v>30845.200000000001</v>
      </c>
      <c r="O441" s="23">
        <f t="shared" ref="O441:R441" si="396">O442+O446+O450</f>
        <v>0</v>
      </c>
      <c r="P441" s="20">
        <f t="shared" si="357"/>
        <v>30845.200000000001</v>
      </c>
      <c r="Q441" s="20">
        <f t="shared" si="358"/>
        <v>30845.200000000001</v>
      </c>
      <c r="R441" s="23">
        <f t="shared" si="396"/>
        <v>0</v>
      </c>
      <c r="S441" s="32"/>
    </row>
    <row r="442" spans="1:19" ht="63" hidden="1" x14ac:dyDescent="0.25">
      <c r="A442" s="10" t="s">
        <v>133</v>
      </c>
      <c r="B442" s="19"/>
      <c r="C442" s="10"/>
      <c r="D442" s="10"/>
      <c r="E442" s="25" t="s">
        <v>559</v>
      </c>
      <c r="F442" s="20">
        <f t="shared" ref="F442:K444" si="397">F443</f>
        <v>2058.5</v>
      </c>
      <c r="G442" s="20">
        <f t="shared" si="397"/>
        <v>2095.5</v>
      </c>
      <c r="H442" s="20">
        <f t="shared" si="397"/>
        <v>2095.5</v>
      </c>
      <c r="I442" s="20">
        <f t="shared" si="397"/>
        <v>0</v>
      </c>
      <c r="J442" s="20">
        <f t="shared" si="397"/>
        <v>0</v>
      </c>
      <c r="K442" s="20">
        <f t="shared" si="397"/>
        <v>0</v>
      </c>
      <c r="L442" s="20">
        <f t="shared" si="363"/>
        <v>2058.5</v>
      </c>
      <c r="M442" s="20">
        <f t="shared" si="364"/>
        <v>2095.5</v>
      </c>
      <c r="N442" s="20">
        <f t="shared" si="365"/>
        <v>2095.5</v>
      </c>
      <c r="O442" s="20">
        <f t="shared" ref="O442:R444" si="398">O443</f>
        <v>0</v>
      </c>
      <c r="P442" s="20">
        <f t="shared" si="357"/>
        <v>2095.5</v>
      </c>
      <c r="Q442" s="20">
        <f t="shared" si="358"/>
        <v>2095.5</v>
      </c>
      <c r="R442" s="20">
        <f t="shared" si="398"/>
        <v>0</v>
      </c>
    </row>
    <row r="443" spans="1:19" ht="47.25" hidden="1" x14ac:dyDescent="0.25">
      <c r="A443" s="10" t="s">
        <v>133</v>
      </c>
      <c r="B443" s="19">
        <v>600</v>
      </c>
      <c r="C443" s="10"/>
      <c r="D443" s="10"/>
      <c r="E443" s="25" t="s">
        <v>497</v>
      </c>
      <c r="F443" s="20">
        <f t="shared" si="397"/>
        <v>2058.5</v>
      </c>
      <c r="G443" s="20">
        <f t="shared" si="397"/>
        <v>2095.5</v>
      </c>
      <c r="H443" s="20">
        <f t="shared" si="397"/>
        <v>2095.5</v>
      </c>
      <c r="I443" s="20">
        <f t="shared" si="397"/>
        <v>0</v>
      </c>
      <c r="J443" s="20">
        <f t="shared" si="397"/>
        <v>0</v>
      </c>
      <c r="K443" s="20">
        <f t="shared" si="397"/>
        <v>0</v>
      </c>
      <c r="L443" s="20">
        <f t="shared" si="363"/>
        <v>2058.5</v>
      </c>
      <c r="M443" s="20">
        <f t="shared" si="364"/>
        <v>2095.5</v>
      </c>
      <c r="N443" s="20">
        <f t="shared" si="365"/>
        <v>2095.5</v>
      </c>
      <c r="O443" s="20">
        <f t="shared" si="398"/>
        <v>0</v>
      </c>
      <c r="P443" s="20">
        <f t="shared" si="357"/>
        <v>2095.5</v>
      </c>
      <c r="Q443" s="20">
        <f t="shared" si="358"/>
        <v>2095.5</v>
      </c>
      <c r="R443" s="20">
        <f t="shared" si="398"/>
        <v>0</v>
      </c>
    </row>
    <row r="444" spans="1:19" hidden="1" x14ac:dyDescent="0.25">
      <c r="A444" s="10" t="s">
        <v>133</v>
      </c>
      <c r="B444" s="19">
        <v>610</v>
      </c>
      <c r="C444" s="10"/>
      <c r="D444" s="10"/>
      <c r="E444" s="25" t="s">
        <v>498</v>
      </c>
      <c r="F444" s="20">
        <f t="shared" si="397"/>
        <v>2058.5</v>
      </c>
      <c r="G444" s="20">
        <f t="shared" si="397"/>
        <v>2095.5</v>
      </c>
      <c r="H444" s="20">
        <f t="shared" si="397"/>
        <v>2095.5</v>
      </c>
      <c r="I444" s="20">
        <f t="shared" si="397"/>
        <v>0</v>
      </c>
      <c r="J444" s="20">
        <f t="shared" si="397"/>
        <v>0</v>
      </c>
      <c r="K444" s="20">
        <f t="shared" si="397"/>
        <v>0</v>
      </c>
      <c r="L444" s="20">
        <f t="shared" si="363"/>
        <v>2058.5</v>
      </c>
      <c r="M444" s="20">
        <f t="shared" si="364"/>
        <v>2095.5</v>
      </c>
      <c r="N444" s="20">
        <f t="shared" si="365"/>
        <v>2095.5</v>
      </c>
      <c r="O444" s="20">
        <f t="shared" si="398"/>
        <v>0</v>
      </c>
      <c r="P444" s="20">
        <f t="shared" si="357"/>
        <v>2095.5</v>
      </c>
      <c r="Q444" s="20">
        <f t="shared" si="358"/>
        <v>2095.5</v>
      </c>
      <c r="R444" s="20">
        <f t="shared" si="398"/>
        <v>0</v>
      </c>
    </row>
    <row r="445" spans="1:19" hidden="1" x14ac:dyDescent="0.25">
      <c r="A445" s="10" t="s">
        <v>133</v>
      </c>
      <c r="B445" s="19">
        <v>610</v>
      </c>
      <c r="C445" s="10" t="s">
        <v>244</v>
      </c>
      <c r="D445" s="10" t="s">
        <v>247</v>
      </c>
      <c r="E445" s="25" t="s">
        <v>473</v>
      </c>
      <c r="F445" s="20">
        <v>2058.5</v>
      </c>
      <c r="G445" s="20">
        <v>2095.5</v>
      </c>
      <c r="H445" s="20">
        <v>2095.5</v>
      </c>
      <c r="I445" s="20"/>
      <c r="J445" s="20"/>
      <c r="K445" s="20"/>
      <c r="L445" s="20">
        <f t="shared" si="363"/>
        <v>2058.5</v>
      </c>
      <c r="M445" s="20">
        <f t="shared" si="364"/>
        <v>2095.5</v>
      </c>
      <c r="N445" s="20">
        <f t="shared" si="365"/>
        <v>2095.5</v>
      </c>
      <c r="O445" s="20"/>
      <c r="P445" s="20">
        <f t="shared" si="357"/>
        <v>2095.5</v>
      </c>
      <c r="Q445" s="20">
        <f t="shared" si="358"/>
        <v>2095.5</v>
      </c>
      <c r="R445" s="20"/>
    </row>
    <row r="446" spans="1:19" ht="47.25" hidden="1" x14ac:dyDescent="0.25">
      <c r="A446" s="10" t="s">
        <v>134</v>
      </c>
      <c r="B446" s="19"/>
      <c r="C446" s="10"/>
      <c r="D446" s="10"/>
      <c r="E446" s="25" t="s">
        <v>560</v>
      </c>
      <c r="F446" s="20">
        <f t="shared" ref="F446:K448" si="399">F447</f>
        <v>489.4</v>
      </c>
      <c r="G446" s="20">
        <f t="shared" si="399"/>
        <v>489.4</v>
      </c>
      <c r="H446" s="20">
        <f t="shared" si="399"/>
        <v>489.4</v>
      </c>
      <c r="I446" s="20">
        <f t="shared" si="399"/>
        <v>0</v>
      </c>
      <c r="J446" s="20">
        <f t="shared" si="399"/>
        <v>0</v>
      </c>
      <c r="K446" s="20">
        <f t="shared" si="399"/>
        <v>0</v>
      </c>
      <c r="L446" s="20">
        <f t="shared" si="363"/>
        <v>489.4</v>
      </c>
      <c r="M446" s="20">
        <f t="shared" si="364"/>
        <v>489.4</v>
      </c>
      <c r="N446" s="20">
        <f t="shared" si="365"/>
        <v>489.4</v>
      </c>
      <c r="O446" s="20">
        <f t="shared" ref="O446:R448" si="400">O447</f>
        <v>0</v>
      </c>
      <c r="P446" s="20">
        <f t="shared" si="357"/>
        <v>489.4</v>
      </c>
      <c r="Q446" s="20">
        <f t="shared" si="358"/>
        <v>489.4</v>
      </c>
      <c r="R446" s="20">
        <f t="shared" si="400"/>
        <v>0</v>
      </c>
    </row>
    <row r="447" spans="1:19" ht="47.25" hidden="1" x14ac:dyDescent="0.25">
      <c r="A447" s="10" t="s">
        <v>134</v>
      </c>
      <c r="B447" s="19">
        <v>600</v>
      </c>
      <c r="C447" s="10"/>
      <c r="D447" s="10"/>
      <c r="E447" s="25" t="s">
        <v>497</v>
      </c>
      <c r="F447" s="20">
        <f t="shared" si="399"/>
        <v>489.4</v>
      </c>
      <c r="G447" s="20">
        <f t="shared" si="399"/>
        <v>489.4</v>
      </c>
      <c r="H447" s="20">
        <f t="shared" si="399"/>
        <v>489.4</v>
      </c>
      <c r="I447" s="20">
        <f t="shared" si="399"/>
        <v>0</v>
      </c>
      <c r="J447" s="20">
        <f t="shared" si="399"/>
        <v>0</v>
      </c>
      <c r="K447" s="20">
        <f t="shared" si="399"/>
        <v>0</v>
      </c>
      <c r="L447" s="20">
        <f t="shared" si="363"/>
        <v>489.4</v>
      </c>
      <c r="M447" s="20">
        <f t="shared" si="364"/>
        <v>489.4</v>
      </c>
      <c r="N447" s="20">
        <f t="shared" si="365"/>
        <v>489.4</v>
      </c>
      <c r="O447" s="20">
        <f t="shared" si="400"/>
        <v>0</v>
      </c>
      <c r="P447" s="20">
        <f t="shared" si="357"/>
        <v>489.4</v>
      </c>
      <c r="Q447" s="20">
        <f t="shared" si="358"/>
        <v>489.4</v>
      </c>
      <c r="R447" s="20">
        <f t="shared" si="400"/>
        <v>0</v>
      </c>
    </row>
    <row r="448" spans="1:19" hidden="1" x14ac:dyDescent="0.25">
      <c r="A448" s="10" t="s">
        <v>134</v>
      </c>
      <c r="B448" s="19">
        <v>610</v>
      </c>
      <c r="C448" s="10"/>
      <c r="D448" s="10"/>
      <c r="E448" s="25" t="s">
        <v>498</v>
      </c>
      <c r="F448" s="20">
        <f t="shared" si="399"/>
        <v>489.4</v>
      </c>
      <c r="G448" s="20">
        <f t="shared" si="399"/>
        <v>489.4</v>
      </c>
      <c r="H448" s="20">
        <f t="shared" si="399"/>
        <v>489.4</v>
      </c>
      <c r="I448" s="20">
        <f t="shared" si="399"/>
        <v>0</v>
      </c>
      <c r="J448" s="20">
        <f t="shared" si="399"/>
        <v>0</v>
      </c>
      <c r="K448" s="20">
        <f t="shared" si="399"/>
        <v>0</v>
      </c>
      <c r="L448" s="20">
        <f t="shared" si="363"/>
        <v>489.4</v>
      </c>
      <c r="M448" s="20">
        <f t="shared" si="364"/>
        <v>489.4</v>
      </c>
      <c r="N448" s="20">
        <f t="shared" si="365"/>
        <v>489.4</v>
      </c>
      <c r="O448" s="20">
        <f t="shared" si="400"/>
        <v>0</v>
      </c>
      <c r="P448" s="20">
        <f t="shared" si="357"/>
        <v>489.4</v>
      </c>
      <c r="Q448" s="20">
        <f t="shared" si="358"/>
        <v>489.4</v>
      </c>
      <c r="R448" s="20">
        <f t="shared" si="400"/>
        <v>0</v>
      </c>
    </row>
    <row r="449" spans="1:19" hidden="1" x14ac:dyDescent="0.25">
      <c r="A449" s="10" t="s">
        <v>134</v>
      </c>
      <c r="B449" s="19">
        <v>610</v>
      </c>
      <c r="C449" s="10" t="s">
        <v>244</v>
      </c>
      <c r="D449" s="10" t="s">
        <v>247</v>
      </c>
      <c r="E449" s="25" t="s">
        <v>473</v>
      </c>
      <c r="F449" s="20">
        <v>489.4</v>
      </c>
      <c r="G449" s="20">
        <v>489.4</v>
      </c>
      <c r="H449" s="20">
        <v>489.4</v>
      </c>
      <c r="I449" s="20"/>
      <c r="J449" s="20"/>
      <c r="K449" s="20"/>
      <c r="L449" s="20">
        <f t="shared" si="363"/>
        <v>489.4</v>
      </c>
      <c r="M449" s="20">
        <f t="shared" si="364"/>
        <v>489.4</v>
      </c>
      <c r="N449" s="20">
        <f t="shared" si="365"/>
        <v>489.4</v>
      </c>
      <c r="O449" s="20"/>
      <c r="P449" s="20">
        <f t="shared" si="357"/>
        <v>489.4</v>
      </c>
      <c r="Q449" s="20">
        <f t="shared" si="358"/>
        <v>489.4</v>
      </c>
      <c r="R449" s="20"/>
    </row>
    <row r="450" spans="1:19" ht="78.75" hidden="1" x14ac:dyDescent="0.25">
      <c r="A450" s="10" t="s">
        <v>295</v>
      </c>
      <c r="B450" s="19"/>
      <c r="C450" s="10"/>
      <c r="D450" s="10"/>
      <c r="E450" s="25" t="s">
        <v>561</v>
      </c>
      <c r="F450" s="20">
        <f t="shared" ref="F450:K450" si="401">F451</f>
        <v>28260.3</v>
      </c>
      <c r="G450" s="20">
        <f t="shared" si="401"/>
        <v>28260.3</v>
      </c>
      <c r="H450" s="20">
        <f t="shared" si="401"/>
        <v>28260.3</v>
      </c>
      <c r="I450" s="20">
        <f t="shared" si="401"/>
        <v>0</v>
      </c>
      <c r="J450" s="20">
        <f t="shared" si="401"/>
        <v>0</v>
      </c>
      <c r="K450" s="20">
        <f t="shared" si="401"/>
        <v>0</v>
      </c>
      <c r="L450" s="20">
        <f t="shared" si="363"/>
        <v>28260.3</v>
      </c>
      <c r="M450" s="20">
        <f t="shared" si="364"/>
        <v>28260.3</v>
      </c>
      <c r="N450" s="20">
        <f t="shared" si="365"/>
        <v>28260.3</v>
      </c>
      <c r="O450" s="20">
        <f t="shared" ref="O450:R450" si="402">O451</f>
        <v>0</v>
      </c>
      <c r="P450" s="20">
        <f t="shared" si="357"/>
        <v>28260.3</v>
      </c>
      <c r="Q450" s="20">
        <f t="shared" si="358"/>
        <v>28260.3</v>
      </c>
      <c r="R450" s="20">
        <f t="shared" si="402"/>
        <v>0</v>
      </c>
    </row>
    <row r="451" spans="1:19" ht="47.25" hidden="1" x14ac:dyDescent="0.25">
      <c r="A451" s="10" t="s">
        <v>135</v>
      </c>
      <c r="B451" s="19"/>
      <c r="C451" s="10"/>
      <c r="D451" s="10"/>
      <c r="E451" s="25" t="s">
        <v>562</v>
      </c>
      <c r="F451" s="20">
        <f t="shared" ref="F451:K451" si="403">F452+F455</f>
        <v>28260.3</v>
      </c>
      <c r="G451" s="20">
        <f t="shared" si="403"/>
        <v>28260.3</v>
      </c>
      <c r="H451" s="20">
        <f t="shared" si="403"/>
        <v>28260.3</v>
      </c>
      <c r="I451" s="20">
        <f t="shared" si="403"/>
        <v>0</v>
      </c>
      <c r="J451" s="20">
        <f t="shared" si="403"/>
        <v>0</v>
      </c>
      <c r="K451" s="20">
        <f t="shared" si="403"/>
        <v>0</v>
      </c>
      <c r="L451" s="20">
        <f t="shared" si="363"/>
        <v>28260.3</v>
      </c>
      <c r="M451" s="20">
        <f t="shared" si="364"/>
        <v>28260.3</v>
      </c>
      <c r="N451" s="20">
        <f t="shared" si="365"/>
        <v>28260.3</v>
      </c>
      <c r="O451" s="20">
        <f t="shared" ref="O451:R451" si="404">O452+O455</f>
        <v>0</v>
      </c>
      <c r="P451" s="20">
        <f t="shared" si="357"/>
        <v>28260.3</v>
      </c>
      <c r="Q451" s="20">
        <f t="shared" si="358"/>
        <v>28260.3</v>
      </c>
      <c r="R451" s="20">
        <f t="shared" si="404"/>
        <v>0</v>
      </c>
    </row>
    <row r="452" spans="1:19" ht="94.5" hidden="1" x14ac:dyDescent="0.25">
      <c r="A452" s="10" t="s">
        <v>135</v>
      </c>
      <c r="B452" s="19">
        <v>100</v>
      </c>
      <c r="C452" s="10"/>
      <c r="D452" s="10"/>
      <c r="E452" s="25" t="s">
        <v>484</v>
      </c>
      <c r="F452" s="20">
        <f t="shared" ref="F452:K453" si="405">F453</f>
        <v>26622.1</v>
      </c>
      <c r="G452" s="20">
        <f t="shared" si="405"/>
        <v>27239.5</v>
      </c>
      <c r="H452" s="20">
        <f t="shared" si="405"/>
        <v>27239.5</v>
      </c>
      <c r="I452" s="20">
        <f t="shared" si="405"/>
        <v>0</v>
      </c>
      <c r="J452" s="20">
        <f t="shared" si="405"/>
        <v>0</v>
      </c>
      <c r="K452" s="20">
        <f t="shared" si="405"/>
        <v>0</v>
      </c>
      <c r="L452" s="20">
        <f t="shared" si="363"/>
        <v>26622.1</v>
      </c>
      <c r="M452" s="20">
        <f t="shared" si="364"/>
        <v>27239.5</v>
      </c>
      <c r="N452" s="20">
        <f t="shared" si="365"/>
        <v>27239.5</v>
      </c>
      <c r="O452" s="20">
        <f t="shared" ref="O452:R453" si="406">O453</f>
        <v>0</v>
      </c>
      <c r="P452" s="20">
        <f t="shared" si="357"/>
        <v>27239.5</v>
      </c>
      <c r="Q452" s="20">
        <f t="shared" si="358"/>
        <v>27239.5</v>
      </c>
      <c r="R452" s="20">
        <f t="shared" si="406"/>
        <v>0</v>
      </c>
    </row>
    <row r="453" spans="1:19" ht="31.5" hidden="1" x14ac:dyDescent="0.25">
      <c r="A453" s="10" t="s">
        <v>135</v>
      </c>
      <c r="B453" s="19">
        <v>120</v>
      </c>
      <c r="C453" s="10"/>
      <c r="D453" s="10"/>
      <c r="E453" s="25" t="s">
        <v>486</v>
      </c>
      <c r="F453" s="20">
        <f t="shared" si="405"/>
        <v>26622.1</v>
      </c>
      <c r="G453" s="20">
        <f t="shared" si="405"/>
        <v>27239.5</v>
      </c>
      <c r="H453" s="20">
        <f t="shared" si="405"/>
        <v>27239.5</v>
      </c>
      <c r="I453" s="20">
        <f t="shared" si="405"/>
        <v>0</v>
      </c>
      <c r="J453" s="20">
        <f t="shared" si="405"/>
        <v>0</v>
      </c>
      <c r="K453" s="20">
        <f t="shared" si="405"/>
        <v>0</v>
      </c>
      <c r="L453" s="20">
        <f t="shared" si="363"/>
        <v>26622.1</v>
      </c>
      <c r="M453" s="20">
        <f t="shared" si="364"/>
        <v>27239.5</v>
      </c>
      <c r="N453" s="20">
        <f t="shared" si="365"/>
        <v>27239.5</v>
      </c>
      <c r="O453" s="20">
        <f t="shared" si="406"/>
        <v>0</v>
      </c>
      <c r="P453" s="20">
        <f t="shared" si="357"/>
        <v>27239.5</v>
      </c>
      <c r="Q453" s="20">
        <f t="shared" si="358"/>
        <v>27239.5</v>
      </c>
      <c r="R453" s="20">
        <f t="shared" si="406"/>
        <v>0</v>
      </c>
    </row>
    <row r="454" spans="1:19" ht="78.75" hidden="1" x14ac:dyDescent="0.25">
      <c r="A454" s="10" t="s">
        <v>135</v>
      </c>
      <c r="B454" s="19">
        <v>120</v>
      </c>
      <c r="C454" s="10" t="s">
        <v>242</v>
      </c>
      <c r="D454" s="10" t="s">
        <v>241</v>
      </c>
      <c r="E454" s="25" t="s">
        <v>453</v>
      </c>
      <c r="F454" s="20">
        <v>26622.1</v>
      </c>
      <c r="G454" s="20">
        <v>27239.5</v>
      </c>
      <c r="H454" s="20">
        <v>27239.5</v>
      </c>
      <c r="I454" s="20"/>
      <c r="J454" s="20"/>
      <c r="K454" s="20"/>
      <c r="L454" s="20">
        <f t="shared" si="363"/>
        <v>26622.1</v>
      </c>
      <c r="M454" s="20">
        <f t="shared" si="364"/>
        <v>27239.5</v>
      </c>
      <c r="N454" s="20">
        <f t="shared" si="365"/>
        <v>27239.5</v>
      </c>
      <c r="O454" s="20"/>
      <c r="P454" s="20">
        <f t="shared" si="357"/>
        <v>27239.5</v>
      </c>
      <c r="Q454" s="20">
        <f t="shared" si="358"/>
        <v>27239.5</v>
      </c>
      <c r="R454" s="20"/>
    </row>
    <row r="455" spans="1:19" ht="47.25" hidden="1" x14ac:dyDescent="0.25">
      <c r="A455" s="10" t="s">
        <v>135</v>
      </c>
      <c r="B455" s="19">
        <v>200</v>
      </c>
      <c r="C455" s="10"/>
      <c r="D455" s="10"/>
      <c r="E455" s="25" t="s">
        <v>487</v>
      </c>
      <c r="F455" s="20">
        <f t="shared" ref="F455:K456" si="407">F456</f>
        <v>1638.2</v>
      </c>
      <c r="G455" s="20">
        <f t="shared" si="407"/>
        <v>1020.8</v>
      </c>
      <c r="H455" s="20">
        <f t="shared" si="407"/>
        <v>1020.8</v>
      </c>
      <c r="I455" s="20">
        <f t="shared" si="407"/>
        <v>0</v>
      </c>
      <c r="J455" s="20">
        <f t="shared" si="407"/>
        <v>0</v>
      </c>
      <c r="K455" s="20">
        <f t="shared" si="407"/>
        <v>0</v>
      </c>
      <c r="L455" s="20">
        <f t="shared" si="363"/>
        <v>1638.2</v>
      </c>
      <c r="M455" s="20">
        <f t="shared" si="364"/>
        <v>1020.8</v>
      </c>
      <c r="N455" s="20">
        <f t="shared" si="365"/>
        <v>1020.8</v>
      </c>
      <c r="O455" s="20">
        <f t="shared" ref="O455:R456" si="408">O456</f>
        <v>0</v>
      </c>
      <c r="P455" s="20">
        <f t="shared" si="357"/>
        <v>1020.8</v>
      </c>
      <c r="Q455" s="20">
        <f t="shared" si="358"/>
        <v>1020.8</v>
      </c>
      <c r="R455" s="20">
        <f t="shared" si="408"/>
        <v>0</v>
      </c>
    </row>
    <row r="456" spans="1:19" ht="47.25" hidden="1" x14ac:dyDescent="0.25">
      <c r="A456" s="10" t="s">
        <v>135</v>
      </c>
      <c r="B456" s="19">
        <v>240</v>
      </c>
      <c r="C456" s="10"/>
      <c r="D456" s="10"/>
      <c r="E456" s="25" t="s">
        <v>488</v>
      </c>
      <c r="F456" s="20">
        <f t="shared" si="407"/>
        <v>1638.2</v>
      </c>
      <c r="G456" s="20">
        <f t="shared" si="407"/>
        <v>1020.8</v>
      </c>
      <c r="H456" s="20">
        <f t="shared" si="407"/>
        <v>1020.8</v>
      </c>
      <c r="I456" s="20">
        <f t="shared" si="407"/>
        <v>0</v>
      </c>
      <c r="J456" s="20">
        <f t="shared" si="407"/>
        <v>0</v>
      </c>
      <c r="K456" s="20">
        <f t="shared" si="407"/>
        <v>0</v>
      </c>
      <c r="L456" s="20">
        <f t="shared" si="363"/>
        <v>1638.2</v>
      </c>
      <c r="M456" s="20">
        <f t="shared" si="364"/>
        <v>1020.8</v>
      </c>
      <c r="N456" s="20">
        <f t="shared" si="365"/>
        <v>1020.8</v>
      </c>
      <c r="O456" s="20">
        <f t="shared" si="408"/>
        <v>0</v>
      </c>
      <c r="P456" s="20">
        <f t="shared" si="357"/>
        <v>1020.8</v>
      </c>
      <c r="Q456" s="20">
        <f t="shared" si="358"/>
        <v>1020.8</v>
      </c>
      <c r="R456" s="20">
        <f t="shared" si="408"/>
        <v>0</v>
      </c>
    </row>
    <row r="457" spans="1:19" ht="78.75" hidden="1" x14ac:dyDescent="0.25">
      <c r="A457" s="10" t="s">
        <v>135</v>
      </c>
      <c r="B457" s="19">
        <v>240</v>
      </c>
      <c r="C457" s="10" t="s">
        <v>242</v>
      </c>
      <c r="D457" s="10" t="s">
        <v>241</v>
      </c>
      <c r="E457" s="25" t="s">
        <v>453</v>
      </c>
      <c r="F457" s="20">
        <v>1638.2</v>
      </c>
      <c r="G457" s="20">
        <v>1020.8</v>
      </c>
      <c r="H457" s="20">
        <v>1020.8</v>
      </c>
      <c r="I457" s="20"/>
      <c r="J457" s="20"/>
      <c r="K457" s="20"/>
      <c r="L457" s="20">
        <f t="shared" si="363"/>
        <v>1638.2</v>
      </c>
      <c r="M457" s="20">
        <f t="shared" si="364"/>
        <v>1020.8</v>
      </c>
      <c r="N457" s="20">
        <f t="shared" si="365"/>
        <v>1020.8</v>
      </c>
      <c r="O457" s="20"/>
      <c r="P457" s="20">
        <f t="shared" si="357"/>
        <v>1020.8</v>
      </c>
      <c r="Q457" s="20">
        <f t="shared" si="358"/>
        <v>1020.8</v>
      </c>
      <c r="R457" s="20"/>
    </row>
    <row r="458" spans="1:19" s="17" customFormat="1" ht="47.25" hidden="1" x14ac:dyDescent="0.25">
      <c r="A458" s="21" t="s">
        <v>296</v>
      </c>
      <c r="B458" s="22"/>
      <c r="C458" s="21"/>
      <c r="D458" s="21"/>
      <c r="E458" s="27" t="s">
        <v>563</v>
      </c>
      <c r="F458" s="23">
        <f>F459+F468</f>
        <v>1599.7</v>
      </c>
      <c r="G458" s="23">
        <f>G459+G468</f>
        <v>1599.7</v>
      </c>
      <c r="H458" s="23">
        <f>H459+H468</f>
        <v>1599.7</v>
      </c>
      <c r="I458" s="23">
        <f t="shared" ref="I458:K458" si="409">I459+I468</f>
        <v>0</v>
      </c>
      <c r="J458" s="23">
        <f t="shared" si="409"/>
        <v>0</v>
      </c>
      <c r="K458" s="23">
        <f t="shared" si="409"/>
        <v>0</v>
      </c>
      <c r="L458" s="20">
        <f t="shared" si="363"/>
        <v>1599.7</v>
      </c>
      <c r="M458" s="20">
        <f t="shared" si="364"/>
        <v>1599.7</v>
      </c>
      <c r="N458" s="20">
        <f t="shared" si="365"/>
        <v>1599.7</v>
      </c>
      <c r="O458" s="23">
        <f>O459+O468</f>
        <v>0</v>
      </c>
      <c r="P458" s="20">
        <f t="shared" si="357"/>
        <v>1599.7</v>
      </c>
      <c r="Q458" s="20">
        <f t="shared" si="358"/>
        <v>1599.7</v>
      </c>
      <c r="R458" s="23">
        <f>R459+R468</f>
        <v>0</v>
      </c>
      <c r="S458" s="32"/>
    </row>
    <row r="459" spans="1:19" ht="47.25" hidden="1" x14ac:dyDescent="0.25">
      <c r="A459" s="10" t="s">
        <v>297</v>
      </c>
      <c r="B459" s="19"/>
      <c r="C459" s="10"/>
      <c r="D459" s="10"/>
      <c r="E459" s="25" t="s">
        <v>564</v>
      </c>
      <c r="F459" s="20">
        <f>F460+F464</f>
        <v>515.70000000000005</v>
      </c>
      <c r="G459" s="20">
        <f>G460+G464</f>
        <v>515.70000000000005</v>
      </c>
      <c r="H459" s="20">
        <f>H460+H464</f>
        <v>515.70000000000005</v>
      </c>
      <c r="I459" s="20">
        <f t="shared" ref="I459:K459" si="410">I460+I464</f>
        <v>0</v>
      </c>
      <c r="J459" s="20">
        <f t="shared" si="410"/>
        <v>0</v>
      </c>
      <c r="K459" s="20">
        <f t="shared" si="410"/>
        <v>0</v>
      </c>
      <c r="L459" s="20">
        <f t="shared" si="363"/>
        <v>515.70000000000005</v>
      </c>
      <c r="M459" s="20">
        <f t="shared" si="364"/>
        <v>515.70000000000005</v>
      </c>
      <c r="N459" s="20">
        <f t="shared" si="365"/>
        <v>515.70000000000005</v>
      </c>
      <c r="O459" s="20">
        <f>O460+O464</f>
        <v>0</v>
      </c>
      <c r="P459" s="20">
        <f t="shared" si="357"/>
        <v>515.70000000000005</v>
      </c>
      <c r="Q459" s="20">
        <f t="shared" si="358"/>
        <v>515.70000000000005</v>
      </c>
      <c r="R459" s="20">
        <f>R460+R464</f>
        <v>0</v>
      </c>
    </row>
    <row r="460" spans="1:19" ht="47.25" hidden="1" x14ac:dyDescent="0.25">
      <c r="A460" s="10" t="s">
        <v>131</v>
      </c>
      <c r="B460" s="19"/>
      <c r="C460" s="10"/>
      <c r="D460" s="10"/>
      <c r="E460" s="25" t="s">
        <v>565</v>
      </c>
      <c r="F460" s="20">
        <f t="shared" ref="F460:K462" si="411">F461</f>
        <v>342</v>
      </c>
      <c r="G460" s="20">
        <f t="shared" si="411"/>
        <v>342</v>
      </c>
      <c r="H460" s="20">
        <f t="shared" si="411"/>
        <v>342</v>
      </c>
      <c r="I460" s="20">
        <f t="shared" si="411"/>
        <v>0</v>
      </c>
      <c r="J460" s="20">
        <f t="shared" si="411"/>
        <v>0</v>
      </c>
      <c r="K460" s="20">
        <f t="shared" si="411"/>
        <v>0</v>
      </c>
      <c r="L460" s="20">
        <f t="shared" si="363"/>
        <v>342</v>
      </c>
      <c r="M460" s="20">
        <f t="shared" si="364"/>
        <v>342</v>
      </c>
      <c r="N460" s="20">
        <f t="shared" si="365"/>
        <v>342</v>
      </c>
      <c r="O460" s="20">
        <f t="shared" ref="O460:R462" si="412">O461</f>
        <v>0</v>
      </c>
      <c r="P460" s="20">
        <f t="shared" si="357"/>
        <v>342</v>
      </c>
      <c r="Q460" s="20">
        <f t="shared" si="358"/>
        <v>342</v>
      </c>
      <c r="R460" s="20">
        <f t="shared" si="412"/>
        <v>0</v>
      </c>
    </row>
    <row r="461" spans="1:19" ht="47.25" hidden="1" x14ac:dyDescent="0.25">
      <c r="A461" s="10" t="s">
        <v>131</v>
      </c>
      <c r="B461" s="19">
        <v>600</v>
      </c>
      <c r="C461" s="10"/>
      <c r="D461" s="10"/>
      <c r="E461" s="25" t="s">
        <v>497</v>
      </c>
      <c r="F461" s="20">
        <f t="shared" si="411"/>
        <v>342</v>
      </c>
      <c r="G461" s="20">
        <f t="shared" si="411"/>
        <v>342</v>
      </c>
      <c r="H461" s="20">
        <f t="shared" si="411"/>
        <v>342</v>
      </c>
      <c r="I461" s="20">
        <f t="shared" si="411"/>
        <v>0</v>
      </c>
      <c r="J461" s="20">
        <f t="shared" si="411"/>
        <v>0</v>
      </c>
      <c r="K461" s="20">
        <f t="shared" si="411"/>
        <v>0</v>
      </c>
      <c r="L461" s="20">
        <f t="shared" si="363"/>
        <v>342</v>
      </c>
      <c r="M461" s="20">
        <f t="shared" si="364"/>
        <v>342</v>
      </c>
      <c r="N461" s="20">
        <f t="shared" si="365"/>
        <v>342</v>
      </c>
      <c r="O461" s="20">
        <f t="shared" si="412"/>
        <v>0</v>
      </c>
      <c r="P461" s="20">
        <f t="shared" si="357"/>
        <v>342</v>
      </c>
      <c r="Q461" s="20">
        <f t="shared" si="358"/>
        <v>342</v>
      </c>
      <c r="R461" s="20">
        <f t="shared" si="412"/>
        <v>0</v>
      </c>
    </row>
    <row r="462" spans="1:19" hidden="1" x14ac:dyDescent="0.25">
      <c r="A462" s="10" t="s">
        <v>131</v>
      </c>
      <c r="B462" s="19">
        <v>620</v>
      </c>
      <c r="C462" s="10"/>
      <c r="D462" s="10"/>
      <c r="E462" s="25" t="s">
        <v>499</v>
      </c>
      <c r="F462" s="20">
        <f>F463</f>
        <v>342</v>
      </c>
      <c r="G462" s="20">
        <f t="shared" si="411"/>
        <v>342</v>
      </c>
      <c r="H462" s="20">
        <f t="shared" si="411"/>
        <v>342</v>
      </c>
      <c r="I462" s="20">
        <f t="shared" si="411"/>
        <v>0</v>
      </c>
      <c r="J462" s="20">
        <f t="shared" si="411"/>
        <v>0</v>
      </c>
      <c r="K462" s="20">
        <f t="shared" si="411"/>
        <v>0</v>
      </c>
      <c r="L462" s="20">
        <f t="shared" si="363"/>
        <v>342</v>
      </c>
      <c r="M462" s="20">
        <f t="shared" si="364"/>
        <v>342</v>
      </c>
      <c r="N462" s="20">
        <f t="shared" si="365"/>
        <v>342</v>
      </c>
      <c r="O462" s="20">
        <f t="shared" si="412"/>
        <v>0</v>
      </c>
      <c r="P462" s="20">
        <f t="shared" si="357"/>
        <v>342</v>
      </c>
      <c r="Q462" s="20">
        <f t="shared" si="358"/>
        <v>342</v>
      </c>
      <c r="R462" s="20">
        <f t="shared" si="412"/>
        <v>0</v>
      </c>
    </row>
    <row r="463" spans="1:19" hidden="1" x14ac:dyDescent="0.25">
      <c r="A463" s="10" t="s">
        <v>131</v>
      </c>
      <c r="B463" s="19">
        <v>620</v>
      </c>
      <c r="C463" s="10" t="s">
        <v>244</v>
      </c>
      <c r="D463" s="10" t="s">
        <v>240</v>
      </c>
      <c r="E463" s="25" t="s">
        <v>472</v>
      </c>
      <c r="F463" s="20">
        <v>342</v>
      </c>
      <c r="G463" s="20">
        <v>342</v>
      </c>
      <c r="H463" s="20">
        <v>342</v>
      </c>
      <c r="I463" s="20"/>
      <c r="J463" s="20"/>
      <c r="K463" s="20"/>
      <c r="L463" s="20">
        <f t="shared" si="363"/>
        <v>342</v>
      </c>
      <c r="M463" s="20">
        <f t="shared" si="364"/>
        <v>342</v>
      </c>
      <c r="N463" s="20">
        <f t="shared" si="365"/>
        <v>342</v>
      </c>
      <c r="O463" s="20"/>
      <c r="P463" s="20">
        <f t="shared" ref="P463:P526" si="413">M463+O463</f>
        <v>342</v>
      </c>
      <c r="Q463" s="20">
        <f t="shared" ref="Q463:Q526" si="414">N463</f>
        <v>342</v>
      </c>
      <c r="R463" s="20"/>
    </row>
    <row r="464" spans="1:19" ht="31.5" hidden="1" x14ac:dyDescent="0.25">
      <c r="A464" s="10" t="s">
        <v>130</v>
      </c>
      <c r="B464" s="19"/>
      <c r="C464" s="10"/>
      <c r="D464" s="10"/>
      <c r="E464" s="25" t="s">
        <v>566</v>
      </c>
      <c r="F464" s="20">
        <f t="shared" ref="F464:K466" si="415">F465</f>
        <v>173.7</v>
      </c>
      <c r="G464" s="20">
        <f t="shared" si="415"/>
        <v>173.7</v>
      </c>
      <c r="H464" s="20">
        <f t="shared" si="415"/>
        <v>173.7</v>
      </c>
      <c r="I464" s="20">
        <f t="shared" si="415"/>
        <v>0</v>
      </c>
      <c r="J464" s="20">
        <f t="shared" si="415"/>
        <v>0</v>
      </c>
      <c r="K464" s="20">
        <f t="shared" si="415"/>
        <v>0</v>
      </c>
      <c r="L464" s="20">
        <f t="shared" si="363"/>
        <v>173.7</v>
      </c>
      <c r="M464" s="20">
        <f t="shared" si="364"/>
        <v>173.7</v>
      </c>
      <c r="N464" s="20">
        <f t="shared" si="365"/>
        <v>173.7</v>
      </c>
      <c r="O464" s="20">
        <f t="shared" ref="O464:R466" si="416">O465</f>
        <v>0</v>
      </c>
      <c r="P464" s="20">
        <f t="shared" si="413"/>
        <v>173.7</v>
      </c>
      <c r="Q464" s="20">
        <f t="shared" si="414"/>
        <v>173.7</v>
      </c>
      <c r="R464" s="20">
        <f t="shared" si="416"/>
        <v>0</v>
      </c>
    </row>
    <row r="465" spans="1:19" ht="47.25" hidden="1" x14ac:dyDescent="0.25">
      <c r="A465" s="10" t="s">
        <v>130</v>
      </c>
      <c r="B465" s="19">
        <v>200</v>
      </c>
      <c r="C465" s="10"/>
      <c r="D465" s="10"/>
      <c r="E465" s="25" t="s">
        <v>487</v>
      </c>
      <c r="F465" s="20">
        <f t="shared" si="415"/>
        <v>173.7</v>
      </c>
      <c r="G465" s="20">
        <f t="shared" si="415"/>
        <v>173.7</v>
      </c>
      <c r="H465" s="20">
        <f t="shared" si="415"/>
        <v>173.7</v>
      </c>
      <c r="I465" s="20">
        <f t="shared" si="415"/>
        <v>0</v>
      </c>
      <c r="J465" s="20">
        <f t="shared" si="415"/>
        <v>0</v>
      </c>
      <c r="K465" s="20">
        <f t="shared" si="415"/>
        <v>0</v>
      </c>
      <c r="L465" s="20">
        <f t="shared" si="363"/>
        <v>173.7</v>
      </c>
      <c r="M465" s="20">
        <f t="shared" si="364"/>
        <v>173.7</v>
      </c>
      <c r="N465" s="20">
        <f t="shared" si="365"/>
        <v>173.7</v>
      </c>
      <c r="O465" s="20">
        <f t="shared" si="416"/>
        <v>0</v>
      </c>
      <c r="P465" s="20">
        <f t="shared" si="413"/>
        <v>173.7</v>
      </c>
      <c r="Q465" s="20">
        <f t="shared" si="414"/>
        <v>173.7</v>
      </c>
      <c r="R465" s="20">
        <f t="shared" si="416"/>
        <v>0</v>
      </c>
    </row>
    <row r="466" spans="1:19" ht="47.25" hidden="1" x14ac:dyDescent="0.25">
      <c r="A466" s="10" t="s">
        <v>130</v>
      </c>
      <c r="B466" s="19">
        <v>240</v>
      </c>
      <c r="C466" s="10"/>
      <c r="D466" s="10"/>
      <c r="E466" s="25" t="s">
        <v>488</v>
      </c>
      <c r="F466" s="20">
        <f t="shared" si="415"/>
        <v>173.7</v>
      </c>
      <c r="G466" s="20">
        <f t="shared" si="415"/>
        <v>173.7</v>
      </c>
      <c r="H466" s="20">
        <f t="shared" si="415"/>
        <v>173.7</v>
      </c>
      <c r="I466" s="20">
        <f t="shared" si="415"/>
        <v>0</v>
      </c>
      <c r="J466" s="20">
        <f t="shared" si="415"/>
        <v>0</v>
      </c>
      <c r="K466" s="20">
        <f t="shared" si="415"/>
        <v>0</v>
      </c>
      <c r="L466" s="20">
        <f t="shared" si="363"/>
        <v>173.7</v>
      </c>
      <c r="M466" s="20">
        <f t="shared" si="364"/>
        <v>173.7</v>
      </c>
      <c r="N466" s="20">
        <f t="shared" si="365"/>
        <v>173.7</v>
      </c>
      <c r="O466" s="20">
        <f t="shared" si="416"/>
        <v>0</v>
      </c>
      <c r="P466" s="20">
        <f t="shared" si="413"/>
        <v>173.7</v>
      </c>
      <c r="Q466" s="20">
        <f t="shared" si="414"/>
        <v>173.7</v>
      </c>
      <c r="R466" s="20">
        <f t="shared" si="416"/>
        <v>0</v>
      </c>
    </row>
    <row r="467" spans="1:19" ht="31.5" hidden="1" x14ac:dyDescent="0.25">
      <c r="A467" s="10" t="s">
        <v>130</v>
      </c>
      <c r="B467" s="19">
        <v>240</v>
      </c>
      <c r="C467" s="10" t="s">
        <v>252</v>
      </c>
      <c r="D467" s="10" t="s">
        <v>243</v>
      </c>
      <c r="E467" s="25" t="s">
        <v>479</v>
      </c>
      <c r="F467" s="20">
        <v>173.7</v>
      </c>
      <c r="G467" s="20">
        <v>173.7</v>
      </c>
      <c r="H467" s="20">
        <v>173.7</v>
      </c>
      <c r="I467" s="20"/>
      <c r="J467" s="20"/>
      <c r="K467" s="20"/>
      <c r="L467" s="20">
        <f t="shared" ref="L467:L530" si="417">F467+I467</f>
        <v>173.7</v>
      </c>
      <c r="M467" s="20">
        <f t="shared" ref="M467:M530" si="418">G467+J467</f>
        <v>173.7</v>
      </c>
      <c r="N467" s="20">
        <f t="shared" ref="N467:N530" si="419">H467+K467</f>
        <v>173.7</v>
      </c>
      <c r="O467" s="20"/>
      <c r="P467" s="20">
        <f t="shared" si="413"/>
        <v>173.7</v>
      </c>
      <c r="Q467" s="20">
        <f t="shared" si="414"/>
        <v>173.7</v>
      </c>
      <c r="R467" s="20"/>
    </row>
    <row r="468" spans="1:19" ht="47.25" hidden="1" x14ac:dyDescent="0.25">
      <c r="A468" s="10" t="s">
        <v>132</v>
      </c>
      <c r="B468" s="19"/>
      <c r="C468" s="10"/>
      <c r="D468" s="10"/>
      <c r="E468" s="25" t="s">
        <v>567</v>
      </c>
      <c r="F468" s="20">
        <f t="shared" ref="F468:K470" si="420">F469</f>
        <v>1084</v>
      </c>
      <c r="G468" s="20">
        <f t="shared" si="420"/>
        <v>1084</v>
      </c>
      <c r="H468" s="20">
        <f t="shared" si="420"/>
        <v>1084</v>
      </c>
      <c r="I468" s="20">
        <f t="shared" si="420"/>
        <v>0</v>
      </c>
      <c r="J468" s="20">
        <f t="shared" si="420"/>
        <v>0</v>
      </c>
      <c r="K468" s="20">
        <f t="shared" si="420"/>
        <v>0</v>
      </c>
      <c r="L468" s="20">
        <f t="shared" si="417"/>
        <v>1084</v>
      </c>
      <c r="M468" s="20">
        <f t="shared" si="418"/>
        <v>1084</v>
      </c>
      <c r="N468" s="20">
        <f t="shared" si="419"/>
        <v>1084</v>
      </c>
      <c r="O468" s="20">
        <f t="shared" ref="O468:R470" si="421">O469</f>
        <v>0</v>
      </c>
      <c r="P468" s="20">
        <f t="shared" si="413"/>
        <v>1084</v>
      </c>
      <c r="Q468" s="20">
        <f t="shared" si="414"/>
        <v>1084</v>
      </c>
      <c r="R468" s="20">
        <f t="shared" si="421"/>
        <v>0</v>
      </c>
    </row>
    <row r="469" spans="1:19" ht="47.25" hidden="1" x14ac:dyDescent="0.25">
      <c r="A469" s="10" t="s">
        <v>132</v>
      </c>
      <c r="B469" s="19">
        <v>600</v>
      </c>
      <c r="C469" s="10"/>
      <c r="D469" s="10"/>
      <c r="E469" s="25" t="s">
        <v>497</v>
      </c>
      <c r="F469" s="20">
        <f t="shared" si="420"/>
        <v>1084</v>
      </c>
      <c r="G469" s="20">
        <f t="shared" si="420"/>
        <v>1084</v>
      </c>
      <c r="H469" s="20">
        <f t="shared" si="420"/>
        <v>1084</v>
      </c>
      <c r="I469" s="20">
        <f t="shared" si="420"/>
        <v>0</v>
      </c>
      <c r="J469" s="20">
        <f t="shared" si="420"/>
        <v>0</v>
      </c>
      <c r="K469" s="20">
        <f t="shared" si="420"/>
        <v>0</v>
      </c>
      <c r="L469" s="20">
        <f t="shared" si="417"/>
        <v>1084</v>
      </c>
      <c r="M469" s="20">
        <f t="shared" si="418"/>
        <v>1084</v>
      </c>
      <c r="N469" s="20">
        <f t="shared" si="419"/>
        <v>1084</v>
      </c>
      <c r="O469" s="20">
        <f t="shared" si="421"/>
        <v>0</v>
      </c>
      <c r="P469" s="20">
        <f t="shared" si="413"/>
        <v>1084</v>
      </c>
      <c r="Q469" s="20">
        <f t="shared" si="414"/>
        <v>1084</v>
      </c>
      <c r="R469" s="20">
        <f t="shared" si="421"/>
        <v>0</v>
      </c>
    </row>
    <row r="470" spans="1:19" ht="47.25" hidden="1" x14ac:dyDescent="0.25">
      <c r="A470" s="10" t="s">
        <v>132</v>
      </c>
      <c r="B470" s="19">
        <v>630</v>
      </c>
      <c r="C470" s="10"/>
      <c r="D470" s="10"/>
      <c r="E470" s="25" t="s">
        <v>500</v>
      </c>
      <c r="F470" s="20">
        <f t="shared" si="420"/>
        <v>1084</v>
      </c>
      <c r="G470" s="20">
        <f t="shared" si="420"/>
        <v>1084</v>
      </c>
      <c r="H470" s="20">
        <f t="shared" si="420"/>
        <v>1084</v>
      </c>
      <c r="I470" s="20">
        <f t="shared" si="420"/>
        <v>0</v>
      </c>
      <c r="J470" s="20">
        <f t="shared" si="420"/>
        <v>0</v>
      </c>
      <c r="K470" s="20">
        <f t="shared" si="420"/>
        <v>0</v>
      </c>
      <c r="L470" s="20">
        <f t="shared" si="417"/>
        <v>1084</v>
      </c>
      <c r="M470" s="20">
        <f t="shared" si="418"/>
        <v>1084</v>
      </c>
      <c r="N470" s="20">
        <f t="shared" si="419"/>
        <v>1084</v>
      </c>
      <c r="O470" s="20">
        <f t="shared" si="421"/>
        <v>0</v>
      </c>
      <c r="P470" s="20">
        <f t="shared" si="413"/>
        <v>1084</v>
      </c>
      <c r="Q470" s="20">
        <f t="shared" si="414"/>
        <v>1084</v>
      </c>
      <c r="R470" s="20">
        <f t="shared" si="421"/>
        <v>0</v>
      </c>
    </row>
    <row r="471" spans="1:19" ht="31.5" hidden="1" x14ac:dyDescent="0.25">
      <c r="A471" s="10" t="s">
        <v>132</v>
      </c>
      <c r="B471" s="19">
        <v>630</v>
      </c>
      <c r="C471" s="10" t="s">
        <v>252</v>
      </c>
      <c r="D471" s="10" t="s">
        <v>243</v>
      </c>
      <c r="E471" s="25" t="s">
        <v>479</v>
      </c>
      <c r="F471" s="20">
        <v>1084</v>
      </c>
      <c r="G471" s="20">
        <v>1084</v>
      </c>
      <c r="H471" s="20">
        <v>1084</v>
      </c>
      <c r="I471" s="20"/>
      <c r="J471" s="20"/>
      <c r="K471" s="20"/>
      <c r="L471" s="20">
        <f t="shared" si="417"/>
        <v>1084</v>
      </c>
      <c r="M471" s="20">
        <f t="shared" si="418"/>
        <v>1084</v>
      </c>
      <c r="N471" s="20">
        <f t="shared" si="419"/>
        <v>1084</v>
      </c>
      <c r="O471" s="20"/>
      <c r="P471" s="20">
        <f t="shared" si="413"/>
        <v>1084</v>
      </c>
      <c r="Q471" s="20">
        <f t="shared" si="414"/>
        <v>1084</v>
      </c>
      <c r="R471" s="20"/>
    </row>
    <row r="472" spans="1:19" s="17" customFormat="1" ht="31.5" hidden="1" x14ac:dyDescent="0.25">
      <c r="A472" s="21" t="s">
        <v>298</v>
      </c>
      <c r="B472" s="22"/>
      <c r="C472" s="21"/>
      <c r="D472" s="21"/>
      <c r="E472" s="27" t="s">
        <v>568</v>
      </c>
      <c r="F472" s="23">
        <f t="shared" ref="F472:K472" si="422">F473+F487+F494+F498</f>
        <v>218200.59999999998</v>
      </c>
      <c r="G472" s="23">
        <f t="shared" si="422"/>
        <v>218200.59999999998</v>
      </c>
      <c r="H472" s="23">
        <f t="shared" si="422"/>
        <v>218200.59999999998</v>
      </c>
      <c r="I472" s="23">
        <f t="shared" si="422"/>
        <v>0</v>
      </c>
      <c r="J472" s="23">
        <f t="shared" si="422"/>
        <v>0</v>
      </c>
      <c r="K472" s="23">
        <f t="shared" si="422"/>
        <v>0</v>
      </c>
      <c r="L472" s="20">
        <f t="shared" si="417"/>
        <v>218200.59999999998</v>
      </c>
      <c r="M472" s="20">
        <f t="shared" si="418"/>
        <v>218200.59999999998</v>
      </c>
      <c r="N472" s="20">
        <f t="shared" si="419"/>
        <v>218200.59999999998</v>
      </c>
      <c r="O472" s="23">
        <f t="shared" ref="O472:R472" si="423">O473+O487+O494+O498</f>
        <v>0</v>
      </c>
      <c r="P472" s="20">
        <f t="shared" si="413"/>
        <v>218200.59999999998</v>
      </c>
      <c r="Q472" s="20">
        <f t="shared" si="414"/>
        <v>218200.59999999998</v>
      </c>
      <c r="R472" s="23">
        <f t="shared" si="423"/>
        <v>0</v>
      </c>
      <c r="S472" s="32"/>
    </row>
    <row r="473" spans="1:19" ht="47.25" hidden="1" x14ac:dyDescent="0.25">
      <c r="A473" s="10" t="s">
        <v>299</v>
      </c>
      <c r="B473" s="19"/>
      <c r="C473" s="10"/>
      <c r="D473" s="10"/>
      <c r="E473" s="25" t="s">
        <v>784</v>
      </c>
      <c r="F473" s="20">
        <f t="shared" ref="F473:K473" si="424">F474+F480</f>
        <v>57711.7</v>
      </c>
      <c r="G473" s="20">
        <f t="shared" si="424"/>
        <v>57711.7</v>
      </c>
      <c r="H473" s="20">
        <f t="shared" si="424"/>
        <v>57711.7</v>
      </c>
      <c r="I473" s="20">
        <f t="shared" si="424"/>
        <v>0</v>
      </c>
      <c r="J473" s="20">
        <f t="shared" si="424"/>
        <v>0</v>
      </c>
      <c r="K473" s="20">
        <f t="shared" si="424"/>
        <v>0</v>
      </c>
      <c r="L473" s="20">
        <f t="shared" si="417"/>
        <v>57711.7</v>
      </c>
      <c r="M473" s="20">
        <f t="shared" si="418"/>
        <v>57711.7</v>
      </c>
      <c r="N473" s="20">
        <f t="shared" si="419"/>
        <v>57711.7</v>
      </c>
      <c r="O473" s="20">
        <f t="shared" ref="O473:R473" si="425">O474+O480</f>
        <v>0</v>
      </c>
      <c r="P473" s="20">
        <f t="shared" si="413"/>
        <v>57711.7</v>
      </c>
      <c r="Q473" s="20">
        <f t="shared" si="414"/>
        <v>57711.7</v>
      </c>
      <c r="R473" s="20">
        <f t="shared" si="425"/>
        <v>0</v>
      </c>
    </row>
    <row r="474" spans="1:19" ht="47.25" hidden="1" x14ac:dyDescent="0.25">
      <c r="A474" s="10" t="s">
        <v>137</v>
      </c>
      <c r="B474" s="19"/>
      <c r="C474" s="10"/>
      <c r="D474" s="10"/>
      <c r="E474" s="25" t="s">
        <v>569</v>
      </c>
      <c r="F474" s="20">
        <f t="shared" ref="F474:K474" si="426">F475</f>
        <v>43293.799999999996</v>
      </c>
      <c r="G474" s="20">
        <f t="shared" si="426"/>
        <v>43293.799999999996</v>
      </c>
      <c r="H474" s="20">
        <f t="shared" si="426"/>
        <v>43293.799999999996</v>
      </c>
      <c r="I474" s="20">
        <f t="shared" si="426"/>
        <v>0</v>
      </c>
      <c r="J474" s="20">
        <f t="shared" si="426"/>
        <v>0</v>
      </c>
      <c r="K474" s="20">
        <f t="shared" si="426"/>
        <v>0</v>
      </c>
      <c r="L474" s="20">
        <f t="shared" si="417"/>
        <v>43293.799999999996</v>
      </c>
      <c r="M474" s="20">
        <f t="shared" si="418"/>
        <v>43293.799999999996</v>
      </c>
      <c r="N474" s="20">
        <f t="shared" si="419"/>
        <v>43293.799999999996</v>
      </c>
      <c r="O474" s="20">
        <f t="shared" ref="O474:R474" si="427">O475</f>
        <v>0</v>
      </c>
      <c r="P474" s="20">
        <f t="shared" si="413"/>
        <v>43293.799999999996</v>
      </c>
      <c r="Q474" s="20">
        <f t="shared" si="414"/>
        <v>43293.799999999996</v>
      </c>
      <c r="R474" s="20">
        <f t="shared" si="427"/>
        <v>0</v>
      </c>
    </row>
    <row r="475" spans="1:19" ht="47.25" hidden="1" x14ac:dyDescent="0.25">
      <c r="A475" s="10" t="s">
        <v>137</v>
      </c>
      <c r="B475" s="19">
        <v>600</v>
      </c>
      <c r="C475" s="10"/>
      <c r="D475" s="10"/>
      <c r="E475" s="25" t="s">
        <v>497</v>
      </c>
      <c r="F475" s="20">
        <f t="shared" ref="F475:K475" si="428">F476+F478</f>
        <v>43293.799999999996</v>
      </c>
      <c r="G475" s="20">
        <f t="shared" si="428"/>
        <v>43293.799999999996</v>
      </c>
      <c r="H475" s="20">
        <f t="shared" si="428"/>
        <v>43293.799999999996</v>
      </c>
      <c r="I475" s="20">
        <f t="shared" si="428"/>
        <v>0</v>
      </c>
      <c r="J475" s="20">
        <f t="shared" si="428"/>
        <v>0</v>
      </c>
      <c r="K475" s="20">
        <f t="shared" si="428"/>
        <v>0</v>
      </c>
      <c r="L475" s="20">
        <f t="shared" si="417"/>
        <v>43293.799999999996</v>
      </c>
      <c r="M475" s="20">
        <f t="shared" si="418"/>
        <v>43293.799999999996</v>
      </c>
      <c r="N475" s="20">
        <f t="shared" si="419"/>
        <v>43293.799999999996</v>
      </c>
      <c r="O475" s="20">
        <f t="shared" ref="O475:R475" si="429">O476+O478</f>
        <v>0</v>
      </c>
      <c r="P475" s="20">
        <f t="shared" si="413"/>
        <v>43293.799999999996</v>
      </c>
      <c r="Q475" s="20">
        <f t="shared" si="414"/>
        <v>43293.799999999996</v>
      </c>
      <c r="R475" s="20">
        <f t="shared" si="429"/>
        <v>0</v>
      </c>
    </row>
    <row r="476" spans="1:19" hidden="1" x14ac:dyDescent="0.25">
      <c r="A476" s="10" t="s">
        <v>137</v>
      </c>
      <c r="B476" s="19">
        <v>610</v>
      </c>
      <c r="C476" s="10"/>
      <c r="D476" s="10"/>
      <c r="E476" s="25" t="s">
        <v>498</v>
      </c>
      <c r="F476" s="20">
        <f t="shared" ref="F476:K476" si="430">F477</f>
        <v>6293.7</v>
      </c>
      <c r="G476" s="20">
        <f t="shared" si="430"/>
        <v>6293.7</v>
      </c>
      <c r="H476" s="20">
        <f t="shared" si="430"/>
        <v>6293.7</v>
      </c>
      <c r="I476" s="20">
        <f t="shared" si="430"/>
        <v>0</v>
      </c>
      <c r="J476" s="20">
        <f t="shared" si="430"/>
        <v>0</v>
      </c>
      <c r="K476" s="20">
        <f t="shared" si="430"/>
        <v>0</v>
      </c>
      <c r="L476" s="20">
        <f t="shared" si="417"/>
        <v>6293.7</v>
      </c>
      <c r="M476" s="20">
        <f t="shared" si="418"/>
        <v>6293.7</v>
      </c>
      <c r="N476" s="20">
        <f t="shared" si="419"/>
        <v>6293.7</v>
      </c>
      <c r="O476" s="20">
        <f t="shared" ref="O476:R476" si="431">O477</f>
        <v>0</v>
      </c>
      <c r="P476" s="20">
        <f t="shared" si="413"/>
        <v>6293.7</v>
      </c>
      <c r="Q476" s="20">
        <f t="shared" si="414"/>
        <v>6293.7</v>
      </c>
      <c r="R476" s="20">
        <f t="shared" si="431"/>
        <v>0</v>
      </c>
    </row>
    <row r="477" spans="1:19" hidden="1" x14ac:dyDescent="0.25">
      <c r="A477" s="10" t="s">
        <v>137</v>
      </c>
      <c r="B477" s="19">
        <v>610</v>
      </c>
      <c r="C477" s="10" t="s">
        <v>244</v>
      </c>
      <c r="D477" s="10" t="s">
        <v>244</v>
      </c>
      <c r="E477" s="25" t="s">
        <v>1111</v>
      </c>
      <c r="F477" s="20">
        <v>6293.7</v>
      </c>
      <c r="G477" s="20">
        <v>6293.7</v>
      </c>
      <c r="H477" s="20">
        <v>6293.7</v>
      </c>
      <c r="I477" s="20"/>
      <c r="J477" s="20"/>
      <c r="K477" s="20"/>
      <c r="L477" s="20">
        <f t="shared" si="417"/>
        <v>6293.7</v>
      </c>
      <c r="M477" s="20">
        <f t="shared" si="418"/>
        <v>6293.7</v>
      </c>
      <c r="N477" s="20">
        <f t="shared" si="419"/>
        <v>6293.7</v>
      </c>
      <c r="O477" s="20"/>
      <c r="P477" s="20">
        <f t="shared" si="413"/>
        <v>6293.7</v>
      </c>
      <c r="Q477" s="20">
        <f t="shared" si="414"/>
        <v>6293.7</v>
      </c>
      <c r="R477" s="20"/>
    </row>
    <row r="478" spans="1:19" hidden="1" x14ac:dyDescent="0.25">
      <c r="A478" s="10" t="s">
        <v>137</v>
      </c>
      <c r="B478" s="19">
        <v>620</v>
      </c>
      <c r="C478" s="10"/>
      <c r="D478" s="10"/>
      <c r="E478" s="25" t="s">
        <v>499</v>
      </c>
      <c r="F478" s="20">
        <f t="shared" ref="F478:K478" si="432">F479</f>
        <v>37000.1</v>
      </c>
      <c r="G478" s="20">
        <f t="shared" si="432"/>
        <v>37000.1</v>
      </c>
      <c r="H478" s="20">
        <f t="shared" si="432"/>
        <v>37000.1</v>
      </c>
      <c r="I478" s="20">
        <f t="shared" si="432"/>
        <v>0</v>
      </c>
      <c r="J478" s="20">
        <f t="shared" si="432"/>
        <v>0</v>
      </c>
      <c r="K478" s="20">
        <f t="shared" si="432"/>
        <v>0</v>
      </c>
      <c r="L478" s="20">
        <f t="shared" si="417"/>
        <v>37000.1</v>
      </c>
      <c r="M478" s="20">
        <f t="shared" si="418"/>
        <v>37000.1</v>
      </c>
      <c r="N478" s="20">
        <f t="shared" si="419"/>
        <v>37000.1</v>
      </c>
      <c r="O478" s="20">
        <f t="shared" ref="O478:R478" si="433">O479</f>
        <v>0</v>
      </c>
      <c r="P478" s="20">
        <f t="shared" si="413"/>
        <v>37000.1</v>
      </c>
      <c r="Q478" s="20">
        <f t="shared" si="414"/>
        <v>37000.1</v>
      </c>
      <c r="R478" s="20">
        <f t="shared" si="433"/>
        <v>0</v>
      </c>
    </row>
    <row r="479" spans="1:19" hidden="1" x14ac:dyDescent="0.25">
      <c r="A479" s="10" t="s">
        <v>137</v>
      </c>
      <c r="B479" s="19">
        <v>620</v>
      </c>
      <c r="C479" s="10" t="s">
        <v>244</v>
      </c>
      <c r="D479" s="10" t="s">
        <v>244</v>
      </c>
      <c r="E479" s="25" t="s">
        <v>1111</v>
      </c>
      <c r="F479" s="20">
        <v>37000.1</v>
      </c>
      <c r="G479" s="20">
        <v>37000.1</v>
      </c>
      <c r="H479" s="20">
        <v>37000.1</v>
      </c>
      <c r="I479" s="20"/>
      <c r="J479" s="20"/>
      <c r="K479" s="20"/>
      <c r="L479" s="20">
        <f t="shared" si="417"/>
        <v>37000.1</v>
      </c>
      <c r="M479" s="20">
        <f t="shared" si="418"/>
        <v>37000.1</v>
      </c>
      <c r="N479" s="20">
        <f t="shared" si="419"/>
        <v>37000.1</v>
      </c>
      <c r="O479" s="20"/>
      <c r="P479" s="20">
        <f t="shared" si="413"/>
        <v>37000.1</v>
      </c>
      <c r="Q479" s="20">
        <f t="shared" si="414"/>
        <v>37000.1</v>
      </c>
      <c r="R479" s="20"/>
    </row>
    <row r="480" spans="1:19" ht="110.25" hidden="1" x14ac:dyDescent="0.25">
      <c r="A480" s="10" t="s">
        <v>136</v>
      </c>
      <c r="B480" s="19"/>
      <c r="C480" s="10"/>
      <c r="D480" s="10"/>
      <c r="E480" s="29" t="s">
        <v>1087</v>
      </c>
      <c r="F480" s="20">
        <f t="shared" ref="F480:K480" si="434">F481+F484</f>
        <v>14417.9</v>
      </c>
      <c r="G480" s="20">
        <f t="shared" si="434"/>
        <v>14417.9</v>
      </c>
      <c r="H480" s="20">
        <f t="shared" si="434"/>
        <v>14417.9</v>
      </c>
      <c r="I480" s="20">
        <f t="shared" si="434"/>
        <v>0</v>
      </c>
      <c r="J480" s="20">
        <f t="shared" si="434"/>
        <v>0</v>
      </c>
      <c r="K480" s="20">
        <f t="shared" si="434"/>
        <v>0</v>
      </c>
      <c r="L480" s="20">
        <f t="shared" si="417"/>
        <v>14417.9</v>
      </c>
      <c r="M480" s="20">
        <f t="shared" si="418"/>
        <v>14417.9</v>
      </c>
      <c r="N480" s="20">
        <f t="shared" si="419"/>
        <v>14417.9</v>
      </c>
      <c r="O480" s="20">
        <f t="shared" ref="O480:R480" si="435">O481+O484</f>
        <v>0</v>
      </c>
      <c r="P480" s="20">
        <f t="shared" si="413"/>
        <v>14417.9</v>
      </c>
      <c r="Q480" s="20">
        <f t="shared" si="414"/>
        <v>14417.9</v>
      </c>
      <c r="R480" s="20">
        <f t="shared" si="435"/>
        <v>0</v>
      </c>
    </row>
    <row r="481" spans="1:18" ht="47.25" hidden="1" x14ac:dyDescent="0.25">
      <c r="A481" s="10" t="s">
        <v>136</v>
      </c>
      <c r="B481" s="19">
        <v>600</v>
      </c>
      <c r="C481" s="10"/>
      <c r="D481" s="10"/>
      <c r="E481" s="25" t="s">
        <v>497</v>
      </c>
      <c r="F481" s="20">
        <f t="shared" ref="F481:K482" si="436">F482</f>
        <v>5203.8999999999996</v>
      </c>
      <c r="G481" s="20">
        <f t="shared" si="436"/>
        <v>5203.8999999999996</v>
      </c>
      <c r="H481" s="20">
        <f t="shared" si="436"/>
        <v>5203.8999999999996</v>
      </c>
      <c r="I481" s="20">
        <f t="shared" si="436"/>
        <v>0</v>
      </c>
      <c r="J481" s="20">
        <f t="shared" si="436"/>
        <v>0</v>
      </c>
      <c r="K481" s="20">
        <f t="shared" si="436"/>
        <v>0</v>
      </c>
      <c r="L481" s="20">
        <f t="shared" si="417"/>
        <v>5203.8999999999996</v>
      </c>
      <c r="M481" s="20">
        <f t="shared" si="418"/>
        <v>5203.8999999999996</v>
      </c>
      <c r="N481" s="20">
        <f t="shared" si="419"/>
        <v>5203.8999999999996</v>
      </c>
      <c r="O481" s="20">
        <f t="shared" ref="O481:R482" si="437">O482</f>
        <v>0</v>
      </c>
      <c r="P481" s="20">
        <f t="shared" si="413"/>
        <v>5203.8999999999996</v>
      </c>
      <c r="Q481" s="20">
        <f t="shared" si="414"/>
        <v>5203.8999999999996</v>
      </c>
      <c r="R481" s="20">
        <f t="shared" si="437"/>
        <v>0</v>
      </c>
    </row>
    <row r="482" spans="1:18" ht="47.25" hidden="1" x14ac:dyDescent="0.25">
      <c r="A482" s="10" t="s">
        <v>136</v>
      </c>
      <c r="B482" s="19">
        <v>630</v>
      </c>
      <c r="C482" s="10"/>
      <c r="D482" s="10"/>
      <c r="E482" s="25" t="s">
        <v>500</v>
      </c>
      <c r="F482" s="20">
        <f t="shared" si="436"/>
        <v>5203.8999999999996</v>
      </c>
      <c r="G482" s="20">
        <f t="shared" si="436"/>
        <v>5203.8999999999996</v>
      </c>
      <c r="H482" s="20">
        <f t="shared" si="436"/>
        <v>5203.8999999999996</v>
      </c>
      <c r="I482" s="20">
        <f t="shared" si="436"/>
        <v>0</v>
      </c>
      <c r="J482" s="20">
        <f t="shared" si="436"/>
        <v>0</v>
      </c>
      <c r="K482" s="20">
        <f t="shared" si="436"/>
        <v>0</v>
      </c>
      <c r="L482" s="20">
        <f t="shared" si="417"/>
        <v>5203.8999999999996</v>
      </c>
      <c r="M482" s="20">
        <f t="shared" si="418"/>
        <v>5203.8999999999996</v>
      </c>
      <c r="N482" s="20">
        <f t="shared" si="419"/>
        <v>5203.8999999999996</v>
      </c>
      <c r="O482" s="20">
        <f t="shared" si="437"/>
        <v>0</v>
      </c>
      <c r="P482" s="20">
        <f t="shared" si="413"/>
        <v>5203.8999999999996</v>
      </c>
      <c r="Q482" s="20">
        <f t="shared" si="414"/>
        <v>5203.8999999999996</v>
      </c>
      <c r="R482" s="20">
        <f t="shared" si="437"/>
        <v>0</v>
      </c>
    </row>
    <row r="483" spans="1:18" hidden="1" x14ac:dyDescent="0.25">
      <c r="A483" s="10" t="s">
        <v>136</v>
      </c>
      <c r="B483" s="19">
        <v>630</v>
      </c>
      <c r="C483" s="10" t="s">
        <v>244</v>
      </c>
      <c r="D483" s="10" t="s">
        <v>244</v>
      </c>
      <c r="E483" s="25" t="s">
        <v>1111</v>
      </c>
      <c r="F483" s="20">
        <v>5203.8999999999996</v>
      </c>
      <c r="G483" s="20">
        <v>5203.8999999999996</v>
      </c>
      <c r="H483" s="20">
        <v>5203.8999999999996</v>
      </c>
      <c r="I483" s="20"/>
      <c r="J483" s="20"/>
      <c r="K483" s="20"/>
      <c r="L483" s="20">
        <f t="shared" si="417"/>
        <v>5203.8999999999996</v>
      </c>
      <c r="M483" s="20">
        <f t="shared" si="418"/>
        <v>5203.8999999999996</v>
      </c>
      <c r="N483" s="20">
        <f t="shared" si="419"/>
        <v>5203.8999999999996</v>
      </c>
      <c r="O483" s="20"/>
      <c r="P483" s="20">
        <f t="shared" si="413"/>
        <v>5203.8999999999996</v>
      </c>
      <c r="Q483" s="20">
        <f t="shared" si="414"/>
        <v>5203.8999999999996</v>
      </c>
      <c r="R483" s="20"/>
    </row>
    <row r="484" spans="1:18" hidden="1" x14ac:dyDescent="0.25">
      <c r="A484" s="10" t="s">
        <v>136</v>
      </c>
      <c r="B484" s="19">
        <v>800</v>
      </c>
      <c r="C484" s="10"/>
      <c r="D484" s="10"/>
      <c r="E484" s="25" t="s">
        <v>501</v>
      </c>
      <c r="F484" s="20">
        <f t="shared" ref="F484:K485" si="438">F485</f>
        <v>9214</v>
      </c>
      <c r="G484" s="20">
        <f t="shared" si="438"/>
        <v>9214</v>
      </c>
      <c r="H484" s="20">
        <f t="shared" si="438"/>
        <v>9214</v>
      </c>
      <c r="I484" s="20">
        <f t="shared" si="438"/>
        <v>0</v>
      </c>
      <c r="J484" s="20">
        <f t="shared" si="438"/>
        <v>0</v>
      </c>
      <c r="K484" s="20">
        <f t="shared" si="438"/>
        <v>0</v>
      </c>
      <c r="L484" s="20">
        <f t="shared" si="417"/>
        <v>9214</v>
      </c>
      <c r="M484" s="20">
        <f t="shared" si="418"/>
        <v>9214</v>
      </c>
      <c r="N484" s="20">
        <f t="shared" si="419"/>
        <v>9214</v>
      </c>
      <c r="O484" s="20">
        <f t="shared" ref="O484:R485" si="439">O485</f>
        <v>0</v>
      </c>
      <c r="P484" s="20">
        <f t="shared" si="413"/>
        <v>9214</v>
      </c>
      <c r="Q484" s="20">
        <f t="shared" si="414"/>
        <v>9214</v>
      </c>
      <c r="R484" s="20">
        <f t="shared" si="439"/>
        <v>0</v>
      </c>
    </row>
    <row r="485" spans="1:18" ht="78.75" hidden="1" x14ac:dyDescent="0.25">
      <c r="A485" s="10" t="s">
        <v>136</v>
      </c>
      <c r="B485" s="19">
        <v>810</v>
      </c>
      <c r="C485" s="10"/>
      <c r="D485" s="10"/>
      <c r="E485" s="25" t="s">
        <v>502</v>
      </c>
      <c r="F485" s="20">
        <f t="shared" si="438"/>
        <v>9214</v>
      </c>
      <c r="G485" s="20">
        <f t="shared" si="438"/>
        <v>9214</v>
      </c>
      <c r="H485" s="20">
        <f t="shared" si="438"/>
        <v>9214</v>
      </c>
      <c r="I485" s="20">
        <f t="shared" si="438"/>
        <v>0</v>
      </c>
      <c r="J485" s="20">
        <f t="shared" si="438"/>
        <v>0</v>
      </c>
      <c r="K485" s="20">
        <f t="shared" si="438"/>
        <v>0</v>
      </c>
      <c r="L485" s="20">
        <f t="shared" si="417"/>
        <v>9214</v>
      </c>
      <c r="M485" s="20">
        <f t="shared" si="418"/>
        <v>9214</v>
      </c>
      <c r="N485" s="20">
        <f t="shared" si="419"/>
        <v>9214</v>
      </c>
      <c r="O485" s="20">
        <f t="shared" si="439"/>
        <v>0</v>
      </c>
      <c r="P485" s="20">
        <f t="shared" si="413"/>
        <v>9214</v>
      </c>
      <c r="Q485" s="20">
        <f t="shared" si="414"/>
        <v>9214</v>
      </c>
      <c r="R485" s="20">
        <f t="shared" si="439"/>
        <v>0</v>
      </c>
    </row>
    <row r="486" spans="1:18" hidden="1" x14ac:dyDescent="0.25">
      <c r="A486" s="10" t="s">
        <v>136</v>
      </c>
      <c r="B486" s="19">
        <v>810</v>
      </c>
      <c r="C486" s="10" t="s">
        <v>244</v>
      </c>
      <c r="D486" s="10" t="s">
        <v>244</v>
      </c>
      <c r="E486" s="25" t="s">
        <v>1111</v>
      </c>
      <c r="F486" s="20">
        <v>9214</v>
      </c>
      <c r="G486" s="20">
        <v>9214</v>
      </c>
      <c r="H486" s="20">
        <v>9214</v>
      </c>
      <c r="I486" s="20"/>
      <c r="J486" s="20"/>
      <c r="K486" s="20"/>
      <c r="L486" s="20">
        <f t="shared" si="417"/>
        <v>9214</v>
      </c>
      <c r="M486" s="20">
        <f t="shared" si="418"/>
        <v>9214</v>
      </c>
      <c r="N486" s="20">
        <f t="shared" si="419"/>
        <v>9214</v>
      </c>
      <c r="O486" s="20"/>
      <c r="P486" s="20">
        <f t="shared" si="413"/>
        <v>9214</v>
      </c>
      <c r="Q486" s="20">
        <f t="shared" si="414"/>
        <v>9214</v>
      </c>
      <c r="R486" s="20"/>
    </row>
    <row r="487" spans="1:18" ht="63" hidden="1" x14ac:dyDescent="0.25">
      <c r="A487" s="10" t="s">
        <v>138</v>
      </c>
      <c r="B487" s="19"/>
      <c r="C487" s="10"/>
      <c r="D487" s="10"/>
      <c r="E487" s="25" t="s">
        <v>570</v>
      </c>
      <c r="F487" s="20">
        <f t="shared" ref="F487:K487" si="440">F488+F491</f>
        <v>8077.2</v>
      </c>
      <c r="G487" s="20">
        <f t="shared" si="440"/>
        <v>8077.2</v>
      </c>
      <c r="H487" s="20">
        <f t="shared" si="440"/>
        <v>8077.2</v>
      </c>
      <c r="I487" s="20">
        <f t="shared" si="440"/>
        <v>0</v>
      </c>
      <c r="J487" s="20">
        <f t="shared" si="440"/>
        <v>0</v>
      </c>
      <c r="K487" s="20">
        <f t="shared" si="440"/>
        <v>0</v>
      </c>
      <c r="L487" s="20">
        <f t="shared" si="417"/>
        <v>8077.2</v>
      </c>
      <c r="M487" s="20">
        <f t="shared" si="418"/>
        <v>8077.2</v>
      </c>
      <c r="N487" s="20">
        <f t="shared" si="419"/>
        <v>8077.2</v>
      </c>
      <c r="O487" s="20">
        <f t="shared" ref="O487:R487" si="441">O488+O491</f>
        <v>0</v>
      </c>
      <c r="P487" s="20">
        <f t="shared" si="413"/>
        <v>8077.2</v>
      </c>
      <c r="Q487" s="20">
        <f t="shared" si="414"/>
        <v>8077.2</v>
      </c>
      <c r="R487" s="20">
        <f t="shared" si="441"/>
        <v>0</v>
      </c>
    </row>
    <row r="488" spans="1:18" ht="47.25" hidden="1" x14ac:dyDescent="0.25">
      <c r="A488" s="10" t="s">
        <v>138</v>
      </c>
      <c r="B488" s="19">
        <v>600</v>
      </c>
      <c r="C488" s="10"/>
      <c r="D488" s="10"/>
      <c r="E488" s="25" t="s">
        <v>497</v>
      </c>
      <c r="F488" s="20">
        <f t="shared" ref="F488:K489" si="442">F489</f>
        <v>3825.5</v>
      </c>
      <c r="G488" s="20">
        <f t="shared" si="442"/>
        <v>3825.5</v>
      </c>
      <c r="H488" s="20">
        <f t="shared" si="442"/>
        <v>3825.5</v>
      </c>
      <c r="I488" s="20">
        <f t="shared" si="442"/>
        <v>0</v>
      </c>
      <c r="J488" s="20">
        <f t="shared" si="442"/>
        <v>0</v>
      </c>
      <c r="K488" s="20">
        <f t="shared" si="442"/>
        <v>0</v>
      </c>
      <c r="L488" s="20">
        <f t="shared" si="417"/>
        <v>3825.5</v>
      </c>
      <c r="M488" s="20">
        <f t="shared" si="418"/>
        <v>3825.5</v>
      </c>
      <c r="N488" s="20">
        <f t="shared" si="419"/>
        <v>3825.5</v>
      </c>
      <c r="O488" s="20">
        <f t="shared" ref="O488:R489" si="443">O489</f>
        <v>0</v>
      </c>
      <c r="P488" s="20">
        <f t="shared" si="413"/>
        <v>3825.5</v>
      </c>
      <c r="Q488" s="20">
        <f t="shared" si="414"/>
        <v>3825.5</v>
      </c>
      <c r="R488" s="20">
        <f t="shared" si="443"/>
        <v>0</v>
      </c>
    </row>
    <row r="489" spans="1:18" ht="47.25" hidden="1" x14ac:dyDescent="0.25">
      <c r="A489" s="10" t="s">
        <v>138</v>
      </c>
      <c r="B489" s="19">
        <v>630</v>
      </c>
      <c r="C489" s="10"/>
      <c r="D489" s="10"/>
      <c r="E489" s="25" t="s">
        <v>500</v>
      </c>
      <c r="F489" s="20">
        <f t="shared" si="442"/>
        <v>3825.5</v>
      </c>
      <c r="G489" s="20">
        <f t="shared" si="442"/>
        <v>3825.5</v>
      </c>
      <c r="H489" s="20">
        <f t="shared" si="442"/>
        <v>3825.5</v>
      </c>
      <c r="I489" s="20">
        <f t="shared" si="442"/>
        <v>0</v>
      </c>
      <c r="J489" s="20">
        <f t="shared" si="442"/>
        <v>0</v>
      </c>
      <c r="K489" s="20">
        <f t="shared" si="442"/>
        <v>0</v>
      </c>
      <c r="L489" s="20">
        <f t="shared" si="417"/>
        <v>3825.5</v>
      </c>
      <c r="M489" s="20">
        <f t="shared" si="418"/>
        <v>3825.5</v>
      </c>
      <c r="N489" s="20">
        <f t="shared" si="419"/>
        <v>3825.5</v>
      </c>
      <c r="O489" s="20">
        <f t="shared" si="443"/>
        <v>0</v>
      </c>
      <c r="P489" s="20">
        <f t="shared" si="413"/>
        <v>3825.5</v>
      </c>
      <c r="Q489" s="20">
        <f t="shared" si="414"/>
        <v>3825.5</v>
      </c>
      <c r="R489" s="20">
        <f t="shared" si="443"/>
        <v>0</v>
      </c>
    </row>
    <row r="490" spans="1:18" hidden="1" x14ac:dyDescent="0.25">
      <c r="A490" s="10" t="s">
        <v>138</v>
      </c>
      <c r="B490" s="19">
        <v>630</v>
      </c>
      <c r="C490" s="10" t="s">
        <v>244</v>
      </c>
      <c r="D490" s="10" t="s">
        <v>244</v>
      </c>
      <c r="E490" s="25" t="s">
        <v>1111</v>
      </c>
      <c r="F490" s="20">
        <v>3825.5</v>
      </c>
      <c r="G490" s="20">
        <v>3825.5</v>
      </c>
      <c r="H490" s="20">
        <v>3825.5</v>
      </c>
      <c r="I490" s="20"/>
      <c r="J490" s="20"/>
      <c r="K490" s="20"/>
      <c r="L490" s="20">
        <f t="shared" si="417"/>
        <v>3825.5</v>
      </c>
      <c r="M490" s="20">
        <f t="shared" si="418"/>
        <v>3825.5</v>
      </c>
      <c r="N490" s="20">
        <f t="shared" si="419"/>
        <v>3825.5</v>
      </c>
      <c r="O490" s="20"/>
      <c r="P490" s="20">
        <f t="shared" si="413"/>
        <v>3825.5</v>
      </c>
      <c r="Q490" s="20">
        <f t="shared" si="414"/>
        <v>3825.5</v>
      </c>
      <c r="R490" s="20"/>
    </row>
    <row r="491" spans="1:18" hidden="1" x14ac:dyDescent="0.25">
      <c r="A491" s="10" t="s">
        <v>138</v>
      </c>
      <c r="B491" s="19">
        <v>800</v>
      </c>
      <c r="C491" s="10"/>
      <c r="D491" s="10"/>
      <c r="E491" s="25" t="s">
        <v>501</v>
      </c>
      <c r="F491" s="20">
        <f t="shared" ref="F491:K492" si="444">F492</f>
        <v>4251.7</v>
      </c>
      <c r="G491" s="20">
        <f t="shared" si="444"/>
        <v>4251.7</v>
      </c>
      <c r="H491" s="20">
        <f t="shared" si="444"/>
        <v>4251.7</v>
      </c>
      <c r="I491" s="20">
        <f t="shared" si="444"/>
        <v>0</v>
      </c>
      <c r="J491" s="20">
        <f t="shared" si="444"/>
        <v>0</v>
      </c>
      <c r="K491" s="20">
        <f t="shared" si="444"/>
        <v>0</v>
      </c>
      <c r="L491" s="20">
        <f t="shared" si="417"/>
        <v>4251.7</v>
      </c>
      <c r="M491" s="20">
        <f t="shared" si="418"/>
        <v>4251.7</v>
      </c>
      <c r="N491" s="20">
        <f t="shared" si="419"/>
        <v>4251.7</v>
      </c>
      <c r="O491" s="20">
        <f t="shared" ref="O491:R492" si="445">O492</f>
        <v>0</v>
      </c>
      <c r="P491" s="20">
        <f t="shared" si="413"/>
        <v>4251.7</v>
      </c>
      <c r="Q491" s="20">
        <f t="shared" si="414"/>
        <v>4251.7</v>
      </c>
      <c r="R491" s="20">
        <f t="shared" si="445"/>
        <v>0</v>
      </c>
    </row>
    <row r="492" spans="1:18" ht="78.75" hidden="1" x14ac:dyDescent="0.25">
      <c r="A492" s="10" t="s">
        <v>138</v>
      </c>
      <c r="B492" s="19">
        <v>810</v>
      </c>
      <c r="C492" s="10"/>
      <c r="D492" s="10"/>
      <c r="E492" s="25" t="s">
        <v>502</v>
      </c>
      <c r="F492" s="20">
        <f t="shared" si="444"/>
        <v>4251.7</v>
      </c>
      <c r="G492" s="20">
        <f t="shared" si="444"/>
        <v>4251.7</v>
      </c>
      <c r="H492" s="20">
        <f t="shared" si="444"/>
        <v>4251.7</v>
      </c>
      <c r="I492" s="20">
        <f t="shared" si="444"/>
        <v>0</v>
      </c>
      <c r="J492" s="20">
        <f t="shared" si="444"/>
        <v>0</v>
      </c>
      <c r="K492" s="20">
        <f t="shared" si="444"/>
        <v>0</v>
      </c>
      <c r="L492" s="20">
        <f t="shared" si="417"/>
        <v>4251.7</v>
      </c>
      <c r="M492" s="20">
        <f t="shared" si="418"/>
        <v>4251.7</v>
      </c>
      <c r="N492" s="20">
        <f t="shared" si="419"/>
        <v>4251.7</v>
      </c>
      <c r="O492" s="20">
        <f t="shared" si="445"/>
        <v>0</v>
      </c>
      <c r="P492" s="20">
        <f t="shared" si="413"/>
        <v>4251.7</v>
      </c>
      <c r="Q492" s="20">
        <f t="shared" si="414"/>
        <v>4251.7</v>
      </c>
      <c r="R492" s="20">
        <f t="shared" si="445"/>
        <v>0</v>
      </c>
    </row>
    <row r="493" spans="1:18" hidden="1" x14ac:dyDescent="0.25">
      <c r="A493" s="10" t="s">
        <v>138</v>
      </c>
      <c r="B493" s="19">
        <v>810</v>
      </c>
      <c r="C493" s="10" t="s">
        <v>244</v>
      </c>
      <c r="D493" s="10" t="s">
        <v>244</v>
      </c>
      <c r="E493" s="25" t="s">
        <v>1111</v>
      </c>
      <c r="F493" s="20">
        <v>4251.7</v>
      </c>
      <c r="G493" s="20">
        <v>4251.7</v>
      </c>
      <c r="H493" s="20">
        <v>4251.7</v>
      </c>
      <c r="I493" s="20"/>
      <c r="J493" s="20"/>
      <c r="K493" s="20"/>
      <c r="L493" s="20">
        <f t="shared" si="417"/>
        <v>4251.7</v>
      </c>
      <c r="M493" s="20">
        <f t="shared" si="418"/>
        <v>4251.7</v>
      </c>
      <c r="N493" s="20">
        <f t="shared" si="419"/>
        <v>4251.7</v>
      </c>
      <c r="O493" s="20"/>
      <c r="P493" s="20">
        <f t="shared" si="413"/>
        <v>4251.7</v>
      </c>
      <c r="Q493" s="20">
        <f t="shared" si="414"/>
        <v>4251.7</v>
      </c>
      <c r="R493" s="20"/>
    </row>
    <row r="494" spans="1:18" ht="47.25" hidden="1" x14ac:dyDescent="0.25">
      <c r="A494" s="10" t="s">
        <v>139</v>
      </c>
      <c r="B494" s="19"/>
      <c r="C494" s="10"/>
      <c r="D494" s="10"/>
      <c r="E494" s="25" t="s">
        <v>571</v>
      </c>
      <c r="F494" s="20">
        <f t="shared" ref="F494:K496" si="446">F495</f>
        <v>1353.2</v>
      </c>
      <c r="G494" s="20">
        <f t="shared" si="446"/>
        <v>1353.2</v>
      </c>
      <c r="H494" s="20">
        <f t="shared" si="446"/>
        <v>1353.2</v>
      </c>
      <c r="I494" s="20">
        <f t="shared" si="446"/>
        <v>0</v>
      </c>
      <c r="J494" s="20">
        <f t="shared" si="446"/>
        <v>0</v>
      </c>
      <c r="K494" s="20">
        <f t="shared" si="446"/>
        <v>0</v>
      </c>
      <c r="L494" s="20">
        <f t="shared" si="417"/>
        <v>1353.2</v>
      </c>
      <c r="M494" s="20">
        <f t="shared" si="418"/>
        <v>1353.2</v>
      </c>
      <c r="N494" s="20">
        <f t="shared" si="419"/>
        <v>1353.2</v>
      </c>
      <c r="O494" s="20">
        <f t="shared" ref="O494:R496" si="447">O495</f>
        <v>0</v>
      </c>
      <c r="P494" s="20">
        <f t="shared" si="413"/>
        <v>1353.2</v>
      </c>
      <c r="Q494" s="20">
        <f t="shared" si="414"/>
        <v>1353.2</v>
      </c>
      <c r="R494" s="20">
        <f t="shared" si="447"/>
        <v>0</v>
      </c>
    </row>
    <row r="495" spans="1:18" ht="47.25" hidden="1" x14ac:dyDescent="0.25">
      <c r="A495" s="10" t="s">
        <v>139</v>
      </c>
      <c r="B495" s="19">
        <v>200</v>
      </c>
      <c r="C495" s="10"/>
      <c r="D495" s="10"/>
      <c r="E495" s="25" t="s">
        <v>487</v>
      </c>
      <c r="F495" s="20">
        <f t="shared" si="446"/>
        <v>1353.2</v>
      </c>
      <c r="G495" s="20">
        <f t="shared" si="446"/>
        <v>1353.2</v>
      </c>
      <c r="H495" s="20">
        <f t="shared" si="446"/>
        <v>1353.2</v>
      </c>
      <c r="I495" s="20">
        <f t="shared" si="446"/>
        <v>0</v>
      </c>
      <c r="J495" s="20">
        <f t="shared" si="446"/>
        <v>0</v>
      </c>
      <c r="K495" s="20">
        <f t="shared" si="446"/>
        <v>0</v>
      </c>
      <c r="L495" s="20">
        <f t="shared" si="417"/>
        <v>1353.2</v>
      </c>
      <c r="M495" s="20">
        <f t="shared" si="418"/>
        <v>1353.2</v>
      </c>
      <c r="N495" s="20">
        <f t="shared" si="419"/>
        <v>1353.2</v>
      </c>
      <c r="O495" s="20">
        <f t="shared" si="447"/>
        <v>0</v>
      </c>
      <c r="P495" s="20">
        <f t="shared" si="413"/>
        <v>1353.2</v>
      </c>
      <c r="Q495" s="20">
        <f t="shared" si="414"/>
        <v>1353.2</v>
      </c>
      <c r="R495" s="20">
        <f t="shared" si="447"/>
        <v>0</v>
      </c>
    </row>
    <row r="496" spans="1:18" ht="47.25" hidden="1" x14ac:dyDescent="0.25">
      <c r="A496" s="10" t="s">
        <v>139</v>
      </c>
      <c r="B496" s="19">
        <v>240</v>
      </c>
      <c r="C496" s="10"/>
      <c r="D496" s="10"/>
      <c r="E496" s="25" t="s">
        <v>488</v>
      </c>
      <c r="F496" s="20">
        <f t="shared" si="446"/>
        <v>1353.2</v>
      </c>
      <c r="G496" s="20">
        <f t="shared" si="446"/>
        <v>1353.2</v>
      </c>
      <c r="H496" s="20">
        <f t="shared" si="446"/>
        <v>1353.2</v>
      </c>
      <c r="I496" s="20">
        <f t="shared" si="446"/>
        <v>0</v>
      </c>
      <c r="J496" s="20">
        <f t="shared" si="446"/>
        <v>0</v>
      </c>
      <c r="K496" s="20">
        <f t="shared" si="446"/>
        <v>0</v>
      </c>
      <c r="L496" s="20">
        <f t="shared" si="417"/>
        <v>1353.2</v>
      </c>
      <c r="M496" s="20">
        <f t="shared" si="418"/>
        <v>1353.2</v>
      </c>
      <c r="N496" s="20">
        <f t="shared" si="419"/>
        <v>1353.2</v>
      </c>
      <c r="O496" s="20">
        <f t="shared" si="447"/>
        <v>0</v>
      </c>
      <c r="P496" s="20">
        <f t="shared" si="413"/>
        <v>1353.2</v>
      </c>
      <c r="Q496" s="20">
        <f t="shared" si="414"/>
        <v>1353.2</v>
      </c>
      <c r="R496" s="20">
        <f t="shared" si="447"/>
        <v>0</v>
      </c>
    </row>
    <row r="497" spans="1:18" hidden="1" x14ac:dyDescent="0.25">
      <c r="A497" s="10" t="s">
        <v>139</v>
      </c>
      <c r="B497" s="19">
        <v>240</v>
      </c>
      <c r="C497" s="10" t="s">
        <v>244</v>
      </c>
      <c r="D497" s="10" t="s">
        <v>244</v>
      </c>
      <c r="E497" s="25" t="s">
        <v>1111</v>
      </c>
      <c r="F497" s="20">
        <v>1353.2</v>
      </c>
      <c r="G497" s="20">
        <v>1353.2</v>
      </c>
      <c r="H497" s="20">
        <v>1353.2</v>
      </c>
      <c r="I497" s="20"/>
      <c r="J497" s="20"/>
      <c r="K497" s="20"/>
      <c r="L497" s="20">
        <f t="shared" si="417"/>
        <v>1353.2</v>
      </c>
      <c r="M497" s="20">
        <f t="shared" si="418"/>
        <v>1353.2</v>
      </c>
      <c r="N497" s="20">
        <f t="shared" si="419"/>
        <v>1353.2</v>
      </c>
      <c r="O497" s="20"/>
      <c r="P497" s="20">
        <f t="shared" si="413"/>
        <v>1353.2</v>
      </c>
      <c r="Q497" s="20">
        <f t="shared" si="414"/>
        <v>1353.2</v>
      </c>
      <c r="R497" s="20"/>
    </row>
    <row r="498" spans="1:18" ht="63" hidden="1" x14ac:dyDescent="0.25">
      <c r="A498" s="10" t="s">
        <v>300</v>
      </c>
      <c r="B498" s="19"/>
      <c r="C498" s="10"/>
      <c r="D498" s="10"/>
      <c r="E498" s="25" t="s">
        <v>572</v>
      </c>
      <c r="F498" s="20">
        <f t="shared" ref="F498:K498" si="448">F499</f>
        <v>151058.5</v>
      </c>
      <c r="G498" s="20">
        <f t="shared" si="448"/>
        <v>151058.5</v>
      </c>
      <c r="H498" s="20">
        <f t="shared" si="448"/>
        <v>151058.5</v>
      </c>
      <c r="I498" s="20">
        <f t="shared" si="448"/>
        <v>0</v>
      </c>
      <c r="J498" s="20">
        <f t="shared" si="448"/>
        <v>0</v>
      </c>
      <c r="K498" s="20">
        <f t="shared" si="448"/>
        <v>0</v>
      </c>
      <c r="L498" s="20">
        <f t="shared" si="417"/>
        <v>151058.5</v>
      </c>
      <c r="M498" s="20">
        <f t="shared" si="418"/>
        <v>151058.5</v>
      </c>
      <c r="N498" s="20">
        <f t="shared" si="419"/>
        <v>151058.5</v>
      </c>
      <c r="O498" s="20">
        <f t="shared" ref="O498:R498" si="449">O499</f>
        <v>0</v>
      </c>
      <c r="P498" s="20">
        <f t="shared" si="413"/>
        <v>151058.5</v>
      </c>
      <c r="Q498" s="20">
        <f t="shared" si="414"/>
        <v>151058.5</v>
      </c>
      <c r="R498" s="20">
        <f t="shared" si="449"/>
        <v>0</v>
      </c>
    </row>
    <row r="499" spans="1:18" ht="31.5" hidden="1" x14ac:dyDescent="0.25">
      <c r="A499" s="10" t="s">
        <v>140</v>
      </c>
      <c r="B499" s="19"/>
      <c r="C499" s="10"/>
      <c r="D499" s="10"/>
      <c r="E499" s="25" t="s">
        <v>573</v>
      </c>
      <c r="F499" s="20">
        <f t="shared" ref="F499:K499" si="450">F500+F503+F506+F509+F512</f>
        <v>151058.5</v>
      </c>
      <c r="G499" s="20">
        <f t="shared" si="450"/>
        <v>151058.5</v>
      </c>
      <c r="H499" s="20">
        <f t="shared" si="450"/>
        <v>151058.5</v>
      </c>
      <c r="I499" s="20">
        <f t="shared" si="450"/>
        <v>0</v>
      </c>
      <c r="J499" s="20">
        <f t="shared" si="450"/>
        <v>0</v>
      </c>
      <c r="K499" s="20">
        <f t="shared" si="450"/>
        <v>0</v>
      </c>
      <c r="L499" s="20">
        <f t="shared" si="417"/>
        <v>151058.5</v>
      </c>
      <c r="M499" s="20">
        <f t="shared" si="418"/>
        <v>151058.5</v>
      </c>
      <c r="N499" s="20">
        <f t="shared" si="419"/>
        <v>151058.5</v>
      </c>
      <c r="O499" s="20">
        <f t="shared" ref="O499:R499" si="451">O500+O503+O506+O509+O512</f>
        <v>0</v>
      </c>
      <c r="P499" s="20">
        <f t="shared" si="413"/>
        <v>151058.5</v>
      </c>
      <c r="Q499" s="20">
        <f t="shared" si="414"/>
        <v>151058.5</v>
      </c>
      <c r="R499" s="20">
        <f t="shared" si="451"/>
        <v>0</v>
      </c>
    </row>
    <row r="500" spans="1:18" ht="94.5" hidden="1" x14ac:dyDescent="0.25">
      <c r="A500" s="10" t="s">
        <v>140</v>
      </c>
      <c r="B500" s="19">
        <v>100</v>
      </c>
      <c r="C500" s="10"/>
      <c r="D500" s="10"/>
      <c r="E500" s="25" t="s">
        <v>484</v>
      </c>
      <c r="F500" s="20">
        <f t="shared" ref="F500:K501" si="452">F501</f>
        <v>2189.6</v>
      </c>
      <c r="G500" s="20">
        <f t="shared" si="452"/>
        <v>2239.6999999999998</v>
      </c>
      <c r="H500" s="20">
        <f t="shared" si="452"/>
        <v>2239.6999999999998</v>
      </c>
      <c r="I500" s="20">
        <f t="shared" si="452"/>
        <v>0</v>
      </c>
      <c r="J500" s="20">
        <f t="shared" si="452"/>
        <v>0</v>
      </c>
      <c r="K500" s="20">
        <f t="shared" si="452"/>
        <v>0</v>
      </c>
      <c r="L500" s="20">
        <f t="shared" si="417"/>
        <v>2189.6</v>
      </c>
      <c r="M500" s="20">
        <f t="shared" si="418"/>
        <v>2239.6999999999998</v>
      </c>
      <c r="N500" s="20">
        <f t="shared" si="419"/>
        <v>2239.6999999999998</v>
      </c>
      <c r="O500" s="20">
        <f t="shared" ref="O500:R501" si="453">O501</f>
        <v>0</v>
      </c>
      <c r="P500" s="20">
        <f t="shared" si="413"/>
        <v>2239.6999999999998</v>
      </c>
      <c r="Q500" s="20">
        <f t="shared" si="414"/>
        <v>2239.6999999999998</v>
      </c>
      <c r="R500" s="20">
        <f t="shared" si="453"/>
        <v>0</v>
      </c>
    </row>
    <row r="501" spans="1:18" ht="31.5" hidden="1" x14ac:dyDescent="0.25">
      <c r="A501" s="10" t="s">
        <v>140</v>
      </c>
      <c r="B501" s="19">
        <v>120</v>
      </c>
      <c r="C501" s="10"/>
      <c r="D501" s="10"/>
      <c r="E501" s="25" t="s">
        <v>486</v>
      </c>
      <c r="F501" s="20">
        <f t="shared" si="452"/>
        <v>2189.6</v>
      </c>
      <c r="G501" s="20">
        <f t="shared" si="452"/>
        <v>2239.6999999999998</v>
      </c>
      <c r="H501" s="20">
        <f t="shared" si="452"/>
        <v>2239.6999999999998</v>
      </c>
      <c r="I501" s="20">
        <f t="shared" si="452"/>
        <v>0</v>
      </c>
      <c r="J501" s="20">
        <f t="shared" si="452"/>
        <v>0</v>
      </c>
      <c r="K501" s="20">
        <f t="shared" si="452"/>
        <v>0</v>
      </c>
      <c r="L501" s="20">
        <f t="shared" si="417"/>
        <v>2189.6</v>
      </c>
      <c r="M501" s="20">
        <f t="shared" si="418"/>
        <v>2239.6999999999998</v>
      </c>
      <c r="N501" s="20">
        <f t="shared" si="419"/>
        <v>2239.6999999999998</v>
      </c>
      <c r="O501" s="20">
        <f t="shared" si="453"/>
        <v>0</v>
      </c>
      <c r="P501" s="20">
        <f t="shared" si="413"/>
        <v>2239.6999999999998</v>
      </c>
      <c r="Q501" s="20">
        <f t="shared" si="414"/>
        <v>2239.6999999999998</v>
      </c>
      <c r="R501" s="20">
        <f t="shared" si="453"/>
        <v>0</v>
      </c>
    </row>
    <row r="502" spans="1:18" hidden="1" x14ac:dyDescent="0.25">
      <c r="A502" s="10" t="s">
        <v>140</v>
      </c>
      <c r="B502" s="19">
        <v>120</v>
      </c>
      <c r="C502" s="10" t="s">
        <v>244</v>
      </c>
      <c r="D502" s="10" t="s">
        <v>244</v>
      </c>
      <c r="E502" s="25" t="s">
        <v>1111</v>
      </c>
      <c r="F502" s="20">
        <v>2189.6</v>
      </c>
      <c r="G502" s="20">
        <v>2239.6999999999998</v>
      </c>
      <c r="H502" s="20">
        <v>2239.6999999999998</v>
      </c>
      <c r="I502" s="20"/>
      <c r="J502" s="20"/>
      <c r="K502" s="20"/>
      <c r="L502" s="20">
        <f t="shared" si="417"/>
        <v>2189.6</v>
      </c>
      <c r="M502" s="20">
        <f t="shared" si="418"/>
        <v>2239.6999999999998</v>
      </c>
      <c r="N502" s="20">
        <f t="shared" si="419"/>
        <v>2239.6999999999998</v>
      </c>
      <c r="O502" s="20"/>
      <c r="P502" s="20">
        <f t="shared" si="413"/>
        <v>2239.6999999999998</v>
      </c>
      <c r="Q502" s="20">
        <f t="shared" si="414"/>
        <v>2239.6999999999998</v>
      </c>
      <c r="R502" s="20"/>
    </row>
    <row r="503" spans="1:18" ht="47.25" hidden="1" x14ac:dyDescent="0.25">
      <c r="A503" s="10" t="s">
        <v>140</v>
      </c>
      <c r="B503" s="19">
        <v>200</v>
      </c>
      <c r="C503" s="10"/>
      <c r="D503" s="10"/>
      <c r="E503" s="25" t="s">
        <v>487</v>
      </c>
      <c r="F503" s="20">
        <f t="shared" ref="F503:K504" si="454">F504</f>
        <v>2210.1</v>
      </c>
      <c r="G503" s="20">
        <f t="shared" si="454"/>
        <v>2160</v>
      </c>
      <c r="H503" s="20">
        <f t="shared" si="454"/>
        <v>2160</v>
      </c>
      <c r="I503" s="20">
        <f t="shared" si="454"/>
        <v>0</v>
      </c>
      <c r="J503" s="20">
        <f t="shared" si="454"/>
        <v>0</v>
      </c>
      <c r="K503" s="20">
        <f t="shared" si="454"/>
        <v>0</v>
      </c>
      <c r="L503" s="20">
        <f t="shared" si="417"/>
        <v>2210.1</v>
      </c>
      <c r="M503" s="20">
        <f t="shared" si="418"/>
        <v>2160</v>
      </c>
      <c r="N503" s="20">
        <f t="shared" si="419"/>
        <v>2160</v>
      </c>
      <c r="O503" s="20">
        <f t="shared" ref="O503:R504" si="455">O504</f>
        <v>0</v>
      </c>
      <c r="P503" s="20">
        <f t="shared" si="413"/>
        <v>2160</v>
      </c>
      <c r="Q503" s="20">
        <f t="shared" si="414"/>
        <v>2160</v>
      </c>
      <c r="R503" s="20">
        <f t="shared" si="455"/>
        <v>0</v>
      </c>
    </row>
    <row r="504" spans="1:18" ht="47.25" hidden="1" x14ac:dyDescent="0.25">
      <c r="A504" s="10" t="s">
        <v>140</v>
      </c>
      <c r="B504" s="19">
        <v>240</v>
      </c>
      <c r="C504" s="10"/>
      <c r="D504" s="10"/>
      <c r="E504" s="25" t="s">
        <v>488</v>
      </c>
      <c r="F504" s="20">
        <f t="shared" si="454"/>
        <v>2210.1</v>
      </c>
      <c r="G504" s="20">
        <f t="shared" si="454"/>
        <v>2160</v>
      </c>
      <c r="H504" s="20">
        <f t="shared" si="454"/>
        <v>2160</v>
      </c>
      <c r="I504" s="20">
        <f t="shared" si="454"/>
        <v>0</v>
      </c>
      <c r="J504" s="20">
        <f t="shared" si="454"/>
        <v>0</v>
      </c>
      <c r="K504" s="20">
        <f t="shared" si="454"/>
        <v>0</v>
      </c>
      <c r="L504" s="20">
        <f t="shared" si="417"/>
        <v>2210.1</v>
      </c>
      <c r="M504" s="20">
        <f t="shared" si="418"/>
        <v>2160</v>
      </c>
      <c r="N504" s="20">
        <f t="shared" si="419"/>
        <v>2160</v>
      </c>
      <c r="O504" s="20">
        <f t="shared" si="455"/>
        <v>0</v>
      </c>
      <c r="P504" s="20">
        <f t="shared" si="413"/>
        <v>2160</v>
      </c>
      <c r="Q504" s="20">
        <f t="shared" si="414"/>
        <v>2160</v>
      </c>
      <c r="R504" s="20">
        <f t="shared" si="455"/>
        <v>0</v>
      </c>
    </row>
    <row r="505" spans="1:18" hidden="1" x14ac:dyDescent="0.25">
      <c r="A505" s="10" t="s">
        <v>140</v>
      </c>
      <c r="B505" s="19">
        <v>240</v>
      </c>
      <c r="C505" s="10" t="s">
        <v>244</v>
      </c>
      <c r="D505" s="10" t="s">
        <v>244</v>
      </c>
      <c r="E505" s="25" t="s">
        <v>1111</v>
      </c>
      <c r="F505" s="20">
        <v>2210.1</v>
      </c>
      <c r="G505" s="20">
        <v>2160</v>
      </c>
      <c r="H505" s="20">
        <v>2160</v>
      </c>
      <c r="I505" s="20"/>
      <c r="J505" s="20"/>
      <c r="K505" s="20"/>
      <c r="L505" s="20">
        <f t="shared" si="417"/>
        <v>2210.1</v>
      </c>
      <c r="M505" s="20">
        <f t="shared" si="418"/>
        <v>2160</v>
      </c>
      <c r="N505" s="20">
        <f t="shared" si="419"/>
        <v>2160</v>
      </c>
      <c r="O505" s="20"/>
      <c r="P505" s="20">
        <f t="shared" si="413"/>
        <v>2160</v>
      </c>
      <c r="Q505" s="20">
        <f t="shared" si="414"/>
        <v>2160</v>
      </c>
      <c r="R505" s="20"/>
    </row>
    <row r="506" spans="1:18" ht="31.5" hidden="1" x14ac:dyDescent="0.25">
      <c r="A506" s="10" t="s">
        <v>140</v>
      </c>
      <c r="B506" s="19">
        <v>300</v>
      </c>
      <c r="C506" s="10"/>
      <c r="D506" s="10"/>
      <c r="E506" s="25" t="s">
        <v>489</v>
      </c>
      <c r="F506" s="20">
        <f t="shared" ref="F506:K507" si="456">F507</f>
        <v>26782.2</v>
      </c>
      <c r="G506" s="20">
        <f t="shared" si="456"/>
        <v>26782.2</v>
      </c>
      <c r="H506" s="20">
        <f t="shared" si="456"/>
        <v>26782.2</v>
      </c>
      <c r="I506" s="20">
        <f t="shared" si="456"/>
        <v>0</v>
      </c>
      <c r="J506" s="20">
        <f t="shared" si="456"/>
        <v>0</v>
      </c>
      <c r="K506" s="20">
        <f t="shared" si="456"/>
        <v>0</v>
      </c>
      <c r="L506" s="20">
        <f t="shared" si="417"/>
        <v>26782.2</v>
      </c>
      <c r="M506" s="20">
        <f t="shared" si="418"/>
        <v>26782.2</v>
      </c>
      <c r="N506" s="20">
        <f t="shared" si="419"/>
        <v>26782.2</v>
      </c>
      <c r="O506" s="20">
        <f t="shared" ref="O506:R507" si="457">O507</f>
        <v>0</v>
      </c>
      <c r="P506" s="20">
        <f t="shared" si="413"/>
        <v>26782.2</v>
      </c>
      <c r="Q506" s="20">
        <f t="shared" si="414"/>
        <v>26782.2</v>
      </c>
      <c r="R506" s="20">
        <f t="shared" si="457"/>
        <v>0</v>
      </c>
    </row>
    <row r="507" spans="1:18" ht="31.5" hidden="1" x14ac:dyDescent="0.25">
      <c r="A507" s="10" t="s">
        <v>140</v>
      </c>
      <c r="B507" s="19">
        <v>320</v>
      </c>
      <c r="C507" s="10"/>
      <c r="D507" s="10"/>
      <c r="E507" s="25" t="s">
        <v>490</v>
      </c>
      <c r="F507" s="20">
        <f t="shared" si="456"/>
        <v>26782.2</v>
      </c>
      <c r="G507" s="20">
        <f t="shared" si="456"/>
        <v>26782.2</v>
      </c>
      <c r="H507" s="20">
        <f t="shared" si="456"/>
        <v>26782.2</v>
      </c>
      <c r="I507" s="20">
        <f t="shared" si="456"/>
        <v>0</v>
      </c>
      <c r="J507" s="20">
        <f t="shared" si="456"/>
        <v>0</v>
      </c>
      <c r="K507" s="20">
        <f t="shared" si="456"/>
        <v>0</v>
      </c>
      <c r="L507" s="20">
        <f t="shared" si="417"/>
        <v>26782.2</v>
      </c>
      <c r="M507" s="20">
        <f t="shared" si="418"/>
        <v>26782.2</v>
      </c>
      <c r="N507" s="20">
        <f t="shared" si="419"/>
        <v>26782.2</v>
      </c>
      <c r="O507" s="20">
        <f t="shared" si="457"/>
        <v>0</v>
      </c>
      <c r="P507" s="20">
        <f t="shared" si="413"/>
        <v>26782.2</v>
      </c>
      <c r="Q507" s="20">
        <f t="shared" si="414"/>
        <v>26782.2</v>
      </c>
      <c r="R507" s="20">
        <f t="shared" si="457"/>
        <v>0</v>
      </c>
    </row>
    <row r="508" spans="1:18" hidden="1" x14ac:dyDescent="0.25">
      <c r="A508" s="10" t="s">
        <v>140</v>
      </c>
      <c r="B508" s="19">
        <v>320</v>
      </c>
      <c r="C508" s="10" t="s">
        <v>244</v>
      </c>
      <c r="D508" s="10" t="s">
        <v>244</v>
      </c>
      <c r="E508" s="25" t="s">
        <v>1111</v>
      </c>
      <c r="F508" s="20">
        <v>26782.2</v>
      </c>
      <c r="G508" s="20">
        <v>26782.2</v>
      </c>
      <c r="H508" s="20">
        <v>26782.2</v>
      </c>
      <c r="I508" s="20"/>
      <c r="J508" s="20"/>
      <c r="K508" s="20"/>
      <c r="L508" s="20">
        <f t="shared" si="417"/>
        <v>26782.2</v>
      </c>
      <c r="M508" s="20">
        <f t="shared" si="418"/>
        <v>26782.2</v>
      </c>
      <c r="N508" s="20">
        <f t="shared" si="419"/>
        <v>26782.2</v>
      </c>
      <c r="O508" s="20"/>
      <c r="P508" s="20">
        <f t="shared" si="413"/>
        <v>26782.2</v>
      </c>
      <c r="Q508" s="20">
        <f t="shared" si="414"/>
        <v>26782.2</v>
      </c>
      <c r="R508" s="20"/>
    </row>
    <row r="509" spans="1:18" ht="47.25" hidden="1" x14ac:dyDescent="0.25">
      <c r="A509" s="10" t="s">
        <v>140</v>
      </c>
      <c r="B509" s="19">
        <v>600</v>
      </c>
      <c r="C509" s="10"/>
      <c r="D509" s="10"/>
      <c r="E509" s="25" t="s">
        <v>497</v>
      </c>
      <c r="F509" s="20">
        <f t="shared" ref="F509:K510" si="458">F510</f>
        <v>31422.9</v>
      </c>
      <c r="G509" s="20">
        <f t="shared" si="458"/>
        <v>31422.9</v>
      </c>
      <c r="H509" s="20">
        <f t="shared" si="458"/>
        <v>31422.9</v>
      </c>
      <c r="I509" s="20">
        <f t="shared" si="458"/>
        <v>0</v>
      </c>
      <c r="J509" s="20">
        <f t="shared" si="458"/>
        <v>0</v>
      </c>
      <c r="K509" s="20">
        <f t="shared" si="458"/>
        <v>0</v>
      </c>
      <c r="L509" s="20">
        <f t="shared" si="417"/>
        <v>31422.9</v>
      </c>
      <c r="M509" s="20">
        <f t="shared" si="418"/>
        <v>31422.9</v>
      </c>
      <c r="N509" s="20">
        <f t="shared" si="419"/>
        <v>31422.9</v>
      </c>
      <c r="O509" s="20">
        <f t="shared" ref="O509:R510" si="459">O510</f>
        <v>0</v>
      </c>
      <c r="P509" s="20">
        <f t="shared" si="413"/>
        <v>31422.9</v>
      </c>
      <c r="Q509" s="20">
        <f t="shared" si="414"/>
        <v>31422.9</v>
      </c>
      <c r="R509" s="20">
        <f t="shared" si="459"/>
        <v>0</v>
      </c>
    </row>
    <row r="510" spans="1:18" ht="47.25" hidden="1" x14ac:dyDescent="0.25">
      <c r="A510" s="10" t="s">
        <v>140</v>
      </c>
      <c r="B510" s="19">
        <v>630</v>
      </c>
      <c r="C510" s="10"/>
      <c r="D510" s="10"/>
      <c r="E510" s="25" t="s">
        <v>500</v>
      </c>
      <c r="F510" s="20">
        <f t="shared" si="458"/>
        <v>31422.9</v>
      </c>
      <c r="G510" s="20">
        <f t="shared" si="458"/>
        <v>31422.9</v>
      </c>
      <c r="H510" s="20">
        <f t="shared" si="458"/>
        <v>31422.9</v>
      </c>
      <c r="I510" s="20">
        <f t="shared" si="458"/>
        <v>0</v>
      </c>
      <c r="J510" s="20">
        <f t="shared" si="458"/>
        <v>0</v>
      </c>
      <c r="K510" s="20">
        <f t="shared" si="458"/>
        <v>0</v>
      </c>
      <c r="L510" s="20">
        <f t="shared" si="417"/>
        <v>31422.9</v>
      </c>
      <c r="M510" s="20">
        <f t="shared" si="418"/>
        <v>31422.9</v>
      </c>
      <c r="N510" s="20">
        <f t="shared" si="419"/>
        <v>31422.9</v>
      </c>
      <c r="O510" s="20">
        <f t="shared" si="459"/>
        <v>0</v>
      </c>
      <c r="P510" s="20">
        <f t="shared" si="413"/>
        <v>31422.9</v>
      </c>
      <c r="Q510" s="20">
        <f t="shared" si="414"/>
        <v>31422.9</v>
      </c>
      <c r="R510" s="20">
        <f t="shared" si="459"/>
        <v>0</v>
      </c>
    </row>
    <row r="511" spans="1:18" hidden="1" x14ac:dyDescent="0.25">
      <c r="A511" s="10" t="s">
        <v>140</v>
      </c>
      <c r="B511" s="19">
        <v>630</v>
      </c>
      <c r="C511" s="10" t="s">
        <v>244</v>
      </c>
      <c r="D511" s="10" t="s">
        <v>244</v>
      </c>
      <c r="E511" s="25" t="s">
        <v>1111</v>
      </c>
      <c r="F511" s="20">
        <v>31422.9</v>
      </c>
      <c r="G511" s="20">
        <v>31422.9</v>
      </c>
      <c r="H511" s="20">
        <v>31422.9</v>
      </c>
      <c r="I511" s="20"/>
      <c r="J511" s="20"/>
      <c r="K511" s="20"/>
      <c r="L511" s="20">
        <f t="shared" si="417"/>
        <v>31422.9</v>
      </c>
      <c r="M511" s="20">
        <f t="shared" si="418"/>
        <v>31422.9</v>
      </c>
      <c r="N511" s="20">
        <f t="shared" si="419"/>
        <v>31422.9</v>
      </c>
      <c r="O511" s="20"/>
      <c r="P511" s="20">
        <f t="shared" si="413"/>
        <v>31422.9</v>
      </c>
      <c r="Q511" s="20">
        <f t="shared" si="414"/>
        <v>31422.9</v>
      </c>
      <c r="R511" s="20"/>
    </row>
    <row r="512" spans="1:18" hidden="1" x14ac:dyDescent="0.25">
      <c r="A512" s="10" t="s">
        <v>140</v>
      </c>
      <c r="B512" s="19">
        <v>800</v>
      </c>
      <c r="C512" s="10"/>
      <c r="D512" s="10"/>
      <c r="E512" s="25" t="s">
        <v>501</v>
      </c>
      <c r="F512" s="20">
        <f t="shared" ref="F512:K513" si="460">F513</f>
        <v>88453.7</v>
      </c>
      <c r="G512" s="20">
        <f t="shared" si="460"/>
        <v>88453.7</v>
      </c>
      <c r="H512" s="20">
        <f t="shared" si="460"/>
        <v>88453.7</v>
      </c>
      <c r="I512" s="20">
        <f t="shared" si="460"/>
        <v>0</v>
      </c>
      <c r="J512" s="20">
        <f t="shared" si="460"/>
        <v>0</v>
      </c>
      <c r="K512" s="20">
        <f t="shared" si="460"/>
        <v>0</v>
      </c>
      <c r="L512" s="20">
        <f t="shared" si="417"/>
        <v>88453.7</v>
      </c>
      <c r="M512" s="20">
        <f t="shared" si="418"/>
        <v>88453.7</v>
      </c>
      <c r="N512" s="20">
        <f t="shared" si="419"/>
        <v>88453.7</v>
      </c>
      <c r="O512" s="20">
        <f t="shared" ref="O512:R513" si="461">O513</f>
        <v>0</v>
      </c>
      <c r="P512" s="20">
        <f t="shared" si="413"/>
        <v>88453.7</v>
      </c>
      <c r="Q512" s="20">
        <f t="shared" si="414"/>
        <v>88453.7</v>
      </c>
      <c r="R512" s="20">
        <f t="shared" si="461"/>
        <v>0</v>
      </c>
    </row>
    <row r="513" spans="1:19" ht="78.75" hidden="1" x14ac:dyDescent="0.25">
      <c r="A513" s="10" t="s">
        <v>140</v>
      </c>
      <c r="B513" s="19">
        <v>810</v>
      </c>
      <c r="C513" s="10"/>
      <c r="D513" s="10"/>
      <c r="E513" s="25" t="s">
        <v>502</v>
      </c>
      <c r="F513" s="20">
        <f t="shared" si="460"/>
        <v>88453.7</v>
      </c>
      <c r="G513" s="20">
        <f t="shared" si="460"/>
        <v>88453.7</v>
      </c>
      <c r="H513" s="20">
        <f t="shared" si="460"/>
        <v>88453.7</v>
      </c>
      <c r="I513" s="20">
        <f t="shared" si="460"/>
        <v>0</v>
      </c>
      <c r="J513" s="20">
        <f t="shared" si="460"/>
        <v>0</v>
      </c>
      <c r="K513" s="20">
        <f t="shared" si="460"/>
        <v>0</v>
      </c>
      <c r="L513" s="20">
        <f t="shared" si="417"/>
        <v>88453.7</v>
      </c>
      <c r="M513" s="20">
        <f t="shared" si="418"/>
        <v>88453.7</v>
      </c>
      <c r="N513" s="20">
        <f t="shared" si="419"/>
        <v>88453.7</v>
      </c>
      <c r="O513" s="20">
        <f t="shared" si="461"/>
        <v>0</v>
      </c>
      <c r="P513" s="20">
        <f t="shared" si="413"/>
        <v>88453.7</v>
      </c>
      <c r="Q513" s="20">
        <f t="shared" si="414"/>
        <v>88453.7</v>
      </c>
      <c r="R513" s="20">
        <f t="shared" si="461"/>
        <v>0</v>
      </c>
    </row>
    <row r="514" spans="1:19" hidden="1" x14ac:dyDescent="0.25">
      <c r="A514" s="10" t="s">
        <v>140</v>
      </c>
      <c r="B514" s="19">
        <v>810</v>
      </c>
      <c r="C514" s="10" t="s">
        <v>244</v>
      </c>
      <c r="D514" s="10" t="s">
        <v>244</v>
      </c>
      <c r="E514" s="25" t="s">
        <v>1111</v>
      </c>
      <c r="F514" s="20">
        <v>88453.7</v>
      </c>
      <c r="G514" s="20">
        <v>88453.7</v>
      </c>
      <c r="H514" s="20">
        <v>88453.7</v>
      </c>
      <c r="I514" s="20"/>
      <c r="J514" s="20"/>
      <c r="K514" s="20"/>
      <c r="L514" s="20">
        <f t="shared" si="417"/>
        <v>88453.7</v>
      </c>
      <c r="M514" s="20">
        <f t="shared" si="418"/>
        <v>88453.7</v>
      </c>
      <c r="N514" s="20">
        <f t="shared" si="419"/>
        <v>88453.7</v>
      </c>
      <c r="O514" s="20"/>
      <c r="P514" s="20">
        <f t="shared" si="413"/>
        <v>88453.7</v>
      </c>
      <c r="Q514" s="20">
        <f t="shared" si="414"/>
        <v>88453.7</v>
      </c>
      <c r="R514" s="20"/>
    </row>
    <row r="515" spans="1:19" s="4" customFormat="1" ht="31.5" hidden="1" x14ac:dyDescent="0.25">
      <c r="A515" s="8" t="s">
        <v>301</v>
      </c>
      <c r="B515" s="7"/>
      <c r="C515" s="8"/>
      <c r="D515" s="8"/>
      <c r="E515" s="26" t="s">
        <v>574</v>
      </c>
      <c r="F515" s="9">
        <f t="shared" ref="F515:K515" si="462">F516+F522+F531</f>
        <v>11443.199999999999</v>
      </c>
      <c r="G515" s="9">
        <f t="shared" si="462"/>
        <v>11517.5</v>
      </c>
      <c r="H515" s="9">
        <f t="shared" si="462"/>
        <v>11517.5</v>
      </c>
      <c r="I515" s="9">
        <f t="shared" si="462"/>
        <v>0</v>
      </c>
      <c r="J515" s="9">
        <f t="shared" si="462"/>
        <v>0</v>
      </c>
      <c r="K515" s="9">
        <f t="shared" si="462"/>
        <v>0</v>
      </c>
      <c r="L515" s="20">
        <f t="shared" si="417"/>
        <v>11443.199999999999</v>
      </c>
      <c r="M515" s="20">
        <f t="shared" si="418"/>
        <v>11517.5</v>
      </c>
      <c r="N515" s="20">
        <f t="shared" si="419"/>
        <v>11517.5</v>
      </c>
      <c r="O515" s="9">
        <f t="shared" ref="O515:R515" si="463">O516+O522+O531</f>
        <v>0</v>
      </c>
      <c r="P515" s="20">
        <f t="shared" si="413"/>
        <v>11517.5</v>
      </c>
      <c r="Q515" s="20">
        <f t="shared" si="414"/>
        <v>11517.5</v>
      </c>
      <c r="R515" s="9">
        <f t="shared" si="463"/>
        <v>0</v>
      </c>
      <c r="S515" s="43"/>
    </row>
    <row r="516" spans="1:19" s="17" customFormat="1" ht="31.5" hidden="1" x14ac:dyDescent="0.25">
      <c r="A516" s="21" t="s">
        <v>302</v>
      </c>
      <c r="B516" s="22"/>
      <c r="C516" s="21"/>
      <c r="D516" s="21"/>
      <c r="E516" s="27" t="s">
        <v>575</v>
      </c>
      <c r="F516" s="23">
        <f t="shared" ref="F516:K520" si="464">F517</f>
        <v>250</v>
      </c>
      <c r="G516" s="23">
        <f t="shared" si="464"/>
        <v>250</v>
      </c>
      <c r="H516" s="23">
        <f t="shared" si="464"/>
        <v>250</v>
      </c>
      <c r="I516" s="23">
        <f t="shared" si="464"/>
        <v>0</v>
      </c>
      <c r="J516" s="23">
        <f t="shared" si="464"/>
        <v>0</v>
      </c>
      <c r="K516" s="23">
        <f t="shared" si="464"/>
        <v>0</v>
      </c>
      <c r="L516" s="20">
        <f t="shared" si="417"/>
        <v>250</v>
      </c>
      <c r="M516" s="20">
        <f t="shared" si="418"/>
        <v>250</v>
      </c>
      <c r="N516" s="20">
        <f t="shared" si="419"/>
        <v>250</v>
      </c>
      <c r="O516" s="23">
        <f t="shared" ref="O516:R520" si="465">O517</f>
        <v>0</v>
      </c>
      <c r="P516" s="20">
        <f t="shared" si="413"/>
        <v>250</v>
      </c>
      <c r="Q516" s="20">
        <f t="shared" si="414"/>
        <v>250</v>
      </c>
      <c r="R516" s="23">
        <f t="shared" si="465"/>
        <v>0</v>
      </c>
      <c r="S516" s="32"/>
    </row>
    <row r="517" spans="1:19" ht="78.75" hidden="1" x14ac:dyDescent="0.25">
      <c r="A517" s="10" t="s">
        <v>303</v>
      </c>
      <c r="B517" s="19"/>
      <c r="C517" s="10"/>
      <c r="D517" s="10"/>
      <c r="E517" s="38" t="s">
        <v>1088</v>
      </c>
      <c r="F517" s="20">
        <f t="shared" si="464"/>
        <v>250</v>
      </c>
      <c r="G517" s="20">
        <f t="shared" si="464"/>
        <v>250</v>
      </c>
      <c r="H517" s="20">
        <f t="shared" si="464"/>
        <v>250</v>
      </c>
      <c r="I517" s="20">
        <f t="shared" si="464"/>
        <v>0</v>
      </c>
      <c r="J517" s="20">
        <f t="shared" si="464"/>
        <v>0</v>
      </c>
      <c r="K517" s="20">
        <f t="shared" si="464"/>
        <v>0</v>
      </c>
      <c r="L517" s="20">
        <f t="shared" si="417"/>
        <v>250</v>
      </c>
      <c r="M517" s="20">
        <f t="shared" si="418"/>
        <v>250</v>
      </c>
      <c r="N517" s="20">
        <f t="shared" si="419"/>
        <v>250</v>
      </c>
      <c r="O517" s="20">
        <f t="shared" si="465"/>
        <v>0</v>
      </c>
      <c r="P517" s="20">
        <f t="shared" si="413"/>
        <v>250</v>
      </c>
      <c r="Q517" s="20">
        <f t="shared" si="414"/>
        <v>250</v>
      </c>
      <c r="R517" s="20">
        <f t="shared" si="465"/>
        <v>0</v>
      </c>
    </row>
    <row r="518" spans="1:19" ht="47.25" hidden="1" x14ac:dyDescent="0.25">
      <c r="A518" s="10" t="s">
        <v>122</v>
      </c>
      <c r="B518" s="19"/>
      <c r="C518" s="10"/>
      <c r="D518" s="10"/>
      <c r="E518" s="25" t="s">
        <v>839</v>
      </c>
      <c r="F518" s="20">
        <f t="shared" si="464"/>
        <v>250</v>
      </c>
      <c r="G518" s="20">
        <f t="shared" si="464"/>
        <v>250</v>
      </c>
      <c r="H518" s="20">
        <f t="shared" si="464"/>
        <v>250</v>
      </c>
      <c r="I518" s="20">
        <f t="shared" si="464"/>
        <v>0</v>
      </c>
      <c r="J518" s="20">
        <f t="shared" si="464"/>
        <v>0</v>
      </c>
      <c r="K518" s="20">
        <f t="shared" si="464"/>
        <v>0</v>
      </c>
      <c r="L518" s="20">
        <f t="shared" si="417"/>
        <v>250</v>
      </c>
      <c r="M518" s="20">
        <f t="shared" si="418"/>
        <v>250</v>
      </c>
      <c r="N518" s="20">
        <f t="shared" si="419"/>
        <v>250</v>
      </c>
      <c r="O518" s="20">
        <f t="shared" si="465"/>
        <v>0</v>
      </c>
      <c r="P518" s="20">
        <f t="shared" si="413"/>
        <v>250</v>
      </c>
      <c r="Q518" s="20">
        <f t="shared" si="414"/>
        <v>250</v>
      </c>
      <c r="R518" s="20">
        <f t="shared" si="465"/>
        <v>0</v>
      </c>
    </row>
    <row r="519" spans="1:19" ht="47.25" hidden="1" x14ac:dyDescent="0.25">
      <c r="A519" s="10" t="s">
        <v>122</v>
      </c>
      <c r="B519" s="19">
        <v>200</v>
      </c>
      <c r="C519" s="10"/>
      <c r="D519" s="10"/>
      <c r="E519" s="25" t="s">
        <v>487</v>
      </c>
      <c r="F519" s="20">
        <f t="shared" si="464"/>
        <v>250</v>
      </c>
      <c r="G519" s="20">
        <f t="shared" si="464"/>
        <v>250</v>
      </c>
      <c r="H519" s="20">
        <f t="shared" si="464"/>
        <v>250</v>
      </c>
      <c r="I519" s="20">
        <f t="shared" si="464"/>
        <v>0</v>
      </c>
      <c r="J519" s="20">
        <f t="shared" si="464"/>
        <v>0</v>
      </c>
      <c r="K519" s="20">
        <f t="shared" si="464"/>
        <v>0</v>
      </c>
      <c r="L519" s="20">
        <f t="shared" si="417"/>
        <v>250</v>
      </c>
      <c r="M519" s="20">
        <f t="shared" si="418"/>
        <v>250</v>
      </c>
      <c r="N519" s="20">
        <f t="shared" si="419"/>
        <v>250</v>
      </c>
      <c r="O519" s="20">
        <f t="shared" si="465"/>
        <v>0</v>
      </c>
      <c r="P519" s="20">
        <f t="shared" si="413"/>
        <v>250</v>
      </c>
      <c r="Q519" s="20">
        <f t="shared" si="414"/>
        <v>250</v>
      </c>
      <c r="R519" s="20">
        <f t="shared" si="465"/>
        <v>0</v>
      </c>
    </row>
    <row r="520" spans="1:19" ht="47.25" hidden="1" x14ac:dyDescent="0.25">
      <c r="A520" s="10" t="s">
        <v>122</v>
      </c>
      <c r="B520" s="19">
        <v>240</v>
      </c>
      <c r="C520" s="10"/>
      <c r="D520" s="10"/>
      <c r="E520" s="25" t="s">
        <v>488</v>
      </c>
      <c r="F520" s="20">
        <f t="shared" si="464"/>
        <v>250</v>
      </c>
      <c r="G520" s="20">
        <f t="shared" si="464"/>
        <v>250</v>
      </c>
      <c r="H520" s="20">
        <f t="shared" si="464"/>
        <v>250</v>
      </c>
      <c r="I520" s="20">
        <f t="shared" si="464"/>
        <v>0</v>
      </c>
      <c r="J520" s="20">
        <f t="shared" si="464"/>
        <v>0</v>
      </c>
      <c r="K520" s="20">
        <f t="shared" si="464"/>
        <v>0</v>
      </c>
      <c r="L520" s="20">
        <f t="shared" si="417"/>
        <v>250</v>
      </c>
      <c r="M520" s="20">
        <f t="shared" si="418"/>
        <v>250</v>
      </c>
      <c r="N520" s="20">
        <f t="shared" si="419"/>
        <v>250</v>
      </c>
      <c r="O520" s="20">
        <f t="shared" si="465"/>
        <v>0</v>
      </c>
      <c r="P520" s="20">
        <f t="shared" si="413"/>
        <v>250</v>
      </c>
      <c r="Q520" s="20">
        <f t="shared" si="414"/>
        <v>250</v>
      </c>
      <c r="R520" s="20">
        <f t="shared" si="465"/>
        <v>0</v>
      </c>
    </row>
    <row r="521" spans="1:19" ht="31.5" hidden="1" x14ac:dyDescent="0.25">
      <c r="A521" s="10" t="s">
        <v>122</v>
      </c>
      <c r="B521" s="19">
        <v>240</v>
      </c>
      <c r="C521" s="10" t="s">
        <v>241</v>
      </c>
      <c r="D521" s="10" t="s">
        <v>250</v>
      </c>
      <c r="E521" s="25" t="s">
        <v>463</v>
      </c>
      <c r="F521" s="20">
        <v>250</v>
      </c>
      <c r="G521" s="20">
        <v>250</v>
      </c>
      <c r="H521" s="20">
        <v>250</v>
      </c>
      <c r="I521" s="20"/>
      <c r="J521" s="20"/>
      <c r="K521" s="20"/>
      <c r="L521" s="20">
        <f t="shared" si="417"/>
        <v>250</v>
      </c>
      <c r="M521" s="20">
        <f t="shared" si="418"/>
        <v>250</v>
      </c>
      <c r="N521" s="20">
        <f t="shared" si="419"/>
        <v>250</v>
      </c>
      <c r="O521" s="20"/>
      <c r="P521" s="20">
        <f t="shared" si="413"/>
        <v>250</v>
      </c>
      <c r="Q521" s="20">
        <f t="shared" si="414"/>
        <v>250</v>
      </c>
      <c r="R521" s="20"/>
    </row>
    <row r="522" spans="1:19" s="17" customFormat="1" ht="31.5" hidden="1" x14ac:dyDescent="0.25">
      <c r="A522" s="21" t="s">
        <v>304</v>
      </c>
      <c r="B522" s="22"/>
      <c r="C522" s="21"/>
      <c r="D522" s="21"/>
      <c r="E522" s="27" t="s">
        <v>576</v>
      </c>
      <c r="F522" s="23">
        <f t="shared" ref="F522:K523" si="466">F523</f>
        <v>814.3</v>
      </c>
      <c r="G522" s="23">
        <f t="shared" si="466"/>
        <v>814.3</v>
      </c>
      <c r="H522" s="23">
        <f t="shared" si="466"/>
        <v>814.3</v>
      </c>
      <c r="I522" s="23">
        <f t="shared" si="466"/>
        <v>0</v>
      </c>
      <c r="J522" s="23">
        <f t="shared" si="466"/>
        <v>0</v>
      </c>
      <c r="K522" s="23">
        <f t="shared" si="466"/>
        <v>0</v>
      </c>
      <c r="L522" s="20">
        <f t="shared" si="417"/>
        <v>814.3</v>
      </c>
      <c r="M522" s="20">
        <f t="shared" si="418"/>
        <v>814.3</v>
      </c>
      <c r="N522" s="20">
        <f t="shared" si="419"/>
        <v>814.3</v>
      </c>
      <c r="O522" s="23">
        <f t="shared" ref="O522:R523" si="467">O523</f>
        <v>0</v>
      </c>
      <c r="P522" s="20">
        <f t="shared" si="413"/>
        <v>814.3</v>
      </c>
      <c r="Q522" s="20">
        <f t="shared" si="414"/>
        <v>814.3</v>
      </c>
      <c r="R522" s="23">
        <f t="shared" si="467"/>
        <v>0</v>
      </c>
      <c r="S522" s="32"/>
    </row>
    <row r="523" spans="1:19" ht="47.25" hidden="1" x14ac:dyDescent="0.25">
      <c r="A523" s="10" t="s">
        <v>305</v>
      </c>
      <c r="B523" s="19"/>
      <c r="C523" s="10"/>
      <c r="D523" s="10"/>
      <c r="E523" s="25" t="s">
        <v>840</v>
      </c>
      <c r="F523" s="20">
        <f t="shared" si="466"/>
        <v>814.3</v>
      </c>
      <c r="G523" s="20">
        <f t="shared" si="466"/>
        <v>814.3</v>
      </c>
      <c r="H523" s="20">
        <f t="shared" si="466"/>
        <v>814.3</v>
      </c>
      <c r="I523" s="20">
        <f t="shared" si="466"/>
        <v>0</v>
      </c>
      <c r="J523" s="20">
        <f t="shared" si="466"/>
        <v>0</v>
      </c>
      <c r="K523" s="20">
        <f t="shared" si="466"/>
        <v>0</v>
      </c>
      <c r="L523" s="20">
        <f t="shared" si="417"/>
        <v>814.3</v>
      </c>
      <c r="M523" s="20">
        <f t="shared" si="418"/>
        <v>814.3</v>
      </c>
      <c r="N523" s="20">
        <f t="shared" si="419"/>
        <v>814.3</v>
      </c>
      <c r="O523" s="20">
        <f t="shared" si="467"/>
        <v>0</v>
      </c>
      <c r="P523" s="20">
        <f t="shared" si="413"/>
        <v>814.3</v>
      </c>
      <c r="Q523" s="20">
        <f t="shared" si="414"/>
        <v>814.3</v>
      </c>
      <c r="R523" s="20">
        <f t="shared" si="467"/>
        <v>0</v>
      </c>
    </row>
    <row r="524" spans="1:19" ht="78.75" hidden="1" x14ac:dyDescent="0.25">
      <c r="A524" s="10" t="s">
        <v>123</v>
      </c>
      <c r="B524" s="19"/>
      <c r="C524" s="10"/>
      <c r="D524" s="10"/>
      <c r="E524" s="25" t="s">
        <v>577</v>
      </c>
      <c r="F524" s="20">
        <f t="shared" ref="F524:K524" si="468">F525+F528</f>
        <v>814.3</v>
      </c>
      <c r="G524" s="20">
        <f t="shared" si="468"/>
        <v>814.3</v>
      </c>
      <c r="H524" s="20">
        <f t="shared" si="468"/>
        <v>814.3</v>
      </c>
      <c r="I524" s="20">
        <f t="shared" si="468"/>
        <v>0</v>
      </c>
      <c r="J524" s="20">
        <f t="shared" si="468"/>
        <v>0</v>
      </c>
      <c r="K524" s="20">
        <f t="shared" si="468"/>
        <v>0</v>
      </c>
      <c r="L524" s="20">
        <f t="shared" si="417"/>
        <v>814.3</v>
      </c>
      <c r="M524" s="20">
        <f t="shared" si="418"/>
        <v>814.3</v>
      </c>
      <c r="N524" s="20">
        <f t="shared" si="419"/>
        <v>814.3</v>
      </c>
      <c r="O524" s="20">
        <f t="shared" ref="O524:R524" si="469">O525+O528</f>
        <v>0</v>
      </c>
      <c r="P524" s="20">
        <f t="shared" si="413"/>
        <v>814.3</v>
      </c>
      <c r="Q524" s="20">
        <f t="shared" si="414"/>
        <v>814.3</v>
      </c>
      <c r="R524" s="20">
        <f t="shared" si="469"/>
        <v>0</v>
      </c>
    </row>
    <row r="525" spans="1:19" ht="94.5" hidden="1" x14ac:dyDescent="0.25">
      <c r="A525" s="10" t="s">
        <v>123</v>
      </c>
      <c r="B525" s="19">
        <v>100</v>
      </c>
      <c r="C525" s="10"/>
      <c r="D525" s="10"/>
      <c r="E525" s="25" t="s">
        <v>484</v>
      </c>
      <c r="F525" s="20">
        <f t="shared" ref="F525:K526" si="470">F526</f>
        <v>87.3</v>
      </c>
      <c r="G525" s="20">
        <f t="shared" si="470"/>
        <v>87.3</v>
      </c>
      <c r="H525" s="20">
        <f t="shared" si="470"/>
        <v>87.3</v>
      </c>
      <c r="I525" s="20">
        <f t="shared" si="470"/>
        <v>0</v>
      </c>
      <c r="J525" s="20">
        <f t="shared" si="470"/>
        <v>0</v>
      </c>
      <c r="K525" s="20">
        <f t="shared" si="470"/>
        <v>0</v>
      </c>
      <c r="L525" s="20">
        <f t="shared" si="417"/>
        <v>87.3</v>
      </c>
      <c r="M525" s="20">
        <f t="shared" si="418"/>
        <v>87.3</v>
      </c>
      <c r="N525" s="20">
        <f t="shared" si="419"/>
        <v>87.3</v>
      </c>
      <c r="O525" s="20">
        <f t="shared" ref="O525:R526" si="471">O526</f>
        <v>0</v>
      </c>
      <c r="P525" s="20">
        <f t="shared" si="413"/>
        <v>87.3</v>
      </c>
      <c r="Q525" s="20">
        <f t="shared" si="414"/>
        <v>87.3</v>
      </c>
      <c r="R525" s="20">
        <f t="shared" si="471"/>
        <v>0</v>
      </c>
    </row>
    <row r="526" spans="1:19" ht="31.5" hidden="1" x14ac:dyDescent="0.25">
      <c r="A526" s="10" t="s">
        <v>123</v>
      </c>
      <c r="B526" s="19">
        <v>120</v>
      </c>
      <c r="C526" s="10"/>
      <c r="D526" s="10"/>
      <c r="E526" s="25" t="s">
        <v>486</v>
      </c>
      <c r="F526" s="20">
        <f t="shared" si="470"/>
        <v>87.3</v>
      </c>
      <c r="G526" s="20">
        <f t="shared" si="470"/>
        <v>87.3</v>
      </c>
      <c r="H526" s="20">
        <f t="shared" si="470"/>
        <v>87.3</v>
      </c>
      <c r="I526" s="20">
        <f t="shared" si="470"/>
        <v>0</v>
      </c>
      <c r="J526" s="20">
        <f t="shared" si="470"/>
        <v>0</v>
      </c>
      <c r="K526" s="20">
        <f t="shared" si="470"/>
        <v>0</v>
      </c>
      <c r="L526" s="20">
        <f t="shared" si="417"/>
        <v>87.3</v>
      </c>
      <c r="M526" s="20">
        <f t="shared" si="418"/>
        <v>87.3</v>
      </c>
      <c r="N526" s="20">
        <f t="shared" si="419"/>
        <v>87.3</v>
      </c>
      <c r="O526" s="20">
        <f t="shared" si="471"/>
        <v>0</v>
      </c>
      <c r="P526" s="20">
        <f t="shared" si="413"/>
        <v>87.3</v>
      </c>
      <c r="Q526" s="20">
        <f t="shared" si="414"/>
        <v>87.3</v>
      </c>
      <c r="R526" s="20">
        <f t="shared" si="471"/>
        <v>0</v>
      </c>
    </row>
    <row r="527" spans="1:19" ht="31.5" hidden="1" x14ac:dyDescent="0.25">
      <c r="A527" s="10" t="s">
        <v>123</v>
      </c>
      <c r="B527" s="19">
        <v>120</v>
      </c>
      <c r="C527" s="10" t="s">
        <v>241</v>
      </c>
      <c r="D527" s="10" t="s">
        <v>250</v>
      </c>
      <c r="E527" s="25" t="s">
        <v>463</v>
      </c>
      <c r="F527" s="20">
        <v>87.3</v>
      </c>
      <c r="G527" s="20">
        <v>87.3</v>
      </c>
      <c r="H527" s="20">
        <v>87.3</v>
      </c>
      <c r="I527" s="20"/>
      <c r="J527" s="20"/>
      <c r="K527" s="20"/>
      <c r="L527" s="20">
        <f t="shared" si="417"/>
        <v>87.3</v>
      </c>
      <c r="M527" s="20">
        <f t="shared" si="418"/>
        <v>87.3</v>
      </c>
      <c r="N527" s="20">
        <f t="shared" si="419"/>
        <v>87.3</v>
      </c>
      <c r="O527" s="20"/>
      <c r="P527" s="20">
        <f t="shared" ref="P527:P590" si="472">M527+O527</f>
        <v>87.3</v>
      </c>
      <c r="Q527" s="20">
        <f t="shared" ref="Q527:Q590" si="473">N527</f>
        <v>87.3</v>
      </c>
      <c r="R527" s="20"/>
    </row>
    <row r="528" spans="1:19" ht="47.25" hidden="1" x14ac:dyDescent="0.25">
      <c r="A528" s="10" t="s">
        <v>123</v>
      </c>
      <c r="B528" s="19">
        <v>200</v>
      </c>
      <c r="C528" s="10"/>
      <c r="D528" s="10"/>
      <c r="E528" s="25" t="s">
        <v>487</v>
      </c>
      <c r="F528" s="20">
        <f t="shared" ref="F528:K529" si="474">F529</f>
        <v>727</v>
      </c>
      <c r="G528" s="20">
        <f t="shared" si="474"/>
        <v>727</v>
      </c>
      <c r="H528" s="20">
        <f t="shared" si="474"/>
        <v>727</v>
      </c>
      <c r="I528" s="20">
        <f t="shared" si="474"/>
        <v>0</v>
      </c>
      <c r="J528" s="20">
        <f t="shared" si="474"/>
        <v>0</v>
      </c>
      <c r="K528" s="20">
        <f t="shared" si="474"/>
        <v>0</v>
      </c>
      <c r="L528" s="20">
        <f t="shared" si="417"/>
        <v>727</v>
      </c>
      <c r="M528" s="20">
        <f t="shared" si="418"/>
        <v>727</v>
      </c>
      <c r="N528" s="20">
        <f t="shared" si="419"/>
        <v>727</v>
      </c>
      <c r="O528" s="20">
        <f t="shared" ref="O528:R529" si="475">O529</f>
        <v>0</v>
      </c>
      <c r="P528" s="20">
        <f t="shared" si="472"/>
        <v>727</v>
      </c>
      <c r="Q528" s="20">
        <f t="shared" si="473"/>
        <v>727</v>
      </c>
      <c r="R528" s="20">
        <f t="shared" si="475"/>
        <v>0</v>
      </c>
    </row>
    <row r="529" spans="1:19" ht="47.25" hidden="1" x14ac:dyDescent="0.25">
      <c r="A529" s="10" t="s">
        <v>123</v>
      </c>
      <c r="B529" s="19">
        <v>240</v>
      </c>
      <c r="C529" s="10"/>
      <c r="D529" s="10"/>
      <c r="E529" s="25" t="s">
        <v>488</v>
      </c>
      <c r="F529" s="20">
        <f t="shared" si="474"/>
        <v>727</v>
      </c>
      <c r="G529" s="20">
        <f t="shared" si="474"/>
        <v>727</v>
      </c>
      <c r="H529" s="20">
        <f t="shared" si="474"/>
        <v>727</v>
      </c>
      <c r="I529" s="20">
        <f t="shared" si="474"/>
        <v>0</v>
      </c>
      <c r="J529" s="20">
        <f t="shared" si="474"/>
        <v>0</v>
      </c>
      <c r="K529" s="20">
        <f t="shared" si="474"/>
        <v>0</v>
      </c>
      <c r="L529" s="20">
        <f t="shared" si="417"/>
        <v>727</v>
      </c>
      <c r="M529" s="20">
        <f t="shared" si="418"/>
        <v>727</v>
      </c>
      <c r="N529" s="20">
        <f t="shared" si="419"/>
        <v>727</v>
      </c>
      <c r="O529" s="20">
        <f t="shared" si="475"/>
        <v>0</v>
      </c>
      <c r="P529" s="20">
        <f t="shared" si="472"/>
        <v>727</v>
      </c>
      <c r="Q529" s="20">
        <f t="shared" si="473"/>
        <v>727</v>
      </c>
      <c r="R529" s="20">
        <f t="shared" si="475"/>
        <v>0</v>
      </c>
    </row>
    <row r="530" spans="1:19" ht="31.5" hidden="1" x14ac:dyDescent="0.25">
      <c r="A530" s="10" t="s">
        <v>123</v>
      </c>
      <c r="B530" s="19">
        <v>240</v>
      </c>
      <c r="C530" s="10" t="s">
        <v>241</v>
      </c>
      <c r="D530" s="10" t="s">
        <v>250</v>
      </c>
      <c r="E530" s="25" t="s">
        <v>463</v>
      </c>
      <c r="F530" s="20">
        <v>727</v>
      </c>
      <c r="G530" s="20">
        <v>727</v>
      </c>
      <c r="H530" s="20">
        <v>727</v>
      </c>
      <c r="I530" s="20"/>
      <c r="J530" s="20"/>
      <c r="K530" s="20"/>
      <c r="L530" s="20">
        <f t="shared" si="417"/>
        <v>727</v>
      </c>
      <c r="M530" s="20">
        <f t="shared" si="418"/>
        <v>727</v>
      </c>
      <c r="N530" s="20">
        <f t="shared" si="419"/>
        <v>727</v>
      </c>
      <c r="O530" s="20"/>
      <c r="P530" s="20">
        <f t="shared" si="472"/>
        <v>727</v>
      </c>
      <c r="Q530" s="20">
        <f t="shared" si="473"/>
        <v>727</v>
      </c>
      <c r="R530" s="20"/>
    </row>
    <row r="531" spans="1:19" s="17" customFormat="1" ht="31.5" hidden="1" x14ac:dyDescent="0.25">
      <c r="A531" s="21" t="s">
        <v>306</v>
      </c>
      <c r="B531" s="22"/>
      <c r="C531" s="21"/>
      <c r="D531" s="21"/>
      <c r="E531" s="27" t="s">
        <v>578</v>
      </c>
      <c r="F531" s="23">
        <f t="shared" ref="F531:K531" si="476">F532+F541</f>
        <v>10378.9</v>
      </c>
      <c r="G531" s="23">
        <f t="shared" si="476"/>
        <v>10453.200000000001</v>
      </c>
      <c r="H531" s="23">
        <f t="shared" si="476"/>
        <v>10453.200000000001</v>
      </c>
      <c r="I531" s="23">
        <f t="shared" si="476"/>
        <v>0</v>
      </c>
      <c r="J531" s="23">
        <f t="shared" si="476"/>
        <v>0</v>
      </c>
      <c r="K531" s="23">
        <f t="shared" si="476"/>
        <v>0</v>
      </c>
      <c r="L531" s="20">
        <f t="shared" ref="L531:L594" si="477">F531+I531</f>
        <v>10378.9</v>
      </c>
      <c r="M531" s="20">
        <f t="shared" ref="M531:M594" si="478">G531+J531</f>
        <v>10453.200000000001</v>
      </c>
      <c r="N531" s="20">
        <f t="shared" ref="N531:N594" si="479">H531+K531</f>
        <v>10453.200000000001</v>
      </c>
      <c r="O531" s="23">
        <f>O532+O541</f>
        <v>0</v>
      </c>
      <c r="P531" s="20">
        <f t="shared" si="472"/>
        <v>10453.200000000001</v>
      </c>
      <c r="Q531" s="20">
        <f t="shared" si="473"/>
        <v>10453.200000000001</v>
      </c>
      <c r="R531" s="23">
        <f>R532+R541</f>
        <v>0</v>
      </c>
      <c r="S531" s="32"/>
    </row>
    <row r="532" spans="1:19" ht="63" hidden="1" x14ac:dyDescent="0.25">
      <c r="A532" s="10" t="s">
        <v>307</v>
      </c>
      <c r="B532" s="19"/>
      <c r="C532" s="10"/>
      <c r="D532" s="10"/>
      <c r="E532" s="25" t="s">
        <v>841</v>
      </c>
      <c r="F532" s="20">
        <f t="shared" ref="F532:K532" si="480">F533+F537</f>
        <v>4916</v>
      </c>
      <c r="G532" s="20">
        <f t="shared" si="480"/>
        <v>4990.3</v>
      </c>
      <c r="H532" s="20">
        <f t="shared" si="480"/>
        <v>4990.3</v>
      </c>
      <c r="I532" s="20">
        <f t="shared" si="480"/>
        <v>0</v>
      </c>
      <c r="J532" s="20">
        <f t="shared" si="480"/>
        <v>0</v>
      </c>
      <c r="K532" s="20">
        <f t="shared" si="480"/>
        <v>0</v>
      </c>
      <c r="L532" s="20">
        <f t="shared" si="477"/>
        <v>4916</v>
      </c>
      <c r="M532" s="20">
        <f t="shared" si="478"/>
        <v>4990.3</v>
      </c>
      <c r="N532" s="20">
        <f t="shared" si="479"/>
        <v>4990.3</v>
      </c>
      <c r="O532" s="20">
        <f t="shared" ref="O532:R532" si="481">O533+O537</f>
        <v>0</v>
      </c>
      <c r="P532" s="20">
        <f t="shared" si="472"/>
        <v>4990.3</v>
      </c>
      <c r="Q532" s="20">
        <f t="shared" si="473"/>
        <v>4990.3</v>
      </c>
      <c r="R532" s="20">
        <f t="shared" si="481"/>
        <v>0</v>
      </c>
    </row>
    <row r="533" spans="1:19" ht="78.75" hidden="1" x14ac:dyDescent="0.25">
      <c r="A533" s="10" t="s">
        <v>124</v>
      </c>
      <c r="B533" s="19"/>
      <c r="C533" s="10"/>
      <c r="D533" s="10"/>
      <c r="E533" s="25" t="s">
        <v>524</v>
      </c>
      <c r="F533" s="20">
        <f t="shared" ref="F533:K535" si="482">F534</f>
        <v>4767.5</v>
      </c>
      <c r="G533" s="20">
        <f t="shared" si="482"/>
        <v>4767.5</v>
      </c>
      <c r="H533" s="20">
        <f t="shared" si="482"/>
        <v>4767.5</v>
      </c>
      <c r="I533" s="20">
        <f t="shared" si="482"/>
        <v>0</v>
      </c>
      <c r="J533" s="20">
        <f t="shared" si="482"/>
        <v>0</v>
      </c>
      <c r="K533" s="20">
        <f t="shared" si="482"/>
        <v>0</v>
      </c>
      <c r="L533" s="20">
        <f t="shared" si="477"/>
        <v>4767.5</v>
      </c>
      <c r="M533" s="20">
        <f t="shared" si="478"/>
        <v>4767.5</v>
      </c>
      <c r="N533" s="20">
        <f t="shared" si="479"/>
        <v>4767.5</v>
      </c>
      <c r="O533" s="20">
        <f t="shared" ref="O533:R535" si="483">O534</f>
        <v>0</v>
      </c>
      <c r="P533" s="20">
        <f t="shared" si="472"/>
        <v>4767.5</v>
      </c>
      <c r="Q533" s="20">
        <f t="shared" si="473"/>
        <v>4767.5</v>
      </c>
      <c r="R533" s="20">
        <f t="shared" si="483"/>
        <v>0</v>
      </c>
    </row>
    <row r="534" spans="1:19" ht="47.25" hidden="1" x14ac:dyDescent="0.25">
      <c r="A534" s="10" t="s">
        <v>124</v>
      </c>
      <c r="B534" s="19">
        <v>600</v>
      </c>
      <c r="C534" s="10"/>
      <c r="D534" s="10"/>
      <c r="E534" s="25" t="s">
        <v>497</v>
      </c>
      <c r="F534" s="20">
        <f t="shared" si="482"/>
        <v>4767.5</v>
      </c>
      <c r="G534" s="20">
        <f t="shared" si="482"/>
        <v>4767.5</v>
      </c>
      <c r="H534" s="20">
        <f t="shared" si="482"/>
        <v>4767.5</v>
      </c>
      <c r="I534" s="20">
        <f t="shared" si="482"/>
        <v>0</v>
      </c>
      <c r="J534" s="20">
        <f t="shared" si="482"/>
        <v>0</v>
      </c>
      <c r="K534" s="20">
        <f t="shared" si="482"/>
        <v>0</v>
      </c>
      <c r="L534" s="20">
        <f t="shared" si="477"/>
        <v>4767.5</v>
      </c>
      <c r="M534" s="20">
        <f t="shared" si="478"/>
        <v>4767.5</v>
      </c>
      <c r="N534" s="20">
        <f t="shared" si="479"/>
        <v>4767.5</v>
      </c>
      <c r="O534" s="20">
        <f t="shared" si="483"/>
        <v>0</v>
      </c>
      <c r="P534" s="20">
        <f t="shared" si="472"/>
        <v>4767.5</v>
      </c>
      <c r="Q534" s="20">
        <f t="shared" si="473"/>
        <v>4767.5</v>
      </c>
      <c r="R534" s="20">
        <f t="shared" si="483"/>
        <v>0</v>
      </c>
    </row>
    <row r="535" spans="1:19" hidden="1" x14ac:dyDescent="0.25">
      <c r="A535" s="10" t="s">
        <v>124</v>
      </c>
      <c r="B535" s="19">
        <v>610</v>
      </c>
      <c r="C535" s="10"/>
      <c r="D535" s="10"/>
      <c r="E535" s="25" t="s">
        <v>498</v>
      </c>
      <c r="F535" s="20">
        <f t="shared" si="482"/>
        <v>4767.5</v>
      </c>
      <c r="G535" s="20">
        <f t="shared" si="482"/>
        <v>4767.5</v>
      </c>
      <c r="H535" s="20">
        <f t="shared" si="482"/>
        <v>4767.5</v>
      </c>
      <c r="I535" s="20">
        <f t="shared" si="482"/>
        <v>0</v>
      </c>
      <c r="J535" s="20">
        <f t="shared" si="482"/>
        <v>0</v>
      </c>
      <c r="K535" s="20">
        <f t="shared" si="482"/>
        <v>0</v>
      </c>
      <c r="L535" s="20">
        <f t="shared" si="477"/>
        <v>4767.5</v>
      </c>
      <c r="M535" s="20">
        <f t="shared" si="478"/>
        <v>4767.5</v>
      </c>
      <c r="N535" s="20">
        <f t="shared" si="479"/>
        <v>4767.5</v>
      </c>
      <c r="O535" s="20">
        <f t="shared" si="483"/>
        <v>0</v>
      </c>
      <c r="P535" s="20">
        <f t="shared" si="472"/>
        <v>4767.5</v>
      </c>
      <c r="Q535" s="20">
        <f t="shared" si="473"/>
        <v>4767.5</v>
      </c>
      <c r="R535" s="20">
        <f t="shared" si="483"/>
        <v>0</v>
      </c>
    </row>
    <row r="536" spans="1:19" ht="31.5" hidden="1" x14ac:dyDescent="0.25">
      <c r="A536" s="10" t="s">
        <v>124</v>
      </c>
      <c r="B536" s="19">
        <v>610</v>
      </c>
      <c r="C536" s="10" t="s">
        <v>241</v>
      </c>
      <c r="D536" s="10" t="s">
        <v>250</v>
      </c>
      <c r="E536" s="25" t="s">
        <v>463</v>
      </c>
      <c r="F536" s="20">
        <v>4767.5</v>
      </c>
      <c r="G536" s="20">
        <v>4767.5</v>
      </c>
      <c r="H536" s="20">
        <v>4767.5</v>
      </c>
      <c r="I536" s="20"/>
      <c r="J536" s="20"/>
      <c r="K536" s="20"/>
      <c r="L536" s="20">
        <f t="shared" si="477"/>
        <v>4767.5</v>
      </c>
      <c r="M536" s="20">
        <f t="shared" si="478"/>
        <v>4767.5</v>
      </c>
      <c r="N536" s="20">
        <f t="shared" si="479"/>
        <v>4767.5</v>
      </c>
      <c r="O536" s="20"/>
      <c r="P536" s="20">
        <f t="shared" si="472"/>
        <v>4767.5</v>
      </c>
      <c r="Q536" s="20">
        <f t="shared" si="473"/>
        <v>4767.5</v>
      </c>
      <c r="R536" s="20"/>
    </row>
    <row r="537" spans="1:19" ht="31.5" hidden="1" x14ac:dyDescent="0.25">
      <c r="A537" s="10" t="s">
        <v>911</v>
      </c>
      <c r="B537" s="19"/>
      <c r="C537" s="10"/>
      <c r="D537" s="10"/>
      <c r="E537" s="25" t="s">
        <v>997</v>
      </c>
      <c r="F537" s="20">
        <f t="shared" ref="F537:K539" si="484">F538</f>
        <v>148.5</v>
      </c>
      <c r="G537" s="20">
        <f t="shared" si="484"/>
        <v>222.8</v>
      </c>
      <c r="H537" s="20">
        <f t="shared" si="484"/>
        <v>222.8</v>
      </c>
      <c r="I537" s="20">
        <f t="shared" si="484"/>
        <v>0</v>
      </c>
      <c r="J537" s="20">
        <f t="shared" si="484"/>
        <v>0</v>
      </c>
      <c r="K537" s="20">
        <f t="shared" si="484"/>
        <v>0</v>
      </c>
      <c r="L537" s="20">
        <f t="shared" si="477"/>
        <v>148.5</v>
      </c>
      <c r="M537" s="20">
        <f t="shared" si="478"/>
        <v>222.8</v>
      </c>
      <c r="N537" s="20">
        <f t="shared" si="479"/>
        <v>222.8</v>
      </c>
      <c r="O537" s="20">
        <f t="shared" ref="O537:R539" si="485">O538</f>
        <v>0</v>
      </c>
      <c r="P537" s="20">
        <f t="shared" si="472"/>
        <v>222.8</v>
      </c>
      <c r="Q537" s="20">
        <f t="shared" si="473"/>
        <v>222.8</v>
      </c>
      <c r="R537" s="20">
        <f t="shared" si="485"/>
        <v>0</v>
      </c>
    </row>
    <row r="538" spans="1:19" ht="47.25" hidden="1" x14ac:dyDescent="0.25">
      <c r="A538" s="10" t="s">
        <v>911</v>
      </c>
      <c r="B538" s="19">
        <v>600</v>
      </c>
      <c r="C538" s="10"/>
      <c r="D538" s="10"/>
      <c r="E538" s="25" t="s">
        <v>497</v>
      </c>
      <c r="F538" s="20">
        <f t="shared" si="484"/>
        <v>148.5</v>
      </c>
      <c r="G538" s="20">
        <f t="shared" si="484"/>
        <v>222.8</v>
      </c>
      <c r="H538" s="20">
        <f t="shared" si="484"/>
        <v>222.8</v>
      </c>
      <c r="I538" s="20">
        <f t="shared" si="484"/>
        <v>0</v>
      </c>
      <c r="J538" s="20">
        <f t="shared" si="484"/>
        <v>0</v>
      </c>
      <c r="K538" s="20">
        <f t="shared" si="484"/>
        <v>0</v>
      </c>
      <c r="L538" s="20">
        <f t="shared" si="477"/>
        <v>148.5</v>
      </c>
      <c r="M538" s="20">
        <f t="shared" si="478"/>
        <v>222.8</v>
      </c>
      <c r="N538" s="20">
        <f t="shared" si="479"/>
        <v>222.8</v>
      </c>
      <c r="O538" s="20">
        <f t="shared" si="485"/>
        <v>0</v>
      </c>
      <c r="P538" s="20">
        <f t="shared" si="472"/>
        <v>222.8</v>
      </c>
      <c r="Q538" s="20">
        <f t="shared" si="473"/>
        <v>222.8</v>
      </c>
      <c r="R538" s="20">
        <f t="shared" si="485"/>
        <v>0</v>
      </c>
    </row>
    <row r="539" spans="1:19" hidden="1" x14ac:dyDescent="0.25">
      <c r="A539" s="10" t="s">
        <v>911</v>
      </c>
      <c r="B539" s="19">
        <v>610</v>
      </c>
      <c r="C539" s="10"/>
      <c r="D539" s="10"/>
      <c r="E539" s="25" t="s">
        <v>498</v>
      </c>
      <c r="F539" s="20">
        <f t="shared" si="484"/>
        <v>148.5</v>
      </c>
      <c r="G539" s="20">
        <f t="shared" si="484"/>
        <v>222.8</v>
      </c>
      <c r="H539" s="20">
        <f t="shared" si="484"/>
        <v>222.8</v>
      </c>
      <c r="I539" s="20">
        <f t="shared" si="484"/>
        <v>0</v>
      </c>
      <c r="J539" s="20">
        <f t="shared" si="484"/>
        <v>0</v>
      </c>
      <c r="K539" s="20">
        <f t="shared" si="484"/>
        <v>0</v>
      </c>
      <c r="L539" s="20">
        <f t="shared" si="477"/>
        <v>148.5</v>
      </c>
      <c r="M539" s="20">
        <f t="shared" si="478"/>
        <v>222.8</v>
      </c>
      <c r="N539" s="20">
        <f t="shared" si="479"/>
        <v>222.8</v>
      </c>
      <c r="O539" s="20">
        <f t="shared" si="485"/>
        <v>0</v>
      </c>
      <c r="P539" s="20">
        <f t="shared" si="472"/>
        <v>222.8</v>
      </c>
      <c r="Q539" s="20">
        <f t="shared" si="473"/>
        <v>222.8</v>
      </c>
      <c r="R539" s="20">
        <f t="shared" si="485"/>
        <v>0</v>
      </c>
    </row>
    <row r="540" spans="1:19" ht="31.5" hidden="1" x14ac:dyDescent="0.25">
      <c r="A540" s="10" t="s">
        <v>911</v>
      </c>
      <c r="B540" s="19">
        <v>610</v>
      </c>
      <c r="C540" s="10" t="s">
        <v>241</v>
      </c>
      <c r="D540" s="10" t="s">
        <v>250</v>
      </c>
      <c r="E540" s="25" t="s">
        <v>463</v>
      </c>
      <c r="F540" s="20">
        <v>148.5</v>
      </c>
      <c r="G540" s="20">
        <v>222.8</v>
      </c>
      <c r="H540" s="20">
        <v>222.8</v>
      </c>
      <c r="I540" s="20"/>
      <c r="J540" s="20"/>
      <c r="K540" s="20"/>
      <c r="L540" s="20">
        <f t="shared" si="477"/>
        <v>148.5</v>
      </c>
      <c r="M540" s="20">
        <f t="shared" si="478"/>
        <v>222.8</v>
      </c>
      <c r="N540" s="20">
        <f t="shared" si="479"/>
        <v>222.8</v>
      </c>
      <c r="O540" s="20"/>
      <c r="P540" s="20">
        <f t="shared" si="472"/>
        <v>222.8</v>
      </c>
      <c r="Q540" s="20">
        <f t="shared" si="473"/>
        <v>222.8</v>
      </c>
      <c r="R540" s="20"/>
    </row>
    <row r="541" spans="1:19" ht="47.25" hidden="1" x14ac:dyDescent="0.25">
      <c r="A541" s="10" t="s">
        <v>308</v>
      </c>
      <c r="B541" s="19"/>
      <c r="C541" s="10"/>
      <c r="D541" s="10"/>
      <c r="E541" s="25" t="s">
        <v>842</v>
      </c>
      <c r="F541" s="20">
        <f t="shared" ref="F541:K541" si="486">F542+F549</f>
        <v>5462.9</v>
      </c>
      <c r="G541" s="20">
        <f t="shared" si="486"/>
        <v>5462.9</v>
      </c>
      <c r="H541" s="20">
        <f t="shared" si="486"/>
        <v>5462.9</v>
      </c>
      <c r="I541" s="20">
        <f t="shared" si="486"/>
        <v>0</v>
      </c>
      <c r="J541" s="20">
        <f t="shared" si="486"/>
        <v>0</v>
      </c>
      <c r="K541" s="20">
        <f t="shared" si="486"/>
        <v>0</v>
      </c>
      <c r="L541" s="20">
        <f t="shared" si="477"/>
        <v>5462.9</v>
      </c>
      <c r="M541" s="20">
        <f t="shared" si="478"/>
        <v>5462.9</v>
      </c>
      <c r="N541" s="20">
        <f t="shared" si="479"/>
        <v>5462.9</v>
      </c>
      <c r="O541" s="20">
        <f t="shared" ref="O541:R541" si="487">O542+O549</f>
        <v>0</v>
      </c>
      <c r="P541" s="20">
        <f t="shared" si="472"/>
        <v>5462.9</v>
      </c>
      <c r="Q541" s="20">
        <f t="shared" si="473"/>
        <v>5462.9</v>
      </c>
      <c r="R541" s="20">
        <f t="shared" si="487"/>
        <v>0</v>
      </c>
    </row>
    <row r="542" spans="1:19" ht="47.25" hidden="1" x14ac:dyDescent="0.25">
      <c r="A542" s="10" t="s">
        <v>125</v>
      </c>
      <c r="B542" s="19"/>
      <c r="C542" s="10"/>
      <c r="D542" s="10"/>
      <c r="E542" s="25" t="s">
        <v>579</v>
      </c>
      <c r="F542" s="20">
        <f t="shared" ref="F542:K542" si="488">F543+F546</f>
        <v>4462.8999999999996</v>
      </c>
      <c r="G542" s="20">
        <f t="shared" si="488"/>
        <v>4462.8999999999996</v>
      </c>
      <c r="H542" s="20">
        <f t="shared" si="488"/>
        <v>4462.8999999999996</v>
      </c>
      <c r="I542" s="20">
        <f t="shared" si="488"/>
        <v>0</v>
      </c>
      <c r="J542" s="20">
        <f t="shared" si="488"/>
        <v>0</v>
      </c>
      <c r="K542" s="20">
        <f t="shared" si="488"/>
        <v>0</v>
      </c>
      <c r="L542" s="20">
        <f t="shared" si="477"/>
        <v>4462.8999999999996</v>
      </c>
      <c r="M542" s="20">
        <f t="shared" si="478"/>
        <v>4462.8999999999996</v>
      </c>
      <c r="N542" s="20">
        <f t="shared" si="479"/>
        <v>4462.8999999999996</v>
      </c>
      <c r="O542" s="20">
        <f t="shared" ref="O542:R542" si="489">O543+O546</f>
        <v>0</v>
      </c>
      <c r="P542" s="20">
        <f t="shared" si="472"/>
        <v>4462.8999999999996</v>
      </c>
      <c r="Q542" s="20">
        <f t="shared" si="473"/>
        <v>4462.8999999999996</v>
      </c>
      <c r="R542" s="20">
        <f t="shared" si="489"/>
        <v>0</v>
      </c>
    </row>
    <row r="543" spans="1:19" ht="94.5" hidden="1" x14ac:dyDescent="0.25">
      <c r="A543" s="10" t="s">
        <v>125</v>
      </c>
      <c r="B543" s="19">
        <v>100</v>
      </c>
      <c r="C543" s="10"/>
      <c r="D543" s="10"/>
      <c r="E543" s="25" t="s">
        <v>484</v>
      </c>
      <c r="F543" s="20">
        <f t="shared" ref="F543:K544" si="490">F544</f>
        <v>100</v>
      </c>
      <c r="G543" s="20">
        <f t="shared" si="490"/>
        <v>100</v>
      </c>
      <c r="H543" s="20">
        <f t="shared" si="490"/>
        <v>100</v>
      </c>
      <c r="I543" s="20">
        <f t="shared" si="490"/>
        <v>0</v>
      </c>
      <c r="J543" s="20">
        <f t="shared" si="490"/>
        <v>0</v>
      </c>
      <c r="K543" s="20">
        <f t="shared" si="490"/>
        <v>0</v>
      </c>
      <c r="L543" s="20">
        <f t="shared" si="477"/>
        <v>100</v>
      </c>
      <c r="M543" s="20">
        <f t="shared" si="478"/>
        <v>100</v>
      </c>
      <c r="N543" s="20">
        <f t="shared" si="479"/>
        <v>100</v>
      </c>
      <c r="O543" s="20">
        <f t="shared" ref="O543:R544" si="491">O544</f>
        <v>0</v>
      </c>
      <c r="P543" s="20">
        <f t="shared" si="472"/>
        <v>100</v>
      </c>
      <c r="Q543" s="20">
        <f t="shared" si="473"/>
        <v>100</v>
      </c>
      <c r="R543" s="20">
        <f t="shared" si="491"/>
        <v>0</v>
      </c>
    </row>
    <row r="544" spans="1:19" ht="31.5" hidden="1" x14ac:dyDescent="0.25">
      <c r="A544" s="10" t="s">
        <v>125</v>
      </c>
      <c r="B544" s="19">
        <v>120</v>
      </c>
      <c r="C544" s="10"/>
      <c r="D544" s="10"/>
      <c r="E544" s="25" t="s">
        <v>486</v>
      </c>
      <c r="F544" s="20">
        <f t="shared" si="490"/>
        <v>100</v>
      </c>
      <c r="G544" s="20">
        <f t="shared" si="490"/>
        <v>100</v>
      </c>
      <c r="H544" s="20">
        <f t="shared" si="490"/>
        <v>100</v>
      </c>
      <c r="I544" s="20">
        <f t="shared" si="490"/>
        <v>0</v>
      </c>
      <c r="J544" s="20">
        <f t="shared" si="490"/>
        <v>0</v>
      </c>
      <c r="K544" s="20">
        <f t="shared" si="490"/>
        <v>0</v>
      </c>
      <c r="L544" s="20">
        <f t="shared" si="477"/>
        <v>100</v>
      </c>
      <c r="M544" s="20">
        <f t="shared" si="478"/>
        <v>100</v>
      </c>
      <c r="N544" s="20">
        <f t="shared" si="479"/>
        <v>100</v>
      </c>
      <c r="O544" s="20">
        <f t="shared" si="491"/>
        <v>0</v>
      </c>
      <c r="P544" s="20">
        <f t="shared" si="472"/>
        <v>100</v>
      </c>
      <c r="Q544" s="20">
        <f t="shared" si="473"/>
        <v>100</v>
      </c>
      <c r="R544" s="20">
        <f t="shared" si="491"/>
        <v>0</v>
      </c>
    </row>
    <row r="545" spans="1:19" ht="31.5" hidden="1" x14ac:dyDescent="0.25">
      <c r="A545" s="10" t="s">
        <v>125</v>
      </c>
      <c r="B545" s="19">
        <v>120</v>
      </c>
      <c r="C545" s="10" t="s">
        <v>241</v>
      </c>
      <c r="D545" s="10" t="s">
        <v>250</v>
      </c>
      <c r="E545" s="25" t="s">
        <v>463</v>
      </c>
      <c r="F545" s="20">
        <v>100</v>
      </c>
      <c r="G545" s="20">
        <v>100</v>
      </c>
      <c r="H545" s="20">
        <v>100</v>
      </c>
      <c r="I545" s="20"/>
      <c r="J545" s="20"/>
      <c r="K545" s="20"/>
      <c r="L545" s="20">
        <f t="shared" si="477"/>
        <v>100</v>
      </c>
      <c r="M545" s="20">
        <f t="shared" si="478"/>
        <v>100</v>
      </c>
      <c r="N545" s="20">
        <f t="shared" si="479"/>
        <v>100</v>
      </c>
      <c r="O545" s="20"/>
      <c r="P545" s="20">
        <f t="shared" si="472"/>
        <v>100</v>
      </c>
      <c r="Q545" s="20">
        <f t="shared" si="473"/>
        <v>100</v>
      </c>
      <c r="R545" s="20"/>
    </row>
    <row r="546" spans="1:19" ht="47.25" hidden="1" x14ac:dyDescent="0.25">
      <c r="A546" s="10" t="s">
        <v>125</v>
      </c>
      <c r="B546" s="19">
        <v>200</v>
      </c>
      <c r="C546" s="10"/>
      <c r="D546" s="10"/>
      <c r="E546" s="25" t="s">
        <v>487</v>
      </c>
      <c r="F546" s="20">
        <f t="shared" ref="F546:K547" si="492">F547</f>
        <v>4362.8999999999996</v>
      </c>
      <c r="G546" s="20">
        <f t="shared" si="492"/>
        <v>4362.8999999999996</v>
      </c>
      <c r="H546" s="20">
        <f t="shared" si="492"/>
        <v>4362.8999999999996</v>
      </c>
      <c r="I546" s="20">
        <f t="shared" si="492"/>
        <v>0</v>
      </c>
      <c r="J546" s="20">
        <f t="shared" si="492"/>
        <v>0</v>
      </c>
      <c r="K546" s="20">
        <f t="shared" si="492"/>
        <v>0</v>
      </c>
      <c r="L546" s="20">
        <f t="shared" si="477"/>
        <v>4362.8999999999996</v>
      </c>
      <c r="M546" s="20">
        <f t="shared" si="478"/>
        <v>4362.8999999999996</v>
      </c>
      <c r="N546" s="20">
        <f t="shared" si="479"/>
        <v>4362.8999999999996</v>
      </c>
      <c r="O546" s="20">
        <f t="shared" ref="O546:R547" si="493">O547</f>
        <v>0</v>
      </c>
      <c r="P546" s="20">
        <f t="shared" si="472"/>
        <v>4362.8999999999996</v>
      </c>
      <c r="Q546" s="20">
        <f t="shared" si="473"/>
        <v>4362.8999999999996</v>
      </c>
      <c r="R546" s="20">
        <f t="shared" si="493"/>
        <v>0</v>
      </c>
    </row>
    <row r="547" spans="1:19" ht="47.25" hidden="1" x14ac:dyDescent="0.25">
      <c r="A547" s="10" t="s">
        <v>125</v>
      </c>
      <c r="B547" s="19">
        <v>240</v>
      </c>
      <c r="C547" s="10"/>
      <c r="D547" s="10"/>
      <c r="E547" s="25" t="s">
        <v>488</v>
      </c>
      <c r="F547" s="20">
        <f t="shared" si="492"/>
        <v>4362.8999999999996</v>
      </c>
      <c r="G547" s="20">
        <f t="shared" si="492"/>
        <v>4362.8999999999996</v>
      </c>
      <c r="H547" s="20">
        <f t="shared" si="492"/>
        <v>4362.8999999999996</v>
      </c>
      <c r="I547" s="20">
        <f t="shared" si="492"/>
        <v>0</v>
      </c>
      <c r="J547" s="20">
        <f t="shared" si="492"/>
        <v>0</v>
      </c>
      <c r="K547" s="20">
        <f t="shared" si="492"/>
        <v>0</v>
      </c>
      <c r="L547" s="20">
        <f t="shared" si="477"/>
        <v>4362.8999999999996</v>
      </c>
      <c r="M547" s="20">
        <f t="shared" si="478"/>
        <v>4362.8999999999996</v>
      </c>
      <c r="N547" s="20">
        <f t="shared" si="479"/>
        <v>4362.8999999999996</v>
      </c>
      <c r="O547" s="20">
        <f t="shared" si="493"/>
        <v>0</v>
      </c>
      <c r="P547" s="20">
        <f t="shared" si="472"/>
        <v>4362.8999999999996</v>
      </c>
      <c r="Q547" s="20">
        <f t="shared" si="473"/>
        <v>4362.8999999999996</v>
      </c>
      <c r="R547" s="20">
        <f t="shared" si="493"/>
        <v>0</v>
      </c>
    </row>
    <row r="548" spans="1:19" ht="31.5" hidden="1" x14ac:dyDescent="0.25">
      <c r="A548" s="10" t="s">
        <v>125</v>
      </c>
      <c r="B548" s="19">
        <v>240</v>
      </c>
      <c r="C548" s="10" t="s">
        <v>241</v>
      </c>
      <c r="D548" s="10" t="s">
        <v>250</v>
      </c>
      <c r="E548" s="25" t="s">
        <v>463</v>
      </c>
      <c r="F548" s="20">
        <v>4362.8999999999996</v>
      </c>
      <c r="G548" s="20">
        <v>4362.8999999999996</v>
      </c>
      <c r="H548" s="20">
        <v>4362.8999999999996</v>
      </c>
      <c r="I548" s="20"/>
      <c r="J548" s="20"/>
      <c r="K548" s="20"/>
      <c r="L548" s="20">
        <f t="shared" si="477"/>
        <v>4362.8999999999996</v>
      </c>
      <c r="M548" s="20">
        <f t="shared" si="478"/>
        <v>4362.8999999999996</v>
      </c>
      <c r="N548" s="20">
        <f t="shared" si="479"/>
        <v>4362.8999999999996</v>
      </c>
      <c r="O548" s="20"/>
      <c r="P548" s="20">
        <f t="shared" si="472"/>
        <v>4362.8999999999996</v>
      </c>
      <c r="Q548" s="20">
        <f t="shared" si="473"/>
        <v>4362.8999999999996</v>
      </c>
      <c r="R548" s="20"/>
    </row>
    <row r="549" spans="1:19" ht="126" hidden="1" x14ac:dyDescent="0.25">
      <c r="A549" s="10" t="s">
        <v>126</v>
      </c>
      <c r="B549" s="19"/>
      <c r="C549" s="10"/>
      <c r="D549" s="10"/>
      <c r="E549" s="25" t="s">
        <v>843</v>
      </c>
      <c r="F549" s="20">
        <f t="shared" ref="F549:K551" si="494">F550</f>
        <v>1000</v>
      </c>
      <c r="G549" s="20">
        <f t="shared" si="494"/>
        <v>1000</v>
      </c>
      <c r="H549" s="20">
        <f t="shared" si="494"/>
        <v>1000</v>
      </c>
      <c r="I549" s="20">
        <f t="shared" si="494"/>
        <v>0</v>
      </c>
      <c r="J549" s="20">
        <f t="shared" si="494"/>
        <v>0</v>
      </c>
      <c r="K549" s="20">
        <f t="shared" si="494"/>
        <v>0</v>
      </c>
      <c r="L549" s="20">
        <f t="shared" si="477"/>
        <v>1000</v>
      </c>
      <c r="M549" s="20">
        <f t="shared" si="478"/>
        <v>1000</v>
      </c>
      <c r="N549" s="20">
        <f t="shared" si="479"/>
        <v>1000</v>
      </c>
      <c r="O549" s="20">
        <f t="shared" ref="O549:R551" si="495">O550</f>
        <v>0</v>
      </c>
      <c r="P549" s="20">
        <f t="shared" si="472"/>
        <v>1000</v>
      </c>
      <c r="Q549" s="20">
        <f t="shared" si="473"/>
        <v>1000</v>
      </c>
      <c r="R549" s="20">
        <f t="shared" si="495"/>
        <v>0</v>
      </c>
    </row>
    <row r="550" spans="1:19" hidden="1" x14ac:dyDescent="0.25">
      <c r="A550" s="10" t="s">
        <v>126</v>
      </c>
      <c r="B550" s="19">
        <v>800</v>
      </c>
      <c r="C550" s="10"/>
      <c r="D550" s="10"/>
      <c r="E550" s="25" t="s">
        <v>501</v>
      </c>
      <c r="F550" s="20">
        <f t="shared" si="494"/>
        <v>1000</v>
      </c>
      <c r="G550" s="20">
        <f t="shared" si="494"/>
        <v>1000</v>
      </c>
      <c r="H550" s="20">
        <f t="shared" si="494"/>
        <v>1000</v>
      </c>
      <c r="I550" s="20">
        <f t="shared" si="494"/>
        <v>0</v>
      </c>
      <c r="J550" s="20">
        <f t="shared" si="494"/>
        <v>0</v>
      </c>
      <c r="K550" s="20">
        <f t="shared" si="494"/>
        <v>0</v>
      </c>
      <c r="L550" s="20">
        <f t="shared" si="477"/>
        <v>1000</v>
      </c>
      <c r="M550" s="20">
        <f t="shared" si="478"/>
        <v>1000</v>
      </c>
      <c r="N550" s="20">
        <f t="shared" si="479"/>
        <v>1000</v>
      </c>
      <c r="O550" s="20">
        <f t="shared" si="495"/>
        <v>0</v>
      </c>
      <c r="P550" s="20">
        <f t="shared" si="472"/>
        <v>1000</v>
      </c>
      <c r="Q550" s="20">
        <f t="shared" si="473"/>
        <v>1000</v>
      </c>
      <c r="R550" s="20">
        <f t="shared" si="495"/>
        <v>0</v>
      </c>
    </row>
    <row r="551" spans="1:19" ht="78.75" hidden="1" x14ac:dyDescent="0.25">
      <c r="A551" s="10" t="s">
        <v>126</v>
      </c>
      <c r="B551" s="19">
        <v>810</v>
      </c>
      <c r="C551" s="10"/>
      <c r="D551" s="10"/>
      <c r="E551" s="25" t="s">
        <v>502</v>
      </c>
      <c r="F551" s="20">
        <f t="shared" si="494"/>
        <v>1000</v>
      </c>
      <c r="G551" s="20">
        <f t="shared" si="494"/>
        <v>1000</v>
      </c>
      <c r="H551" s="20">
        <f t="shared" si="494"/>
        <v>1000</v>
      </c>
      <c r="I551" s="20">
        <f t="shared" si="494"/>
        <v>0</v>
      </c>
      <c r="J551" s="20">
        <f t="shared" si="494"/>
        <v>0</v>
      </c>
      <c r="K551" s="20">
        <f t="shared" si="494"/>
        <v>0</v>
      </c>
      <c r="L551" s="20">
        <f t="shared" si="477"/>
        <v>1000</v>
      </c>
      <c r="M551" s="20">
        <f t="shared" si="478"/>
        <v>1000</v>
      </c>
      <c r="N551" s="20">
        <f t="shared" si="479"/>
        <v>1000</v>
      </c>
      <c r="O551" s="20">
        <f t="shared" si="495"/>
        <v>0</v>
      </c>
      <c r="P551" s="20">
        <f t="shared" si="472"/>
        <v>1000</v>
      </c>
      <c r="Q551" s="20">
        <f t="shared" si="473"/>
        <v>1000</v>
      </c>
      <c r="R551" s="20">
        <f t="shared" si="495"/>
        <v>0</v>
      </c>
    </row>
    <row r="552" spans="1:19" ht="31.5" hidden="1" x14ac:dyDescent="0.25">
      <c r="A552" s="10" t="s">
        <v>126</v>
      </c>
      <c r="B552" s="19">
        <v>810</v>
      </c>
      <c r="C552" s="10" t="s">
        <v>241</v>
      </c>
      <c r="D552" s="10" t="s">
        <v>250</v>
      </c>
      <c r="E552" s="25" t="s">
        <v>463</v>
      </c>
      <c r="F552" s="20">
        <v>1000</v>
      </c>
      <c r="G552" s="20">
        <v>1000</v>
      </c>
      <c r="H552" s="20">
        <v>1000</v>
      </c>
      <c r="I552" s="20"/>
      <c r="J552" s="20"/>
      <c r="K552" s="20"/>
      <c r="L552" s="20">
        <f t="shared" si="477"/>
        <v>1000</v>
      </c>
      <c r="M552" s="20">
        <f t="shared" si="478"/>
        <v>1000</v>
      </c>
      <c r="N552" s="20">
        <f t="shared" si="479"/>
        <v>1000</v>
      </c>
      <c r="O552" s="20"/>
      <c r="P552" s="20">
        <f t="shared" si="472"/>
        <v>1000</v>
      </c>
      <c r="Q552" s="20">
        <f t="shared" si="473"/>
        <v>1000</v>
      </c>
      <c r="R552" s="20"/>
    </row>
    <row r="553" spans="1:19" s="4" customFormat="1" ht="31.5" hidden="1" x14ac:dyDescent="0.25">
      <c r="A553" s="8" t="s">
        <v>309</v>
      </c>
      <c r="B553" s="7"/>
      <c r="C553" s="8"/>
      <c r="D553" s="8"/>
      <c r="E553" s="26" t="s">
        <v>580</v>
      </c>
      <c r="F553" s="9">
        <f t="shared" ref="F553:K553" si="496">F554</f>
        <v>13904.7</v>
      </c>
      <c r="G553" s="9">
        <f t="shared" si="496"/>
        <v>12581.5</v>
      </c>
      <c r="H553" s="9">
        <f t="shared" si="496"/>
        <v>12581.5</v>
      </c>
      <c r="I553" s="9">
        <f t="shared" si="496"/>
        <v>0</v>
      </c>
      <c r="J553" s="9">
        <f t="shared" si="496"/>
        <v>0</v>
      </c>
      <c r="K553" s="9">
        <f t="shared" si="496"/>
        <v>0</v>
      </c>
      <c r="L553" s="20">
        <f t="shared" si="477"/>
        <v>13904.7</v>
      </c>
      <c r="M553" s="20">
        <f t="shared" si="478"/>
        <v>12581.5</v>
      </c>
      <c r="N553" s="20">
        <f t="shared" si="479"/>
        <v>12581.5</v>
      </c>
      <c r="O553" s="9">
        <f t="shared" ref="O553:R553" si="497">O554</f>
        <v>0</v>
      </c>
      <c r="P553" s="20">
        <f t="shared" si="472"/>
        <v>12581.5</v>
      </c>
      <c r="Q553" s="20">
        <f t="shared" si="473"/>
        <v>12581.5</v>
      </c>
      <c r="R553" s="9">
        <f t="shared" si="497"/>
        <v>0</v>
      </c>
      <c r="S553" s="43"/>
    </row>
    <row r="554" spans="1:19" s="17" customFormat="1" ht="63" hidden="1" x14ac:dyDescent="0.25">
      <c r="A554" s="21" t="s">
        <v>310</v>
      </c>
      <c r="B554" s="22"/>
      <c r="C554" s="21"/>
      <c r="D554" s="21"/>
      <c r="E554" s="27" t="s">
        <v>844</v>
      </c>
      <c r="F554" s="23">
        <f>F555+F564</f>
        <v>13904.7</v>
      </c>
      <c r="G554" s="23">
        <f>G555+G564</f>
        <v>12581.5</v>
      </c>
      <c r="H554" s="23">
        <f>H555+H564</f>
        <v>12581.5</v>
      </c>
      <c r="I554" s="23">
        <f t="shared" ref="I554:K554" si="498">I555+I564</f>
        <v>0</v>
      </c>
      <c r="J554" s="23">
        <f t="shared" si="498"/>
        <v>0</v>
      </c>
      <c r="K554" s="23">
        <f t="shared" si="498"/>
        <v>0</v>
      </c>
      <c r="L554" s="20">
        <f t="shared" si="477"/>
        <v>13904.7</v>
      </c>
      <c r="M554" s="20">
        <f t="shared" si="478"/>
        <v>12581.5</v>
      </c>
      <c r="N554" s="20">
        <f t="shared" si="479"/>
        <v>12581.5</v>
      </c>
      <c r="O554" s="23">
        <f>O555+O564</f>
        <v>0</v>
      </c>
      <c r="P554" s="20">
        <f t="shared" si="472"/>
        <v>12581.5</v>
      </c>
      <c r="Q554" s="20">
        <f t="shared" si="473"/>
        <v>12581.5</v>
      </c>
      <c r="R554" s="23">
        <f>R555+R564</f>
        <v>0</v>
      </c>
      <c r="S554" s="32"/>
    </row>
    <row r="555" spans="1:19" ht="47.25" hidden="1" x14ac:dyDescent="0.25">
      <c r="A555" s="10" t="s">
        <v>311</v>
      </c>
      <c r="B555" s="19"/>
      <c r="C555" s="10"/>
      <c r="D555" s="10"/>
      <c r="E555" s="25" t="s">
        <v>1089</v>
      </c>
      <c r="F555" s="20">
        <f>F560+F556</f>
        <v>5589.8</v>
      </c>
      <c r="G555" s="20">
        <f t="shared" ref="G555:R555" si="499">G560+G556</f>
        <v>5589.8</v>
      </c>
      <c r="H555" s="20">
        <f t="shared" si="499"/>
        <v>5589.8</v>
      </c>
      <c r="I555" s="20">
        <f t="shared" ref="I555:K555" si="500">I560+I556</f>
        <v>0</v>
      </c>
      <c r="J555" s="20">
        <f t="shared" si="500"/>
        <v>0</v>
      </c>
      <c r="K555" s="20">
        <f t="shared" si="500"/>
        <v>0</v>
      </c>
      <c r="L555" s="20">
        <f t="shared" si="477"/>
        <v>5589.8</v>
      </c>
      <c r="M555" s="20">
        <f t="shared" si="478"/>
        <v>5589.8</v>
      </c>
      <c r="N555" s="20">
        <f t="shared" si="479"/>
        <v>5589.8</v>
      </c>
      <c r="O555" s="20">
        <f t="shared" ref="O555" si="501">O560+O556</f>
        <v>0</v>
      </c>
      <c r="P555" s="20">
        <f t="shared" si="472"/>
        <v>5589.8</v>
      </c>
      <c r="Q555" s="20">
        <f t="shared" si="473"/>
        <v>5589.8</v>
      </c>
      <c r="R555" s="20">
        <f t="shared" si="499"/>
        <v>0</v>
      </c>
    </row>
    <row r="556" spans="1:19" ht="31.5" hidden="1" x14ac:dyDescent="0.25">
      <c r="A556" s="10" t="s">
        <v>912</v>
      </c>
      <c r="B556" s="19"/>
      <c r="C556" s="10"/>
      <c r="D556" s="10"/>
      <c r="E556" s="25" t="s">
        <v>1008</v>
      </c>
      <c r="F556" s="20">
        <f>F557</f>
        <v>1000</v>
      </c>
      <c r="G556" s="20">
        <f t="shared" ref="G556:R558" si="502">G557</f>
        <v>1000</v>
      </c>
      <c r="H556" s="20">
        <f t="shared" si="502"/>
        <v>1000</v>
      </c>
      <c r="I556" s="20">
        <f t="shared" si="502"/>
        <v>0</v>
      </c>
      <c r="J556" s="20">
        <f t="shared" si="502"/>
        <v>0</v>
      </c>
      <c r="K556" s="20">
        <f t="shared" si="502"/>
        <v>0</v>
      </c>
      <c r="L556" s="20">
        <f t="shared" si="477"/>
        <v>1000</v>
      </c>
      <c r="M556" s="20">
        <f t="shared" si="478"/>
        <v>1000</v>
      </c>
      <c r="N556" s="20">
        <f t="shared" si="479"/>
        <v>1000</v>
      </c>
      <c r="O556" s="20">
        <f t="shared" si="502"/>
        <v>0</v>
      </c>
      <c r="P556" s="20">
        <f t="shared" si="472"/>
        <v>1000</v>
      </c>
      <c r="Q556" s="20">
        <f t="shared" si="473"/>
        <v>1000</v>
      </c>
      <c r="R556" s="20">
        <f t="shared" si="502"/>
        <v>0</v>
      </c>
    </row>
    <row r="557" spans="1:19" ht="47.25" hidden="1" x14ac:dyDescent="0.25">
      <c r="A557" s="10" t="s">
        <v>912</v>
      </c>
      <c r="B557" s="19">
        <v>200</v>
      </c>
      <c r="C557" s="10"/>
      <c r="D557" s="10"/>
      <c r="E557" s="25" t="s">
        <v>487</v>
      </c>
      <c r="F557" s="20">
        <f>F558</f>
        <v>1000</v>
      </c>
      <c r="G557" s="20">
        <f t="shared" si="502"/>
        <v>1000</v>
      </c>
      <c r="H557" s="20">
        <f t="shared" si="502"/>
        <v>1000</v>
      </c>
      <c r="I557" s="20">
        <f t="shared" si="502"/>
        <v>0</v>
      </c>
      <c r="J557" s="20">
        <f t="shared" si="502"/>
        <v>0</v>
      </c>
      <c r="K557" s="20">
        <f t="shared" si="502"/>
        <v>0</v>
      </c>
      <c r="L557" s="20">
        <f t="shared" si="477"/>
        <v>1000</v>
      </c>
      <c r="M557" s="20">
        <f t="shared" si="478"/>
        <v>1000</v>
      </c>
      <c r="N557" s="20">
        <f t="shared" si="479"/>
        <v>1000</v>
      </c>
      <c r="O557" s="20">
        <f t="shared" si="502"/>
        <v>0</v>
      </c>
      <c r="P557" s="20">
        <f t="shared" si="472"/>
        <v>1000</v>
      </c>
      <c r="Q557" s="20">
        <f t="shared" si="473"/>
        <v>1000</v>
      </c>
      <c r="R557" s="20">
        <f t="shared" si="502"/>
        <v>0</v>
      </c>
    </row>
    <row r="558" spans="1:19" ht="47.25" hidden="1" x14ac:dyDescent="0.25">
      <c r="A558" s="10" t="s">
        <v>912</v>
      </c>
      <c r="B558" s="19">
        <v>240</v>
      </c>
      <c r="C558" s="10"/>
      <c r="D558" s="10"/>
      <c r="E558" s="25" t="s">
        <v>488</v>
      </c>
      <c r="F558" s="20">
        <f>F559</f>
        <v>1000</v>
      </c>
      <c r="G558" s="20">
        <f t="shared" si="502"/>
        <v>1000</v>
      </c>
      <c r="H558" s="20">
        <f t="shared" si="502"/>
        <v>1000</v>
      </c>
      <c r="I558" s="20">
        <f t="shared" si="502"/>
        <v>0</v>
      </c>
      <c r="J558" s="20">
        <f t="shared" si="502"/>
        <v>0</v>
      </c>
      <c r="K558" s="20">
        <f t="shared" si="502"/>
        <v>0</v>
      </c>
      <c r="L558" s="20">
        <f t="shared" si="477"/>
        <v>1000</v>
      </c>
      <c r="M558" s="20">
        <f t="shared" si="478"/>
        <v>1000</v>
      </c>
      <c r="N558" s="20">
        <f t="shared" si="479"/>
        <v>1000</v>
      </c>
      <c r="O558" s="20">
        <f t="shared" si="502"/>
        <v>0</v>
      </c>
      <c r="P558" s="20">
        <f t="shared" si="472"/>
        <v>1000</v>
      </c>
      <c r="Q558" s="20">
        <f t="shared" si="473"/>
        <v>1000</v>
      </c>
      <c r="R558" s="20">
        <f t="shared" si="502"/>
        <v>0</v>
      </c>
    </row>
    <row r="559" spans="1:19" ht="31.5" hidden="1" x14ac:dyDescent="0.25">
      <c r="A559" s="10" t="s">
        <v>912</v>
      </c>
      <c r="B559" s="19">
        <v>240</v>
      </c>
      <c r="C559" s="10" t="s">
        <v>241</v>
      </c>
      <c r="D559" s="10" t="s">
        <v>250</v>
      </c>
      <c r="E559" s="25" t="s">
        <v>463</v>
      </c>
      <c r="F559" s="20">
        <v>1000</v>
      </c>
      <c r="G559" s="20">
        <v>1000</v>
      </c>
      <c r="H559" s="20">
        <v>1000</v>
      </c>
      <c r="I559" s="20"/>
      <c r="J559" s="20"/>
      <c r="K559" s="20"/>
      <c r="L559" s="20">
        <f t="shared" si="477"/>
        <v>1000</v>
      </c>
      <c r="M559" s="20">
        <f t="shared" si="478"/>
        <v>1000</v>
      </c>
      <c r="N559" s="20">
        <f t="shared" si="479"/>
        <v>1000</v>
      </c>
      <c r="O559" s="20"/>
      <c r="P559" s="20">
        <f t="shared" si="472"/>
        <v>1000</v>
      </c>
      <c r="Q559" s="20">
        <f t="shared" si="473"/>
        <v>1000</v>
      </c>
      <c r="R559" s="20"/>
    </row>
    <row r="560" spans="1:19" hidden="1" x14ac:dyDescent="0.25">
      <c r="A560" s="10" t="s">
        <v>127</v>
      </c>
      <c r="B560" s="19"/>
      <c r="C560" s="10"/>
      <c r="D560" s="10"/>
      <c r="E560" s="25" t="s">
        <v>845</v>
      </c>
      <c r="F560" s="20">
        <f>F561</f>
        <v>4589.8</v>
      </c>
      <c r="G560" s="20">
        <f t="shared" ref="G560:R562" si="503">G561</f>
        <v>4589.8</v>
      </c>
      <c r="H560" s="20">
        <f t="shared" si="503"/>
        <v>4589.8</v>
      </c>
      <c r="I560" s="20">
        <f t="shared" si="503"/>
        <v>0</v>
      </c>
      <c r="J560" s="20">
        <f t="shared" si="503"/>
        <v>0</v>
      </c>
      <c r="K560" s="20">
        <f t="shared" si="503"/>
        <v>0</v>
      </c>
      <c r="L560" s="20">
        <f t="shared" si="477"/>
        <v>4589.8</v>
      </c>
      <c r="M560" s="20">
        <f t="shared" si="478"/>
        <v>4589.8</v>
      </c>
      <c r="N560" s="20">
        <f t="shared" si="479"/>
        <v>4589.8</v>
      </c>
      <c r="O560" s="20">
        <f t="shared" si="503"/>
        <v>0</v>
      </c>
      <c r="P560" s="20">
        <f t="shared" si="472"/>
        <v>4589.8</v>
      </c>
      <c r="Q560" s="20">
        <f t="shared" si="473"/>
        <v>4589.8</v>
      </c>
      <c r="R560" s="20">
        <f t="shared" si="503"/>
        <v>0</v>
      </c>
    </row>
    <row r="561" spans="1:19" ht="47.25" hidden="1" x14ac:dyDescent="0.25">
      <c r="A561" s="10" t="s">
        <v>127</v>
      </c>
      <c r="B561" s="19">
        <v>200</v>
      </c>
      <c r="C561" s="10"/>
      <c r="D561" s="10"/>
      <c r="E561" s="25" t="s">
        <v>487</v>
      </c>
      <c r="F561" s="20">
        <f t="shared" ref="F561:H562" si="504">F562</f>
        <v>4589.8</v>
      </c>
      <c r="G561" s="20">
        <f t="shared" si="504"/>
        <v>4589.8</v>
      </c>
      <c r="H561" s="20">
        <f t="shared" si="504"/>
        <v>4589.8</v>
      </c>
      <c r="I561" s="20">
        <f t="shared" si="503"/>
        <v>0</v>
      </c>
      <c r="J561" s="20">
        <f t="shared" si="503"/>
        <v>0</v>
      </c>
      <c r="K561" s="20">
        <f t="shared" si="503"/>
        <v>0</v>
      </c>
      <c r="L561" s="20">
        <f t="shared" si="477"/>
        <v>4589.8</v>
      </c>
      <c r="M561" s="20">
        <f t="shared" si="478"/>
        <v>4589.8</v>
      </c>
      <c r="N561" s="20">
        <f t="shared" si="479"/>
        <v>4589.8</v>
      </c>
      <c r="O561" s="20">
        <f t="shared" ref="O561:R562" si="505">O562</f>
        <v>0</v>
      </c>
      <c r="P561" s="20">
        <f t="shared" si="472"/>
        <v>4589.8</v>
      </c>
      <c r="Q561" s="20">
        <f t="shared" si="473"/>
        <v>4589.8</v>
      </c>
      <c r="R561" s="20">
        <f t="shared" si="505"/>
        <v>0</v>
      </c>
    </row>
    <row r="562" spans="1:19" ht="47.25" hidden="1" x14ac:dyDescent="0.25">
      <c r="A562" s="10" t="s">
        <v>127</v>
      </c>
      <c r="B562" s="19">
        <v>240</v>
      </c>
      <c r="C562" s="10"/>
      <c r="D562" s="10"/>
      <c r="E562" s="25" t="s">
        <v>488</v>
      </c>
      <c r="F562" s="20">
        <f>F563</f>
        <v>4589.8</v>
      </c>
      <c r="G562" s="20">
        <f t="shared" si="504"/>
        <v>4589.8</v>
      </c>
      <c r="H562" s="20">
        <f t="shared" si="504"/>
        <v>4589.8</v>
      </c>
      <c r="I562" s="20">
        <f t="shared" si="503"/>
        <v>0</v>
      </c>
      <c r="J562" s="20">
        <f t="shared" si="503"/>
        <v>0</v>
      </c>
      <c r="K562" s="20">
        <f t="shared" si="503"/>
        <v>0</v>
      </c>
      <c r="L562" s="20">
        <f t="shared" si="477"/>
        <v>4589.8</v>
      </c>
      <c r="M562" s="20">
        <f t="shared" si="478"/>
        <v>4589.8</v>
      </c>
      <c r="N562" s="20">
        <f t="shared" si="479"/>
        <v>4589.8</v>
      </c>
      <c r="O562" s="20">
        <f t="shared" si="505"/>
        <v>0</v>
      </c>
      <c r="P562" s="20">
        <f t="shared" si="472"/>
        <v>4589.8</v>
      </c>
      <c r="Q562" s="20">
        <f t="shared" si="473"/>
        <v>4589.8</v>
      </c>
      <c r="R562" s="20">
        <f t="shared" si="505"/>
        <v>0</v>
      </c>
    </row>
    <row r="563" spans="1:19" hidden="1" x14ac:dyDescent="0.25">
      <c r="A563" s="10" t="s">
        <v>127</v>
      </c>
      <c r="B563" s="19">
        <v>240</v>
      </c>
      <c r="C563" s="10" t="s">
        <v>251</v>
      </c>
      <c r="D563" s="10" t="s">
        <v>240</v>
      </c>
      <c r="E563" s="25" t="s">
        <v>466</v>
      </c>
      <c r="F563" s="20">
        <v>4589.8</v>
      </c>
      <c r="G563" s="20">
        <v>4589.8</v>
      </c>
      <c r="H563" s="20">
        <v>4589.8</v>
      </c>
      <c r="I563" s="20"/>
      <c r="J563" s="20"/>
      <c r="K563" s="20"/>
      <c r="L563" s="20">
        <f t="shared" si="477"/>
        <v>4589.8</v>
      </c>
      <c r="M563" s="20">
        <f t="shared" si="478"/>
        <v>4589.8</v>
      </c>
      <c r="N563" s="20">
        <f t="shared" si="479"/>
        <v>4589.8</v>
      </c>
      <c r="O563" s="20"/>
      <c r="P563" s="20">
        <f t="shared" si="472"/>
        <v>4589.8</v>
      </c>
      <c r="Q563" s="20">
        <f t="shared" si="473"/>
        <v>4589.8</v>
      </c>
      <c r="R563" s="20"/>
    </row>
    <row r="564" spans="1:19" ht="63" hidden="1" x14ac:dyDescent="0.25">
      <c r="A564" s="10" t="s">
        <v>312</v>
      </c>
      <c r="B564" s="19"/>
      <c r="C564" s="10"/>
      <c r="D564" s="10"/>
      <c r="E564" s="25" t="s">
        <v>846</v>
      </c>
      <c r="F564" s="20">
        <f t="shared" ref="F564:K564" si="506">F565+F569</f>
        <v>8314.9</v>
      </c>
      <c r="G564" s="20">
        <f t="shared" si="506"/>
        <v>6991.7</v>
      </c>
      <c r="H564" s="20">
        <f t="shared" si="506"/>
        <v>6991.7</v>
      </c>
      <c r="I564" s="20">
        <f t="shared" si="506"/>
        <v>0</v>
      </c>
      <c r="J564" s="20">
        <f t="shared" si="506"/>
        <v>0</v>
      </c>
      <c r="K564" s="20">
        <f t="shared" si="506"/>
        <v>0</v>
      </c>
      <c r="L564" s="20">
        <f t="shared" si="477"/>
        <v>8314.9</v>
      </c>
      <c r="M564" s="20">
        <f t="shared" si="478"/>
        <v>6991.7</v>
      </c>
      <c r="N564" s="20">
        <f t="shared" si="479"/>
        <v>6991.7</v>
      </c>
      <c r="O564" s="20">
        <f t="shared" ref="O564:R564" si="507">O565+O569</f>
        <v>0</v>
      </c>
      <c r="P564" s="20">
        <f t="shared" si="472"/>
        <v>6991.7</v>
      </c>
      <c r="Q564" s="20">
        <f t="shared" si="473"/>
        <v>6991.7</v>
      </c>
      <c r="R564" s="20">
        <f t="shared" si="507"/>
        <v>0</v>
      </c>
    </row>
    <row r="565" spans="1:19" ht="47.25" hidden="1" x14ac:dyDescent="0.25">
      <c r="A565" s="10" t="s">
        <v>128</v>
      </c>
      <c r="B565" s="19"/>
      <c r="C565" s="10"/>
      <c r="D565" s="10"/>
      <c r="E565" s="25" t="s">
        <v>581</v>
      </c>
      <c r="F565" s="20">
        <f t="shared" ref="F565:K567" si="508">F566</f>
        <v>7465.9</v>
      </c>
      <c r="G565" s="20">
        <f t="shared" si="508"/>
        <v>6142.7</v>
      </c>
      <c r="H565" s="20">
        <f t="shared" si="508"/>
        <v>6142.7</v>
      </c>
      <c r="I565" s="20">
        <f t="shared" si="508"/>
        <v>0</v>
      </c>
      <c r="J565" s="20">
        <f t="shared" si="508"/>
        <v>0</v>
      </c>
      <c r="K565" s="20">
        <f t="shared" si="508"/>
        <v>0</v>
      </c>
      <c r="L565" s="20">
        <f t="shared" si="477"/>
        <v>7465.9</v>
      </c>
      <c r="M565" s="20">
        <f t="shared" si="478"/>
        <v>6142.7</v>
      </c>
      <c r="N565" s="20">
        <f t="shared" si="479"/>
        <v>6142.7</v>
      </c>
      <c r="O565" s="20">
        <f t="shared" ref="O565:R567" si="509">O566</f>
        <v>0</v>
      </c>
      <c r="P565" s="20">
        <f t="shared" si="472"/>
        <v>6142.7</v>
      </c>
      <c r="Q565" s="20">
        <f t="shared" si="473"/>
        <v>6142.7</v>
      </c>
      <c r="R565" s="20">
        <f t="shared" si="509"/>
        <v>0</v>
      </c>
    </row>
    <row r="566" spans="1:19" ht="47.25" hidden="1" x14ac:dyDescent="0.25">
      <c r="A566" s="10" t="s">
        <v>128</v>
      </c>
      <c r="B566" s="19">
        <v>200</v>
      </c>
      <c r="C566" s="10"/>
      <c r="D566" s="10"/>
      <c r="E566" s="25" t="s">
        <v>487</v>
      </c>
      <c r="F566" s="20">
        <f t="shared" si="508"/>
        <v>7465.9</v>
      </c>
      <c r="G566" s="20">
        <f t="shared" si="508"/>
        <v>6142.7</v>
      </c>
      <c r="H566" s="20">
        <f t="shared" si="508"/>
        <v>6142.7</v>
      </c>
      <c r="I566" s="20">
        <f t="shared" si="508"/>
        <v>0</v>
      </c>
      <c r="J566" s="20">
        <f t="shared" si="508"/>
        <v>0</v>
      </c>
      <c r="K566" s="20">
        <f t="shared" si="508"/>
        <v>0</v>
      </c>
      <c r="L566" s="20">
        <f t="shared" si="477"/>
        <v>7465.9</v>
      </c>
      <c r="M566" s="20">
        <f t="shared" si="478"/>
        <v>6142.7</v>
      </c>
      <c r="N566" s="20">
        <f t="shared" si="479"/>
        <v>6142.7</v>
      </c>
      <c r="O566" s="20">
        <f t="shared" si="509"/>
        <v>0</v>
      </c>
      <c r="P566" s="20">
        <f t="shared" si="472"/>
        <v>6142.7</v>
      </c>
      <c r="Q566" s="20">
        <f t="shared" si="473"/>
        <v>6142.7</v>
      </c>
      <c r="R566" s="20">
        <f t="shared" si="509"/>
        <v>0</v>
      </c>
    </row>
    <row r="567" spans="1:19" ht="47.25" hidden="1" x14ac:dyDescent="0.25">
      <c r="A567" s="10" t="s">
        <v>128</v>
      </c>
      <c r="B567" s="19">
        <v>240</v>
      </c>
      <c r="C567" s="10"/>
      <c r="D567" s="10"/>
      <c r="E567" s="25" t="s">
        <v>488</v>
      </c>
      <c r="F567" s="20">
        <f t="shared" si="508"/>
        <v>7465.9</v>
      </c>
      <c r="G567" s="20">
        <f t="shared" si="508"/>
        <v>6142.7</v>
      </c>
      <c r="H567" s="20">
        <f t="shared" si="508"/>
        <v>6142.7</v>
      </c>
      <c r="I567" s="20">
        <f t="shared" si="508"/>
        <v>0</v>
      </c>
      <c r="J567" s="20">
        <f t="shared" si="508"/>
        <v>0</v>
      </c>
      <c r="K567" s="20">
        <f t="shared" si="508"/>
        <v>0</v>
      </c>
      <c r="L567" s="20">
        <f t="shared" si="477"/>
        <v>7465.9</v>
      </c>
      <c r="M567" s="20">
        <f t="shared" si="478"/>
        <v>6142.7</v>
      </c>
      <c r="N567" s="20">
        <f t="shared" si="479"/>
        <v>6142.7</v>
      </c>
      <c r="O567" s="20">
        <f t="shared" si="509"/>
        <v>0</v>
      </c>
      <c r="P567" s="20">
        <f t="shared" si="472"/>
        <v>6142.7</v>
      </c>
      <c r="Q567" s="20">
        <f t="shared" si="473"/>
        <v>6142.7</v>
      </c>
      <c r="R567" s="20">
        <f t="shared" si="509"/>
        <v>0</v>
      </c>
    </row>
    <row r="568" spans="1:19" ht="31.5" hidden="1" x14ac:dyDescent="0.25">
      <c r="A568" s="10" t="s">
        <v>128</v>
      </c>
      <c r="B568" s="19">
        <v>240</v>
      </c>
      <c r="C568" s="10" t="s">
        <v>241</v>
      </c>
      <c r="D568" s="10" t="s">
        <v>250</v>
      </c>
      <c r="E568" s="25" t="s">
        <v>463</v>
      </c>
      <c r="F568" s="20">
        <v>7465.9</v>
      </c>
      <c r="G568" s="20">
        <v>6142.7</v>
      </c>
      <c r="H568" s="20">
        <v>6142.7</v>
      </c>
      <c r="I568" s="20"/>
      <c r="J568" s="20"/>
      <c r="K568" s="20"/>
      <c r="L568" s="20">
        <f t="shared" si="477"/>
        <v>7465.9</v>
      </c>
      <c r="M568" s="20">
        <f t="shared" si="478"/>
        <v>6142.7</v>
      </c>
      <c r="N568" s="20">
        <f t="shared" si="479"/>
        <v>6142.7</v>
      </c>
      <c r="O568" s="20"/>
      <c r="P568" s="20">
        <f t="shared" si="472"/>
        <v>6142.7</v>
      </c>
      <c r="Q568" s="20">
        <f t="shared" si="473"/>
        <v>6142.7</v>
      </c>
      <c r="R568" s="20"/>
    </row>
    <row r="569" spans="1:19" ht="31.5" hidden="1" x14ac:dyDescent="0.25">
      <c r="A569" s="10" t="s">
        <v>129</v>
      </c>
      <c r="B569" s="19"/>
      <c r="C569" s="10"/>
      <c r="D569" s="10"/>
      <c r="E569" s="25" t="s">
        <v>582</v>
      </c>
      <c r="F569" s="20">
        <f t="shared" ref="F569:K571" si="510">F570</f>
        <v>849</v>
      </c>
      <c r="G569" s="20">
        <f t="shared" si="510"/>
        <v>849</v>
      </c>
      <c r="H569" s="20">
        <f t="shared" si="510"/>
        <v>849</v>
      </c>
      <c r="I569" s="20">
        <f t="shared" si="510"/>
        <v>0</v>
      </c>
      <c r="J569" s="20">
        <f t="shared" si="510"/>
        <v>0</v>
      </c>
      <c r="K569" s="20">
        <f t="shared" si="510"/>
        <v>0</v>
      </c>
      <c r="L569" s="20">
        <f t="shared" si="477"/>
        <v>849</v>
      </c>
      <c r="M569" s="20">
        <f t="shared" si="478"/>
        <v>849</v>
      </c>
      <c r="N569" s="20">
        <f t="shared" si="479"/>
        <v>849</v>
      </c>
      <c r="O569" s="20">
        <f t="shared" ref="O569:R571" si="511">O570</f>
        <v>0</v>
      </c>
      <c r="P569" s="20">
        <f t="shared" si="472"/>
        <v>849</v>
      </c>
      <c r="Q569" s="20">
        <f t="shared" si="473"/>
        <v>849</v>
      </c>
      <c r="R569" s="20">
        <f t="shared" si="511"/>
        <v>0</v>
      </c>
    </row>
    <row r="570" spans="1:19" ht="47.25" hidden="1" x14ac:dyDescent="0.25">
      <c r="A570" s="10" t="s">
        <v>129</v>
      </c>
      <c r="B570" s="19">
        <v>200</v>
      </c>
      <c r="C570" s="10"/>
      <c r="D570" s="10"/>
      <c r="E570" s="25" t="s">
        <v>487</v>
      </c>
      <c r="F570" s="20">
        <f t="shared" si="510"/>
        <v>849</v>
      </c>
      <c r="G570" s="20">
        <f t="shared" si="510"/>
        <v>849</v>
      </c>
      <c r="H570" s="20">
        <f t="shared" si="510"/>
        <v>849</v>
      </c>
      <c r="I570" s="20">
        <f t="shared" si="510"/>
        <v>0</v>
      </c>
      <c r="J570" s="20">
        <f t="shared" si="510"/>
        <v>0</v>
      </c>
      <c r="K570" s="20">
        <f t="shared" si="510"/>
        <v>0</v>
      </c>
      <c r="L570" s="20">
        <f t="shared" si="477"/>
        <v>849</v>
      </c>
      <c r="M570" s="20">
        <f t="shared" si="478"/>
        <v>849</v>
      </c>
      <c r="N570" s="20">
        <f t="shared" si="479"/>
        <v>849</v>
      </c>
      <c r="O570" s="20">
        <f t="shared" si="511"/>
        <v>0</v>
      </c>
      <c r="P570" s="20">
        <f t="shared" si="472"/>
        <v>849</v>
      </c>
      <c r="Q570" s="20">
        <f t="shared" si="473"/>
        <v>849</v>
      </c>
      <c r="R570" s="20">
        <f t="shared" si="511"/>
        <v>0</v>
      </c>
    </row>
    <row r="571" spans="1:19" ht="47.25" hidden="1" x14ac:dyDescent="0.25">
      <c r="A571" s="10" t="s">
        <v>129</v>
      </c>
      <c r="B571" s="19">
        <v>240</v>
      </c>
      <c r="C571" s="10"/>
      <c r="D571" s="10"/>
      <c r="E571" s="25" t="s">
        <v>488</v>
      </c>
      <c r="F571" s="20">
        <f t="shared" si="510"/>
        <v>849</v>
      </c>
      <c r="G571" s="20">
        <f t="shared" si="510"/>
        <v>849</v>
      </c>
      <c r="H571" s="20">
        <f t="shared" si="510"/>
        <v>849</v>
      </c>
      <c r="I571" s="20">
        <f t="shared" si="510"/>
        <v>0</v>
      </c>
      <c r="J571" s="20">
        <f t="shared" si="510"/>
        <v>0</v>
      </c>
      <c r="K571" s="20">
        <f t="shared" si="510"/>
        <v>0</v>
      </c>
      <c r="L571" s="20">
        <f t="shared" si="477"/>
        <v>849</v>
      </c>
      <c r="M571" s="20">
        <f t="shared" si="478"/>
        <v>849</v>
      </c>
      <c r="N571" s="20">
        <f t="shared" si="479"/>
        <v>849</v>
      </c>
      <c r="O571" s="20">
        <f t="shared" si="511"/>
        <v>0</v>
      </c>
      <c r="P571" s="20">
        <f t="shared" si="472"/>
        <v>849</v>
      </c>
      <c r="Q571" s="20">
        <f t="shared" si="473"/>
        <v>849</v>
      </c>
      <c r="R571" s="20">
        <f t="shared" si="511"/>
        <v>0</v>
      </c>
    </row>
    <row r="572" spans="1:19" hidden="1" x14ac:dyDescent="0.25">
      <c r="A572" s="10" t="s">
        <v>129</v>
      </c>
      <c r="B572" s="19">
        <v>240</v>
      </c>
      <c r="C572" s="10" t="s">
        <v>242</v>
      </c>
      <c r="D572" s="10" t="s">
        <v>246</v>
      </c>
      <c r="E572" s="25" t="s">
        <v>457</v>
      </c>
      <c r="F572" s="20">
        <v>849</v>
      </c>
      <c r="G572" s="20">
        <v>849</v>
      </c>
      <c r="H572" s="20">
        <v>849</v>
      </c>
      <c r="I572" s="20"/>
      <c r="J572" s="20"/>
      <c r="K572" s="20"/>
      <c r="L572" s="20">
        <f t="shared" si="477"/>
        <v>849</v>
      </c>
      <c r="M572" s="20">
        <f t="shared" si="478"/>
        <v>849</v>
      </c>
      <c r="N572" s="20">
        <f t="shared" si="479"/>
        <v>849</v>
      </c>
      <c r="O572" s="20"/>
      <c r="P572" s="20">
        <f t="shared" si="472"/>
        <v>849</v>
      </c>
      <c r="Q572" s="20">
        <f t="shared" si="473"/>
        <v>849</v>
      </c>
      <c r="R572" s="20"/>
    </row>
    <row r="573" spans="1:19" s="4" customFormat="1" ht="31.5" x14ac:dyDescent="0.25">
      <c r="A573" s="8" t="s">
        <v>313</v>
      </c>
      <c r="B573" s="7"/>
      <c r="C573" s="8"/>
      <c r="D573" s="8"/>
      <c r="E573" s="26" t="s">
        <v>583</v>
      </c>
      <c r="F573" s="9">
        <f>F574+F614+F693</f>
        <v>3037218.6000000006</v>
      </c>
      <c r="G573" s="9">
        <f>G574+G614+G693</f>
        <v>2889996.8</v>
      </c>
      <c r="H573" s="9">
        <f>H574+H614+H693</f>
        <v>2774706.0999999996</v>
      </c>
      <c r="I573" s="9">
        <f t="shared" ref="I573:K573" si="512">I574+I614+I693</f>
        <v>-16683.678</v>
      </c>
      <c r="J573" s="9">
        <f t="shared" si="512"/>
        <v>-162.95099999999999</v>
      </c>
      <c r="K573" s="9">
        <f t="shared" si="512"/>
        <v>-125.901</v>
      </c>
      <c r="L573" s="20">
        <f t="shared" si="477"/>
        <v>3020534.9220000007</v>
      </c>
      <c r="M573" s="20">
        <f t="shared" si="478"/>
        <v>2889833.8489999999</v>
      </c>
      <c r="N573" s="20">
        <f t="shared" si="479"/>
        <v>2774580.1989999996</v>
      </c>
      <c r="O573" s="9">
        <f>O574+O614+O693</f>
        <v>500000</v>
      </c>
      <c r="P573" s="9">
        <f t="shared" si="472"/>
        <v>3389833.8489999999</v>
      </c>
      <c r="Q573" s="9">
        <f t="shared" si="473"/>
        <v>2774580.1989999996</v>
      </c>
      <c r="R573" s="9">
        <f>R574+R614+R693</f>
        <v>0</v>
      </c>
      <c r="S573" s="43"/>
    </row>
    <row r="574" spans="1:19" s="17" customFormat="1" ht="47.25" x14ac:dyDescent="0.25">
      <c r="A574" s="21" t="s">
        <v>314</v>
      </c>
      <c r="B574" s="22"/>
      <c r="C574" s="21"/>
      <c r="D574" s="21"/>
      <c r="E574" s="27" t="s">
        <v>584</v>
      </c>
      <c r="F574" s="23">
        <f>F575+F592+F596+F601</f>
        <v>2147433.8000000003</v>
      </c>
      <c r="G574" s="23">
        <f t="shared" ref="G574:R574" si="513">G575+G592+G596+G601</f>
        <v>1921706</v>
      </c>
      <c r="H574" s="23">
        <f t="shared" si="513"/>
        <v>1904269.8</v>
      </c>
      <c r="I574" s="23">
        <f t="shared" ref="I574:K574" si="514">I575+I592+I596+I601</f>
        <v>256.83300000000003</v>
      </c>
      <c r="J574" s="23">
        <f t="shared" si="514"/>
        <v>0</v>
      </c>
      <c r="K574" s="23">
        <f t="shared" si="514"/>
        <v>0</v>
      </c>
      <c r="L574" s="20">
        <f t="shared" si="477"/>
        <v>2147690.6330000004</v>
      </c>
      <c r="M574" s="20">
        <f t="shared" si="478"/>
        <v>1921706</v>
      </c>
      <c r="N574" s="20">
        <f t="shared" si="479"/>
        <v>1904269.8</v>
      </c>
      <c r="O574" s="23">
        <f t="shared" ref="O574" si="515">O575+O592+O596+O601</f>
        <v>500000</v>
      </c>
      <c r="P574" s="23">
        <f t="shared" si="472"/>
        <v>2421706</v>
      </c>
      <c r="Q574" s="23">
        <f t="shared" si="473"/>
        <v>1904269.8</v>
      </c>
      <c r="R574" s="23">
        <f t="shared" si="513"/>
        <v>0</v>
      </c>
      <c r="S574" s="32"/>
    </row>
    <row r="575" spans="1:19" ht="63" x14ac:dyDescent="0.25">
      <c r="A575" s="10" t="s">
        <v>13</v>
      </c>
      <c r="B575" s="19"/>
      <c r="C575" s="10"/>
      <c r="D575" s="10"/>
      <c r="E575" s="25" t="s">
        <v>847</v>
      </c>
      <c r="F575" s="20">
        <f>F576+F580+F584+F588</f>
        <v>1733613.3</v>
      </c>
      <c r="G575" s="20">
        <f t="shared" ref="G575:R575" si="516">G576+G580+G584+G588</f>
        <v>1502780.8</v>
      </c>
      <c r="H575" s="20">
        <f t="shared" si="516"/>
        <v>1502780.8</v>
      </c>
      <c r="I575" s="20">
        <f t="shared" ref="I575:K575" si="517">I576+I580+I584+I588</f>
        <v>0</v>
      </c>
      <c r="J575" s="20">
        <f t="shared" si="517"/>
        <v>0</v>
      </c>
      <c r="K575" s="20">
        <f t="shared" si="517"/>
        <v>0</v>
      </c>
      <c r="L575" s="20">
        <f t="shared" si="477"/>
        <v>1733613.3</v>
      </c>
      <c r="M575" s="20">
        <f t="shared" si="478"/>
        <v>1502780.8</v>
      </c>
      <c r="N575" s="20">
        <f t="shared" si="479"/>
        <v>1502780.8</v>
      </c>
      <c r="O575" s="20">
        <f t="shared" ref="O575" si="518">O576+O580+O584+O588</f>
        <v>500000</v>
      </c>
      <c r="P575" s="20">
        <f t="shared" si="472"/>
        <v>2002780.8</v>
      </c>
      <c r="Q575" s="20">
        <f t="shared" si="473"/>
        <v>1502780.8</v>
      </c>
      <c r="R575" s="20">
        <f t="shared" si="516"/>
        <v>0</v>
      </c>
    </row>
    <row r="576" spans="1:19" x14ac:dyDescent="0.25">
      <c r="A576" s="10" t="s">
        <v>913</v>
      </c>
      <c r="B576" s="19"/>
      <c r="C576" s="10"/>
      <c r="D576" s="10"/>
      <c r="E576" s="31" t="s">
        <v>1009</v>
      </c>
      <c r="F576" s="20">
        <f>F577</f>
        <v>1639620</v>
      </c>
      <c r="G576" s="20">
        <f t="shared" ref="G576:R578" si="519">G577</f>
        <v>1420425</v>
      </c>
      <c r="H576" s="20">
        <f t="shared" si="519"/>
        <v>1420425</v>
      </c>
      <c r="I576" s="20">
        <f t="shared" si="519"/>
        <v>0</v>
      </c>
      <c r="J576" s="20">
        <f t="shared" si="519"/>
        <v>0</v>
      </c>
      <c r="K576" s="20">
        <f t="shared" si="519"/>
        <v>0</v>
      </c>
      <c r="L576" s="20">
        <f t="shared" si="477"/>
        <v>1639620</v>
      </c>
      <c r="M576" s="20">
        <f t="shared" si="478"/>
        <v>1420425</v>
      </c>
      <c r="N576" s="20">
        <f t="shared" si="479"/>
        <v>1420425</v>
      </c>
      <c r="O576" s="20">
        <f t="shared" si="519"/>
        <v>500000</v>
      </c>
      <c r="P576" s="20">
        <f t="shared" si="472"/>
        <v>1920425</v>
      </c>
      <c r="Q576" s="20">
        <f t="shared" si="473"/>
        <v>1420425</v>
      </c>
      <c r="R576" s="20">
        <f t="shared" si="519"/>
        <v>0</v>
      </c>
    </row>
    <row r="577" spans="1:18" ht="47.25" x14ac:dyDescent="0.25">
      <c r="A577" s="10" t="s">
        <v>913</v>
      </c>
      <c r="B577" s="19">
        <v>200</v>
      </c>
      <c r="C577" s="10"/>
      <c r="D577" s="10"/>
      <c r="E577" s="25" t="s">
        <v>487</v>
      </c>
      <c r="F577" s="20">
        <f>F578</f>
        <v>1639620</v>
      </c>
      <c r="G577" s="20">
        <f t="shared" si="519"/>
        <v>1420425</v>
      </c>
      <c r="H577" s="20">
        <f t="shared" si="519"/>
        <v>1420425</v>
      </c>
      <c r="I577" s="20">
        <f t="shared" si="519"/>
        <v>0</v>
      </c>
      <c r="J577" s="20">
        <f t="shared" si="519"/>
        <v>0</v>
      </c>
      <c r="K577" s="20">
        <f t="shared" si="519"/>
        <v>0</v>
      </c>
      <c r="L577" s="20">
        <f t="shared" si="477"/>
        <v>1639620</v>
      </c>
      <c r="M577" s="20">
        <f t="shared" si="478"/>
        <v>1420425</v>
      </c>
      <c r="N577" s="20">
        <f t="shared" si="479"/>
        <v>1420425</v>
      </c>
      <c r="O577" s="20">
        <f t="shared" si="519"/>
        <v>500000</v>
      </c>
      <c r="P577" s="20">
        <f t="shared" si="472"/>
        <v>1920425</v>
      </c>
      <c r="Q577" s="20">
        <f t="shared" si="473"/>
        <v>1420425</v>
      </c>
      <c r="R577" s="20">
        <f t="shared" si="519"/>
        <v>0</v>
      </c>
    </row>
    <row r="578" spans="1:18" ht="47.25" x14ac:dyDescent="0.25">
      <c r="A578" s="10" t="s">
        <v>913</v>
      </c>
      <c r="B578" s="19">
        <v>240</v>
      </c>
      <c r="C578" s="10"/>
      <c r="D578" s="10"/>
      <c r="E578" s="25" t="s">
        <v>488</v>
      </c>
      <c r="F578" s="20">
        <f>F579</f>
        <v>1639620</v>
      </c>
      <c r="G578" s="20">
        <f t="shared" si="519"/>
        <v>1420425</v>
      </c>
      <c r="H578" s="20">
        <f t="shared" si="519"/>
        <v>1420425</v>
      </c>
      <c r="I578" s="20">
        <f t="shared" si="519"/>
        <v>0</v>
      </c>
      <c r="J578" s="20">
        <f t="shared" si="519"/>
        <v>0</v>
      </c>
      <c r="K578" s="20">
        <f t="shared" si="519"/>
        <v>0</v>
      </c>
      <c r="L578" s="20">
        <f t="shared" si="477"/>
        <v>1639620</v>
      </c>
      <c r="M578" s="20">
        <f t="shared" si="478"/>
        <v>1420425</v>
      </c>
      <c r="N578" s="20">
        <f t="shared" si="479"/>
        <v>1420425</v>
      </c>
      <c r="O578" s="20">
        <f t="shared" si="519"/>
        <v>500000</v>
      </c>
      <c r="P578" s="20">
        <f t="shared" si="472"/>
        <v>1920425</v>
      </c>
      <c r="Q578" s="20">
        <f t="shared" si="473"/>
        <v>1420425</v>
      </c>
      <c r="R578" s="20">
        <f t="shared" si="519"/>
        <v>0</v>
      </c>
    </row>
    <row r="579" spans="1:18" x14ac:dyDescent="0.25">
      <c r="A579" s="10" t="s">
        <v>913</v>
      </c>
      <c r="B579" s="19">
        <v>240</v>
      </c>
      <c r="C579" s="10" t="s">
        <v>241</v>
      </c>
      <c r="D579" s="10" t="s">
        <v>247</v>
      </c>
      <c r="E579" s="25" t="s">
        <v>462</v>
      </c>
      <c r="F579" s="20">
        <v>1639620</v>
      </c>
      <c r="G579" s="20">
        <v>1420425</v>
      </c>
      <c r="H579" s="20">
        <v>1420425</v>
      </c>
      <c r="I579" s="20"/>
      <c r="J579" s="20"/>
      <c r="K579" s="20"/>
      <c r="L579" s="20">
        <f t="shared" si="477"/>
        <v>1639620</v>
      </c>
      <c r="M579" s="20">
        <f t="shared" si="478"/>
        <v>1420425</v>
      </c>
      <c r="N579" s="20">
        <f t="shared" si="479"/>
        <v>1420425</v>
      </c>
      <c r="O579" s="20">
        <v>500000</v>
      </c>
      <c r="P579" s="20">
        <f t="shared" si="472"/>
        <v>1920425</v>
      </c>
      <c r="Q579" s="20">
        <f t="shared" si="473"/>
        <v>1420425</v>
      </c>
      <c r="R579" s="20"/>
    </row>
    <row r="580" spans="1:18" ht="47.25" hidden="1" x14ac:dyDescent="0.25">
      <c r="A580" s="10" t="s">
        <v>914</v>
      </c>
      <c r="B580" s="19"/>
      <c r="C580" s="10"/>
      <c r="D580" s="10"/>
      <c r="E580" s="31" t="s">
        <v>1010</v>
      </c>
      <c r="F580" s="20">
        <f>F581</f>
        <v>4080.8</v>
      </c>
      <c r="G580" s="20">
        <f t="shared" ref="G580:R582" si="520">G581</f>
        <v>4080.8</v>
      </c>
      <c r="H580" s="20">
        <f t="shared" si="520"/>
        <v>4080.8</v>
      </c>
      <c r="I580" s="20">
        <f t="shared" si="520"/>
        <v>0</v>
      </c>
      <c r="J580" s="20">
        <f t="shared" si="520"/>
        <v>0</v>
      </c>
      <c r="K580" s="20">
        <f t="shared" si="520"/>
        <v>0</v>
      </c>
      <c r="L580" s="20">
        <f t="shared" si="477"/>
        <v>4080.8</v>
      </c>
      <c r="M580" s="20">
        <f t="shared" si="478"/>
        <v>4080.8</v>
      </c>
      <c r="N580" s="20">
        <f t="shared" si="479"/>
        <v>4080.8</v>
      </c>
      <c r="O580" s="20">
        <f t="shared" si="520"/>
        <v>0</v>
      </c>
      <c r="P580" s="20">
        <f t="shared" si="472"/>
        <v>4080.8</v>
      </c>
      <c r="Q580" s="20">
        <f t="shared" si="473"/>
        <v>4080.8</v>
      </c>
      <c r="R580" s="20">
        <f t="shared" si="520"/>
        <v>0</v>
      </c>
    </row>
    <row r="581" spans="1:18" ht="47.25" hidden="1" x14ac:dyDescent="0.25">
      <c r="A581" s="10" t="s">
        <v>914</v>
      </c>
      <c r="B581" s="19">
        <v>200</v>
      </c>
      <c r="C581" s="10"/>
      <c r="D581" s="10"/>
      <c r="E581" s="25" t="s">
        <v>487</v>
      </c>
      <c r="F581" s="20">
        <f>F582</f>
        <v>4080.8</v>
      </c>
      <c r="G581" s="20">
        <f t="shared" si="520"/>
        <v>4080.8</v>
      </c>
      <c r="H581" s="20">
        <f t="shared" si="520"/>
        <v>4080.8</v>
      </c>
      <c r="I581" s="20">
        <f t="shared" si="520"/>
        <v>0</v>
      </c>
      <c r="J581" s="20">
        <f t="shared" si="520"/>
        <v>0</v>
      </c>
      <c r="K581" s="20">
        <f t="shared" si="520"/>
        <v>0</v>
      </c>
      <c r="L581" s="20">
        <f t="shared" si="477"/>
        <v>4080.8</v>
      </c>
      <c r="M581" s="20">
        <f t="shared" si="478"/>
        <v>4080.8</v>
      </c>
      <c r="N581" s="20">
        <f t="shared" si="479"/>
        <v>4080.8</v>
      </c>
      <c r="O581" s="20">
        <f t="shared" si="520"/>
        <v>0</v>
      </c>
      <c r="P581" s="20">
        <f t="shared" si="472"/>
        <v>4080.8</v>
      </c>
      <c r="Q581" s="20">
        <f t="shared" si="473"/>
        <v>4080.8</v>
      </c>
      <c r="R581" s="20">
        <f t="shared" si="520"/>
        <v>0</v>
      </c>
    </row>
    <row r="582" spans="1:18" ht="47.25" hidden="1" x14ac:dyDescent="0.25">
      <c r="A582" s="10" t="s">
        <v>914</v>
      </c>
      <c r="B582" s="19">
        <v>240</v>
      </c>
      <c r="C582" s="10"/>
      <c r="D582" s="10"/>
      <c r="E582" s="25" t="s">
        <v>488</v>
      </c>
      <c r="F582" s="20">
        <f>F583</f>
        <v>4080.8</v>
      </c>
      <c r="G582" s="20">
        <f t="shared" si="520"/>
        <v>4080.8</v>
      </c>
      <c r="H582" s="20">
        <f t="shared" si="520"/>
        <v>4080.8</v>
      </c>
      <c r="I582" s="20">
        <f t="shared" si="520"/>
        <v>0</v>
      </c>
      <c r="J582" s="20">
        <f t="shared" si="520"/>
        <v>0</v>
      </c>
      <c r="K582" s="20">
        <f t="shared" si="520"/>
        <v>0</v>
      </c>
      <c r="L582" s="20">
        <f t="shared" si="477"/>
        <v>4080.8</v>
      </c>
      <c r="M582" s="20">
        <f t="shared" si="478"/>
        <v>4080.8</v>
      </c>
      <c r="N582" s="20">
        <f t="shared" si="479"/>
        <v>4080.8</v>
      </c>
      <c r="O582" s="20">
        <f t="shared" si="520"/>
        <v>0</v>
      </c>
      <c r="P582" s="20">
        <f t="shared" si="472"/>
        <v>4080.8</v>
      </c>
      <c r="Q582" s="20">
        <f t="shared" si="473"/>
        <v>4080.8</v>
      </c>
      <c r="R582" s="20">
        <f t="shared" si="520"/>
        <v>0</v>
      </c>
    </row>
    <row r="583" spans="1:18" hidden="1" x14ac:dyDescent="0.25">
      <c r="A583" s="10" t="s">
        <v>914</v>
      </c>
      <c r="B583" s="19">
        <v>240</v>
      </c>
      <c r="C583" s="10" t="s">
        <v>241</v>
      </c>
      <c r="D583" s="10" t="s">
        <v>247</v>
      </c>
      <c r="E583" s="25" t="s">
        <v>462</v>
      </c>
      <c r="F583" s="20">
        <v>4080.8</v>
      </c>
      <c r="G583" s="20">
        <v>4080.8</v>
      </c>
      <c r="H583" s="20">
        <v>4080.8</v>
      </c>
      <c r="I583" s="20"/>
      <c r="J583" s="20"/>
      <c r="K583" s="20"/>
      <c r="L583" s="20">
        <f t="shared" si="477"/>
        <v>4080.8</v>
      </c>
      <c r="M583" s="20">
        <f t="shared" si="478"/>
        <v>4080.8</v>
      </c>
      <c r="N583" s="20">
        <f t="shared" si="479"/>
        <v>4080.8</v>
      </c>
      <c r="O583" s="20"/>
      <c r="P583" s="20">
        <f t="shared" si="472"/>
        <v>4080.8</v>
      </c>
      <c r="Q583" s="20">
        <f t="shared" si="473"/>
        <v>4080.8</v>
      </c>
      <c r="R583" s="20"/>
    </row>
    <row r="584" spans="1:18" ht="31.5" hidden="1" x14ac:dyDescent="0.25">
      <c r="A584" s="10" t="s">
        <v>915</v>
      </c>
      <c r="B584" s="19"/>
      <c r="C584" s="10"/>
      <c r="D584" s="10"/>
      <c r="E584" s="31" t="s">
        <v>1011</v>
      </c>
      <c r="F584" s="20">
        <f>F585</f>
        <v>34912.5</v>
      </c>
      <c r="G584" s="20">
        <f t="shared" ref="G584:R586" si="521">G585</f>
        <v>23275</v>
      </c>
      <c r="H584" s="20">
        <f t="shared" si="521"/>
        <v>23275</v>
      </c>
      <c r="I584" s="20">
        <f t="shared" si="521"/>
        <v>0</v>
      </c>
      <c r="J584" s="20">
        <f t="shared" si="521"/>
        <v>0</v>
      </c>
      <c r="K584" s="20">
        <f t="shared" si="521"/>
        <v>0</v>
      </c>
      <c r="L584" s="20">
        <f t="shared" si="477"/>
        <v>34912.5</v>
      </c>
      <c r="M584" s="20">
        <f t="shared" si="478"/>
        <v>23275</v>
      </c>
      <c r="N584" s="20">
        <f t="shared" si="479"/>
        <v>23275</v>
      </c>
      <c r="O584" s="20">
        <f t="shared" si="521"/>
        <v>0</v>
      </c>
      <c r="P584" s="20">
        <f t="shared" si="472"/>
        <v>23275</v>
      </c>
      <c r="Q584" s="20">
        <f t="shared" si="473"/>
        <v>23275</v>
      </c>
      <c r="R584" s="20">
        <f t="shared" si="521"/>
        <v>0</v>
      </c>
    </row>
    <row r="585" spans="1:18" ht="47.25" hidden="1" x14ac:dyDescent="0.25">
      <c r="A585" s="10" t="s">
        <v>915</v>
      </c>
      <c r="B585" s="19">
        <v>200</v>
      </c>
      <c r="C585" s="10"/>
      <c r="D585" s="10"/>
      <c r="E585" s="25" t="s">
        <v>487</v>
      </c>
      <c r="F585" s="20">
        <f>F586</f>
        <v>34912.5</v>
      </c>
      <c r="G585" s="20">
        <f t="shared" si="521"/>
        <v>23275</v>
      </c>
      <c r="H585" s="20">
        <f t="shared" si="521"/>
        <v>23275</v>
      </c>
      <c r="I585" s="20">
        <f t="shared" si="521"/>
        <v>0</v>
      </c>
      <c r="J585" s="20">
        <f t="shared" si="521"/>
        <v>0</v>
      </c>
      <c r="K585" s="20">
        <f t="shared" si="521"/>
        <v>0</v>
      </c>
      <c r="L585" s="20">
        <f t="shared" si="477"/>
        <v>34912.5</v>
      </c>
      <c r="M585" s="20">
        <f t="shared" si="478"/>
        <v>23275</v>
      </c>
      <c r="N585" s="20">
        <f t="shared" si="479"/>
        <v>23275</v>
      </c>
      <c r="O585" s="20">
        <f t="shared" si="521"/>
        <v>0</v>
      </c>
      <c r="P585" s="20">
        <f t="shared" si="472"/>
        <v>23275</v>
      </c>
      <c r="Q585" s="20">
        <f t="shared" si="473"/>
        <v>23275</v>
      </c>
      <c r="R585" s="20">
        <f t="shared" si="521"/>
        <v>0</v>
      </c>
    </row>
    <row r="586" spans="1:18" ht="47.25" hidden="1" x14ac:dyDescent="0.25">
      <c r="A586" s="10" t="s">
        <v>915</v>
      </c>
      <c r="B586" s="19">
        <v>240</v>
      </c>
      <c r="C586" s="10"/>
      <c r="D586" s="10"/>
      <c r="E586" s="25" t="s">
        <v>488</v>
      </c>
      <c r="F586" s="20">
        <f>F587</f>
        <v>34912.5</v>
      </c>
      <c r="G586" s="20">
        <f t="shared" si="521"/>
        <v>23275</v>
      </c>
      <c r="H586" s="20">
        <f t="shared" si="521"/>
        <v>23275</v>
      </c>
      <c r="I586" s="20">
        <f t="shared" si="521"/>
        <v>0</v>
      </c>
      <c r="J586" s="20">
        <f t="shared" si="521"/>
        <v>0</v>
      </c>
      <c r="K586" s="20">
        <f t="shared" si="521"/>
        <v>0</v>
      </c>
      <c r="L586" s="20">
        <f t="shared" si="477"/>
        <v>34912.5</v>
      </c>
      <c r="M586" s="20">
        <f t="shared" si="478"/>
        <v>23275</v>
      </c>
      <c r="N586" s="20">
        <f t="shared" si="479"/>
        <v>23275</v>
      </c>
      <c r="O586" s="20">
        <f t="shared" si="521"/>
        <v>0</v>
      </c>
      <c r="P586" s="20">
        <f t="shared" si="472"/>
        <v>23275</v>
      </c>
      <c r="Q586" s="20">
        <f t="shared" si="473"/>
        <v>23275</v>
      </c>
      <c r="R586" s="20">
        <f t="shared" si="521"/>
        <v>0</v>
      </c>
    </row>
    <row r="587" spans="1:18" hidden="1" x14ac:dyDescent="0.25">
      <c r="A587" s="10" t="s">
        <v>915</v>
      </c>
      <c r="B587" s="19">
        <v>240</v>
      </c>
      <c r="C587" s="10" t="s">
        <v>241</v>
      </c>
      <c r="D587" s="10" t="s">
        <v>247</v>
      </c>
      <c r="E587" s="25" t="s">
        <v>462</v>
      </c>
      <c r="F587" s="20">
        <v>34912.5</v>
      </c>
      <c r="G587" s="20">
        <v>23275</v>
      </c>
      <c r="H587" s="20">
        <v>23275</v>
      </c>
      <c r="I587" s="20"/>
      <c r="J587" s="20"/>
      <c r="K587" s="20"/>
      <c r="L587" s="20">
        <f t="shared" si="477"/>
        <v>34912.5</v>
      </c>
      <c r="M587" s="20">
        <f t="shared" si="478"/>
        <v>23275</v>
      </c>
      <c r="N587" s="20">
        <f t="shared" si="479"/>
        <v>23275</v>
      </c>
      <c r="O587" s="20"/>
      <c r="P587" s="20">
        <f t="shared" si="472"/>
        <v>23275</v>
      </c>
      <c r="Q587" s="20">
        <f t="shared" si="473"/>
        <v>23275</v>
      </c>
      <c r="R587" s="20"/>
    </row>
    <row r="588" spans="1:18" ht="63" hidden="1" x14ac:dyDescent="0.25">
      <c r="A588" s="10" t="s">
        <v>916</v>
      </c>
      <c r="B588" s="19"/>
      <c r="C588" s="10"/>
      <c r="D588" s="10"/>
      <c r="E588" s="31" t="s">
        <v>1012</v>
      </c>
      <c r="F588" s="20">
        <f>F589</f>
        <v>55000</v>
      </c>
      <c r="G588" s="20">
        <f t="shared" ref="G588:R590" si="522">G589</f>
        <v>55000</v>
      </c>
      <c r="H588" s="20">
        <f t="shared" si="522"/>
        <v>55000</v>
      </c>
      <c r="I588" s="20">
        <f t="shared" si="522"/>
        <v>0</v>
      </c>
      <c r="J588" s="20">
        <f t="shared" si="522"/>
        <v>0</v>
      </c>
      <c r="K588" s="20">
        <f t="shared" si="522"/>
        <v>0</v>
      </c>
      <c r="L588" s="20">
        <f t="shared" si="477"/>
        <v>55000</v>
      </c>
      <c r="M588" s="20">
        <f t="shared" si="478"/>
        <v>55000</v>
      </c>
      <c r="N588" s="20">
        <f t="shared" si="479"/>
        <v>55000</v>
      </c>
      <c r="O588" s="20">
        <f t="shared" si="522"/>
        <v>0</v>
      </c>
      <c r="P588" s="20">
        <f t="shared" si="472"/>
        <v>55000</v>
      </c>
      <c r="Q588" s="20">
        <f t="shared" si="473"/>
        <v>55000</v>
      </c>
      <c r="R588" s="20">
        <f t="shared" si="522"/>
        <v>0</v>
      </c>
    </row>
    <row r="589" spans="1:18" hidden="1" x14ac:dyDescent="0.25">
      <c r="A589" s="10" t="s">
        <v>916</v>
      </c>
      <c r="B589" s="19">
        <v>800</v>
      </c>
      <c r="C589" s="10"/>
      <c r="D589" s="10"/>
      <c r="E589" s="25" t="s">
        <v>501</v>
      </c>
      <c r="F589" s="20">
        <f>F590</f>
        <v>55000</v>
      </c>
      <c r="G589" s="20">
        <f t="shared" si="522"/>
        <v>55000</v>
      </c>
      <c r="H589" s="20">
        <f t="shared" si="522"/>
        <v>55000</v>
      </c>
      <c r="I589" s="20">
        <f t="shared" si="522"/>
        <v>0</v>
      </c>
      <c r="J589" s="20">
        <f t="shared" si="522"/>
        <v>0</v>
      </c>
      <c r="K589" s="20">
        <f t="shared" si="522"/>
        <v>0</v>
      </c>
      <c r="L589" s="20">
        <f t="shared" si="477"/>
        <v>55000</v>
      </c>
      <c r="M589" s="20">
        <f t="shared" si="478"/>
        <v>55000</v>
      </c>
      <c r="N589" s="20">
        <f t="shared" si="479"/>
        <v>55000</v>
      </c>
      <c r="O589" s="20">
        <f t="shared" si="522"/>
        <v>0</v>
      </c>
      <c r="P589" s="20">
        <f t="shared" si="472"/>
        <v>55000</v>
      </c>
      <c r="Q589" s="20">
        <f t="shared" si="473"/>
        <v>55000</v>
      </c>
      <c r="R589" s="20">
        <f t="shared" si="522"/>
        <v>0</v>
      </c>
    </row>
    <row r="590" spans="1:18" ht="78.75" hidden="1" x14ac:dyDescent="0.25">
      <c r="A590" s="10" t="s">
        <v>916</v>
      </c>
      <c r="B590" s="19">
        <v>810</v>
      </c>
      <c r="C590" s="10"/>
      <c r="D590" s="10"/>
      <c r="E590" s="25" t="s">
        <v>502</v>
      </c>
      <c r="F590" s="20">
        <f>F591</f>
        <v>55000</v>
      </c>
      <c r="G590" s="20">
        <f t="shared" si="522"/>
        <v>55000</v>
      </c>
      <c r="H590" s="20">
        <f t="shared" si="522"/>
        <v>55000</v>
      </c>
      <c r="I590" s="20">
        <f t="shared" si="522"/>
        <v>0</v>
      </c>
      <c r="J590" s="20">
        <f t="shared" si="522"/>
        <v>0</v>
      </c>
      <c r="K590" s="20">
        <f t="shared" si="522"/>
        <v>0</v>
      </c>
      <c r="L590" s="20">
        <f t="shared" si="477"/>
        <v>55000</v>
      </c>
      <c r="M590" s="20">
        <f t="shared" si="478"/>
        <v>55000</v>
      </c>
      <c r="N590" s="20">
        <f t="shared" si="479"/>
        <v>55000</v>
      </c>
      <c r="O590" s="20">
        <f t="shared" si="522"/>
        <v>0</v>
      </c>
      <c r="P590" s="20">
        <f t="shared" si="472"/>
        <v>55000</v>
      </c>
      <c r="Q590" s="20">
        <f t="shared" si="473"/>
        <v>55000</v>
      </c>
      <c r="R590" s="20">
        <f t="shared" si="522"/>
        <v>0</v>
      </c>
    </row>
    <row r="591" spans="1:18" hidden="1" x14ac:dyDescent="0.25">
      <c r="A591" s="10" t="s">
        <v>916</v>
      </c>
      <c r="B591" s="19">
        <v>810</v>
      </c>
      <c r="C591" s="10" t="s">
        <v>241</v>
      </c>
      <c r="D591" s="10" t="s">
        <v>247</v>
      </c>
      <c r="E591" s="25" t="s">
        <v>462</v>
      </c>
      <c r="F591" s="20">
        <v>55000</v>
      </c>
      <c r="G591" s="20">
        <v>55000</v>
      </c>
      <c r="H591" s="20">
        <v>55000</v>
      </c>
      <c r="I591" s="20"/>
      <c r="J591" s="20"/>
      <c r="K591" s="20"/>
      <c r="L591" s="20">
        <f t="shared" si="477"/>
        <v>55000</v>
      </c>
      <c r="M591" s="20">
        <f t="shared" si="478"/>
        <v>55000</v>
      </c>
      <c r="N591" s="20">
        <f t="shared" si="479"/>
        <v>55000</v>
      </c>
      <c r="O591" s="20"/>
      <c r="P591" s="20">
        <f t="shared" ref="P591:P654" si="523">M591+O591</f>
        <v>55000</v>
      </c>
      <c r="Q591" s="20">
        <f t="shared" ref="Q591:Q654" si="524">N591</f>
        <v>55000</v>
      </c>
      <c r="R591" s="20"/>
    </row>
    <row r="592" spans="1:18" ht="63" hidden="1" x14ac:dyDescent="0.25">
      <c r="A592" s="10" t="s">
        <v>14</v>
      </c>
      <c r="B592" s="19"/>
      <c r="C592" s="10"/>
      <c r="D592" s="10"/>
      <c r="E592" s="25" t="s">
        <v>848</v>
      </c>
      <c r="F592" s="20">
        <f>F593</f>
        <v>40150.6</v>
      </c>
      <c r="G592" s="20">
        <f t="shared" ref="G592:R594" si="525">G593</f>
        <v>42348.4</v>
      </c>
      <c r="H592" s="20">
        <f t="shared" si="525"/>
        <v>22348.400000000001</v>
      </c>
      <c r="I592" s="20">
        <f t="shared" si="525"/>
        <v>0</v>
      </c>
      <c r="J592" s="20">
        <f t="shared" si="525"/>
        <v>0</v>
      </c>
      <c r="K592" s="20">
        <f t="shared" si="525"/>
        <v>0</v>
      </c>
      <c r="L592" s="20">
        <f t="shared" si="477"/>
        <v>40150.6</v>
      </c>
      <c r="M592" s="20">
        <f t="shared" si="478"/>
        <v>42348.4</v>
      </c>
      <c r="N592" s="20">
        <f t="shared" si="479"/>
        <v>22348.400000000001</v>
      </c>
      <c r="O592" s="20">
        <f t="shared" si="525"/>
        <v>0</v>
      </c>
      <c r="P592" s="20">
        <f t="shared" si="523"/>
        <v>42348.4</v>
      </c>
      <c r="Q592" s="20">
        <f t="shared" si="524"/>
        <v>22348.400000000001</v>
      </c>
      <c r="R592" s="20">
        <f t="shared" si="525"/>
        <v>0</v>
      </c>
    </row>
    <row r="593" spans="1:18" ht="47.25" hidden="1" x14ac:dyDescent="0.25">
      <c r="A593" s="10" t="s">
        <v>14</v>
      </c>
      <c r="B593" s="19">
        <v>200</v>
      </c>
      <c r="C593" s="10"/>
      <c r="D593" s="10"/>
      <c r="E593" s="25" t="s">
        <v>487</v>
      </c>
      <c r="F593" s="20">
        <f t="shared" ref="F593:H594" si="526">F594</f>
        <v>40150.6</v>
      </c>
      <c r="G593" s="20">
        <f t="shared" si="526"/>
        <v>42348.4</v>
      </c>
      <c r="H593" s="20">
        <f t="shared" si="526"/>
        <v>22348.400000000001</v>
      </c>
      <c r="I593" s="20">
        <f t="shared" si="525"/>
        <v>0</v>
      </c>
      <c r="J593" s="20">
        <f t="shared" si="525"/>
        <v>0</v>
      </c>
      <c r="K593" s="20">
        <f t="shared" si="525"/>
        <v>0</v>
      </c>
      <c r="L593" s="20">
        <f t="shared" si="477"/>
        <v>40150.6</v>
      </c>
      <c r="M593" s="20">
        <f t="shared" si="478"/>
        <v>42348.4</v>
      </c>
      <c r="N593" s="20">
        <f t="shared" si="479"/>
        <v>22348.400000000001</v>
      </c>
      <c r="O593" s="20">
        <f t="shared" ref="O593:R594" si="527">O594</f>
        <v>0</v>
      </c>
      <c r="P593" s="20">
        <f t="shared" si="523"/>
        <v>42348.4</v>
      </c>
      <c r="Q593" s="20">
        <f t="shared" si="524"/>
        <v>22348.400000000001</v>
      </c>
      <c r="R593" s="20">
        <f t="shared" si="527"/>
        <v>0</v>
      </c>
    </row>
    <row r="594" spans="1:18" ht="47.25" hidden="1" x14ac:dyDescent="0.25">
      <c r="A594" s="10" t="s">
        <v>14</v>
      </c>
      <c r="B594" s="19">
        <v>240</v>
      </c>
      <c r="C594" s="10"/>
      <c r="D594" s="10"/>
      <c r="E594" s="25" t="s">
        <v>488</v>
      </c>
      <c r="F594" s="20">
        <f t="shared" si="526"/>
        <v>40150.6</v>
      </c>
      <c r="G594" s="20">
        <f t="shared" si="526"/>
        <v>42348.4</v>
      </c>
      <c r="H594" s="20">
        <f t="shared" si="526"/>
        <v>22348.400000000001</v>
      </c>
      <c r="I594" s="20">
        <f t="shared" si="525"/>
        <v>0</v>
      </c>
      <c r="J594" s="20">
        <f t="shared" si="525"/>
        <v>0</v>
      </c>
      <c r="K594" s="20">
        <f t="shared" si="525"/>
        <v>0</v>
      </c>
      <c r="L594" s="20">
        <f t="shared" si="477"/>
        <v>40150.6</v>
      </c>
      <c r="M594" s="20">
        <f t="shared" si="478"/>
        <v>42348.4</v>
      </c>
      <c r="N594" s="20">
        <f t="shared" si="479"/>
        <v>22348.400000000001</v>
      </c>
      <c r="O594" s="20">
        <f t="shared" si="527"/>
        <v>0</v>
      </c>
      <c r="P594" s="20">
        <f t="shared" si="523"/>
        <v>42348.4</v>
      </c>
      <c r="Q594" s="20">
        <f t="shared" si="524"/>
        <v>22348.400000000001</v>
      </c>
      <c r="R594" s="20">
        <f t="shared" si="527"/>
        <v>0</v>
      </c>
    </row>
    <row r="595" spans="1:18" hidden="1" x14ac:dyDescent="0.25">
      <c r="A595" s="10" t="s">
        <v>14</v>
      </c>
      <c r="B595" s="19">
        <v>240</v>
      </c>
      <c r="C595" s="10" t="s">
        <v>241</v>
      </c>
      <c r="D595" s="10" t="s">
        <v>247</v>
      </c>
      <c r="E595" s="25" t="s">
        <v>462</v>
      </c>
      <c r="F595" s="20">
        <v>40150.6</v>
      </c>
      <c r="G595" s="20">
        <v>42348.4</v>
      </c>
      <c r="H595" s="20">
        <v>22348.400000000001</v>
      </c>
      <c r="I595" s="20"/>
      <c r="J595" s="20"/>
      <c r="K595" s="20"/>
      <c r="L595" s="20">
        <f t="shared" ref="L595:L662" si="528">F595+I595</f>
        <v>40150.6</v>
      </c>
      <c r="M595" s="20">
        <f t="shared" ref="M595:M662" si="529">G595+J595</f>
        <v>42348.4</v>
      </c>
      <c r="N595" s="20">
        <f t="shared" ref="N595:N662" si="530">H595+K595</f>
        <v>22348.400000000001</v>
      </c>
      <c r="O595" s="20"/>
      <c r="P595" s="20">
        <f t="shared" si="523"/>
        <v>42348.4</v>
      </c>
      <c r="Q595" s="20">
        <f t="shared" si="524"/>
        <v>22348.400000000001</v>
      </c>
      <c r="R595" s="20"/>
    </row>
    <row r="596" spans="1:18" ht="63" hidden="1" x14ac:dyDescent="0.25">
      <c r="A596" s="10" t="s">
        <v>15</v>
      </c>
      <c r="B596" s="19"/>
      <c r="C596" s="10"/>
      <c r="D596" s="10"/>
      <c r="E596" s="25" t="s">
        <v>849</v>
      </c>
      <c r="F596" s="20">
        <f>F597</f>
        <v>239305.3</v>
      </c>
      <c r="G596" s="20">
        <f t="shared" ref="G596:R596" si="531">G597</f>
        <v>242212.2</v>
      </c>
      <c r="H596" s="20">
        <f t="shared" si="531"/>
        <v>244776</v>
      </c>
      <c r="I596" s="20">
        <f t="shared" si="531"/>
        <v>0</v>
      </c>
      <c r="J596" s="20">
        <f t="shared" si="531"/>
        <v>0</v>
      </c>
      <c r="K596" s="20">
        <f t="shared" si="531"/>
        <v>0</v>
      </c>
      <c r="L596" s="20">
        <f t="shared" si="528"/>
        <v>239305.3</v>
      </c>
      <c r="M596" s="20">
        <f t="shared" si="529"/>
        <v>242212.2</v>
      </c>
      <c r="N596" s="20">
        <f t="shared" si="530"/>
        <v>244776</v>
      </c>
      <c r="O596" s="20">
        <f t="shared" si="531"/>
        <v>0</v>
      </c>
      <c r="P596" s="20">
        <f t="shared" si="523"/>
        <v>242212.2</v>
      </c>
      <c r="Q596" s="20">
        <f t="shared" si="524"/>
        <v>244776</v>
      </c>
      <c r="R596" s="20">
        <f t="shared" si="531"/>
        <v>0</v>
      </c>
    </row>
    <row r="597" spans="1:18" ht="31.5" hidden="1" x14ac:dyDescent="0.25">
      <c r="A597" s="10" t="s">
        <v>917</v>
      </c>
      <c r="B597" s="19"/>
      <c r="C597" s="10"/>
      <c r="D597" s="10"/>
      <c r="E597" s="31" t="s">
        <v>1013</v>
      </c>
      <c r="F597" s="20">
        <f>F598</f>
        <v>239305.3</v>
      </c>
      <c r="G597" s="20">
        <f t="shared" ref="G597:R599" si="532">G598</f>
        <v>242212.2</v>
      </c>
      <c r="H597" s="20">
        <f t="shared" si="532"/>
        <v>244776</v>
      </c>
      <c r="I597" s="20">
        <f t="shared" si="532"/>
        <v>0</v>
      </c>
      <c r="J597" s="20">
        <f t="shared" si="532"/>
        <v>0</v>
      </c>
      <c r="K597" s="20">
        <f t="shared" si="532"/>
        <v>0</v>
      </c>
      <c r="L597" s="20">
        <f t="shared" si="528"/>
        <v>239305.3</v>
      </c>
      <c r="M597" s="20">
        <f t="shared" si="529"/>
        <v>242212.2</v>
      </c>
      <c r="N597" s="20">
        <f t="shared" si="530"/>
        <v>244776</v>
      </c>
      <c r="O597" s="20">
        <f t="shared" si="532"/>
        <v>0</v>
      </c>
      <c r="P597" s="20">
        <f t="shared" si="523"/>
        <v>242212.2</v>
      </c>
      <c r="Q597" s="20">
        <f t="shared" si="524"/>
        <v>244776</v>
      </c>
      <c r="R597" s="20">
        <f t="shared" si="532"/>
        <v>0</v>
      </c>
    </row>
    <row r="598" spans="1:18" ht="47.25" hidden="1" x14ac:dyDescent="0.25">
      <c r="A598" s="10" t="s">
        <v>917</v>
      </c>
      <c r="B598" s="19">
        <v>200</v>
      </c>
      <c r="C598" s="10"/>
      <c r="D598" s="10"/>
      <c r="E598" s="25" t="s">
        <v>487</v>
      </c>
      <c r="F598" s="20">
        <f>F599</f>
        <v>239305.3</v>
      </c>
      <c r="G598" s="20">
        <f t="shared" si="532"/>
        <v>242212.2</v>
      </c>
      <c r="H598" s="20">
        <f t="shared" si="532"/>
        <v>244776</v>
      </c>
      <c r="I598" s="20">
        <f t="shared" si="532"/>
        <v>0</v>
      </c>
      <c r="J598" s="20">
        <f t="shared" si="532"/>
        <v>0</v>
      </c>
      <c r="K598" s="20">
        <f t="shared" si="532"/>
        <v>0</v>
      </c>
      <c r="L598" s="20">
        <f t="shared" si="528"/>
        <v>239305.3</v>
      </c>
      <c r="M598" s="20">
        <f t="shared" si="529"/>
        <v>242212.2</v>
      </c>
      <c r="N598" s="20">
        <f t="shared" si="530"/>
        <v>244776</v>
      </c>
      <c r="O598" s="20">
        <f t="shared" si="532"/>
        <v>0</v>
      </c>
      <c r="P598" s="20">
        <f t="shared" si="523"/>
        <v>242212.2</v>
      </c>
      <c r="Q598" s="20">
        <f t="shared" si="524"/>
        <v>244776</v>
      </c>
      <c r="R598" s="20">
        <f t="shared" si="532"/>
        <v>0</v>
      </c>
    </row>
    <row r="599" spans="1:18" ht="47.25" hidden="1" x14ac:dyDescent="0.25">
      <c r="A599" s="10" t="s">
        <v>917</v>
      </c>
      <c r="B599" s="19">
        <v>240</v>
      </c>
      <c r="C599" s="10"/>
      <c r="D599" s="10"/>
      <c r="E599" s="25" t="s">
        <v>488</v>
      </c>
      <c r="F599" s="20">
        <f>F600</f>
        <v>239305.3</v>
      </c>
      <c r="G599" s="20">
        <f t="shared" si="532"/>
        <v>242212.2</v>
      </c>
      <c r="H599" s="20">
        <f t="shared" si="532"/>
        <v>244776</v>
      </c>
      <c r="I599" s="20">
        <f t="shared" si="532"/>
        <v>0</v>
      </c>
      <c r="J599" s="20">
        <f t="shared" si="532"/>
        <v>0</v>
      </c>
      <c r="K599" s="20">
        <f t="shared" si="532"/>
        <v>0</v>
      </c>
      <c r="L599" s="20">
        <f t="shared" si="528"/>
        <v>239305.3</v>
      </c>
      <c r="M599" s="20">
        <f t="shared" si="529"/>
        <v>242212.2</v>
      </c>
      <c r="N599" s="20">
        <f t="shared" si="530"/>
        <v>244776</v>
      </c>
      <c r="O599" s="20">
        <f t="shared" si="532"/>
        <v>0</v>
      </c>
      <c r="P599" s="20">
        <f t="shared" si="523"/>
        <v>242212.2</v>
      </c>
      <c r="Q599" s="20">
        <f t="shared" si="524"/>
        <v>244776</v>
      </c>
      <c r="R599" s="20">
        <f t="shared" si="532"/>
        <v>0</v>
      </c>
    </row>
    <row r="600" spans="1:18" hidden="1" x14ac:dyDescent="0.25">
      <c r="A600" s="10" t="s">
        <v>917</v>
      </c>
      <c r="B600" s="19">
        <v>240</v>
      </c>
      <c r="C600" s="10" t="s">
        <v>241</v>
      </c>
      <c r="D600" s="10" t="s">
        <v>247</v>
      </c>
      <c r="E600" s="25" t="s">
        <v>462</v>
      </c>
      <c r="F600" s="20">
        <v>239305.3</v>
      </c>
      <c r="G600" s="20">
        <v>242212.2</v>
      </c>
      <c r="H600" s="20">
        <v>244776</v>
      </c>
      <c r="I600" s="20"/>
      <c r="J600" s="20"/>
      <c r="K600" s="20"/>
      <c r="L600" s="20">
        <f t="shared" si="528"/>
        <v>239305.3</v>
      </c>
      <c r="M600" s="20">
        <f t="shared" si="529"/>
        <v>242212.2</v>
      </c>
      <c r="N600" s="20">
        <f t="shared" si="530"/>
        <v>244776</v>
      </c>
      <c r="O600" s="20"/>
      <c r="P600" s="20">
        <f t="shared" si="523"/>
        <v>242212.2</v>
      </c>
      <c r="Q600" s="20">
        <f t="shared" si="524"/>
        <v>244776</v>
      </c>
      <c r="R600" s="20"/>
    </row>
    <row r="601" spans="1:18" ht="78.75" hidden="1" x14ac:dyDescent="0.25">
      <c r="A601" s="10" t="s">
        <v>16</v>
      </c>
      <c r="B601" s="19"/>
      <c r="C601" s="10"/>
      <c r="D601" s="10"/>
      <c r="E601" s="25" t="s">
        <v>585</v>
      </c>
      <c r="F601" s="20">
        <f>F602+F606+F610</f>
        <v>134364.6</v>
      </c>
      <c r="G601" s="20">
        <f t="shared" ref="G601:R601" si="533">G602+G606+G610</f>
        <v>134364.6</v>
      </c>
      <c r="H601" s="20">
        <f t="shared" si="533"/>
        <v>134364.6</v>
      </c>
      <c r="I601" s="20">
        <f t="shared" ref="I601:K601" si="534">I602+I606+I610</f>
        <v>256.83300000000003</v>
      </c>
      <c r="J601" s="20">
        <f t="shared" si="534"/>
        <v>0</v>
      </c>
      <c r="K601" s="20">
        <f t="shared" si="534"/>
        <v>0</v>
      </c>
      <c r="L601" s="20">
        <f t="shared" si="528"/>
        <v>134621.43300000002</v>
      </c>
      <c r="M601" s="20">
        <f t="shared" si="529"/>
        <v>134364.6</v>
      </c>
      <c r="N601" s="20">
        <f t="shared" si="530"/>
        <v>134364.6</v>
      </c>
      <c r="O601" s="20">
        <f t="shared" ref="O601" si="535">O602+O606+O610</f>
        <v>0</v>
      </c>
      <c r="P601" s="20">
        <f t="shared" si="523"/>
        <v>134364.6</v>
      </c>
      <c r="Q601" s="20">
        <f t="shared" si="524"/>
        <v>134364.6</v>
      </c>
      <c r="R601" s="20">
        <f t="shared" si="533"/>
        <v>0</v>
      </c>
    </row>
    <row r="602" spans="1:18" ht="31.5" hidden="1" x14ac:dyDescent="0.25">
      <c r="A602" s="10" t="s">
        <v>918</v>
      </c>
      <c r="B602" s="19"/>
      <c r="C602" s="10"/>
      <c r="D602" s="10"/>
      <c r="E602" s="29" t="s">
        <v>1014</v>
      </c>
      <c r="F602" s="20">
        <f>F603</f>
        <v>1215</v>
      </c>
      <c r="G602" s="20">
        <f t="shared" ref="G602:R604" si="536">G603</f>
        <v>1215</v>
      </c>
      <c r="H602" s="20">
        <f t="shared" si="536"/>
        <v>1215</v>
      </c>
      <c r="I602" s="20">
        <f t="shared" si="536"/>
        <v>0</v>
      </c>
      <c r="J602" s="20">
        <f t="shared" si="536"/>
        <v>0</v>
      </c>
      <c r="K602" s="20">
        <f t="shared" si="536"/>
        <v>0</v>
      </c>
      <c r="L602" s="20">
        <f t="shared" si="528"/>
        <v>1215</v>
      </c>
      <c r="M602" s="20">
        <f t="shared" si="529"/>
        <v>1215</v>
      </c>
      <c r="N602" s="20">
        <f t="shared" si="530"/>
        <v>1215</v>
      </c>
      <c r="O602" s="20">
        <f t="shared" si="536"/>
        <v>0</v>
      </c>
      <c r="P602" s="20">
        <f t="shared" si="523"/>
        <v>1215</v>
      </c>
      <c r="Q602" s="20">
        <f t="shared" si="524"/>
        <v>1215</v>
      </c>
      <c r="R602" s="20">
        <f t="shared" si="536"/>
        <v>0</v>
      </c>
    </row>
    <row r="603" spans="1:18" ht="47.25" hidden="1" x14ac:dyDescent="0.25">
      <c r="A603" s="10" t="s">
        <v>918</v>
      </c>
      <c r="B603" s="19">
        <v>200</v>
      </c>
      <c r="C603" s="10"/>
      <c r="D603" s="10"/>
      <c r="E603" s="25" t="s">
        <v>487</v>
      </c>
      <c r="F603" s="20">
        <f>F604</f>
        <v>1215</v>
      </c>
      <c r="G603" s="20">
        <f t="shared" si="536"/>
        <v>1215</v>
      </c>
      <c r="H603" s="20">
        <f t="shared" si="536"/>
        <v>1215</v>
      </c>
      <c r="I603" s="20">
        <f t="shared" si="536"/>
        <v>0</v>
      </c>
      <c r="J603" s="20">
        <f t="shared" si="536"/>
        <v>0</v>
      </c>
      <c r="K603" s="20">
        <f t="shared" si="536"/>
        <v>0</v>
      </c>
      <c r="L603" s="20">
        <f t="shared" si="528"/>
        <v>1215</v>
      </c>
      <c r="M603" s="20">
        <f t="shared" si="529"/>
        <v>1215</v>
      </c>
      <c r="N603" s="20">
        <f t="shared" si="530"/>
        <v>1215</v>
      </c>
      <c r="O603" s="20">
        <f t="shared" si="536"/>
        <v>0</v>
      </c>
      <c r="P603" s="20">
        <f t="shared" si="523"/>
        <v>1215</v>
      </c>
      <c r="Q603" s="20">
        <f t="shared" si="524"/>
        <v>1215</v>
      </c>
      <c r="R603" s="20">
        <f t="shared" si="536"/>
        <v>0</v>
      </c>
    </row>
    <row r="604" spans="1:18" ht="47.25" hidden="1" x14ac:dyDescent="0.25">
      <c r="A604" s="10" t="s">
        <v>918</v>
      </c>
      <c r="B604" s="19">
        <v>240</v>
      </c>
      <c r="C604" s="10"/>
      <c r="D604" s="10"/>
      <c r="E604" s="25" t="s">
        <v>488</v>
      </c>
      <c r="F604" s="20">
        <f>F605</f>
        <v>1215</v>
      </c>
      <c r="G604" s="20">
        <f t="shared" si="536"/>
        <v>1215</v>
      </c>
      <c r="H604" s="20">
        <f t="shared" si="536"/>
        <v>1215</v>
      </c>
      <c r="I604" s="20">
        <f t="shared" si="536"/>
        <v>0</v>
      </c>
      <c r="J604" s="20">
        <f t="shared" si="536"/>
        <v>0</v>
      </c>
      <c r="K604" s="20">
        <f t="shared" si="536"/>
        <v>0</v>
      </c>
      <c r="L604" s="20">
        <f t="shared" si="528"/>
        <v>1215</v>
      </c>
      <c r="M604" s="20">
        <f t="shared" si="529"/>
        <v>1215</v>
      </c>
      <c r="N604" s="20">
        <f t="shared" si="530"/>
        <v>1215</v>
      </c>
      <c r="O604" s="20">
        <f t="shared" si="536"/>
        <v>0</v>
      </c>
      <c r="P604" s="20">
        <f t="shared" si="523"/>
        <v>1215</v>
      </c>
      <c r="Q604" s="20">
        <f t="shared" si="524"/>
        <v>1215</v>
      </c>
      <c r="R604" s="20">
        <f t="shared" si="536"/>
        <v>0</v>
      </c>
    </row>
    <row r="605" spans="1:18" hidden="1" x14ac:dyDescent="0.25">
      <c r="A605" s="10" t="s">
        <v>918</v>
      </c>
      <c r="B605" s="19">
        <v>240</v>
      </c>
      <c r="C605" s="10" t="s">
        <v>251</v>
      </c>
      <c r="D605" s="10" t="s">
        <v>240</v>
      </c>
      <c r="E605" s="25" t="s">
        <v>466</v>
      </c>
      <c r="F605" s="20">
        <v>1215</v>
      </c>
      <c r="G605" s="20">
        <v>1215</v>
      </c>
      <c r="H605" s="20">
        <v>1215</v>
      </c>
      <c r="I605" s="20"/>
      <c r="J605" s="20"/>
      <c r="K605" s="20"/>
      <c r="L605" s="20">
        <f t="shared" si="528"/>
        <v>1215</v>
      </c>
      <c r="M605" s="20">
        <f t="shared" si="529"/>
        <v>1215</v>
      </c>
      <c r="N605" s="20">
        <f t="shared" si="530"/>
        <v>1215</v>
      </c>
      <c r="O605" s="20"/>
      <c r="P605" s="20">
        <f t="shared" si="523"/>
        <v>1215</v>
      </c>
      <c r="Q605" s="20">
        <f t="shared" si="524"/>
        <v>1215</v>
      </c>
      <c r="R605" s="20"/>
    </row>
    <row r="606" spans="1:18" ht="31.5" hidden="1" x14ac:dyDescent="0.25">
      <c r="A606" s="10" t="s">
        <v>919</v>
      </c>
      <c r="B606" s="19"/>
      <c r="C606" s="10"/>
      <c r="D606" s="10"/>
      <c r="E606" s="31" t="s">
        <v>1015</v>
      </c>
      <c r="F606" s="20">
        <f>F607</f>
        <v>365.1</v>
      </c>
      <c r="G606" s="20">
        <f t="shared" ref="G606:R608" si="537">G607</f>
        <v>0</v>
      </c>
      <c r="H606" s="20">
        <f t="shared" si="537"/>
        <v>0</v>
      </c>
      <c r="I606" s="20">
        <f t="shared" si="537"/>
        <v>0</v>
      </c>
      <c r="J606" s="20">
        <f t="shared" si="537"/>
        <v>0</v>
      </c>
      <c r="K606" s="20">
        <f t="shared" si="537"/>
        <v>0</v>
      </c>
      <c r="L606" s="20">
        <f t="shared" si="528"/>
        <v>365.1</v>
      </c>
      <c r="M606" s="20">
        <f t="shared" si="529"/>
        <v>0</v>
      </c>
      <c r="N606" s="20">
        <f t="shared" si="530"/>
        <v>0</v>
      </c>
      <c r="O606" s="20">
        <f t="shared" si="537"/>
        <v>0</v>
      </c>
      <c r="P606" s="20">
        <f t="shared" si="523"/>
        <v>0</v>
      </c>
      <c r="Q606" s="20">
        <f t="shared" si="524"/>
        <v>0</v>
      </c>
      <c r="R606" s="20">
        <f t="shared" si="537"/>
        <v>0</v>
      </c>
    </row>
    <row r="607" spans="1:18" ht="47.25" hidden="1" x14ac:dyDescent="0.25">
      <c r="A607" s="10" t="s">
        <v>919</v>
      </c>
      <c r="B607" s="19">
        <v>200</v>
      </c>
      <c r="C607" s="10"/>
      <c r="D607" s="10"/>
      <c r="E607" s="25" t="s">
        <v>487</v>
      </c>
      <c r="F607" s="20">
        <f>F608</f>
        <v>365.1</v>
      </c>
      <c r="G607" s="20">
        <f t="shared" si="537"/>
        <v>0</v>
      </c>
      <c r="H607" s="20">
        <f t="shared" si="537"/>
        <v>0</v>
      </c>
      <c r="I607" s="20">
        <f t="shared" si="537"/>
        <v>0</v>
      </c>
      <c r="J607" s="20">
        <f t="shared" si="537"/>
        <v>0</v>
      </c>
      <c r="K607" s="20">
        <f t="shared" si="537"/>
        <v>0</v>
      </c>
      <c r="L607" s="20">
        <f t="shared" si="528"/>
        <v>365.1</v>
      </c>
      <c r="M607" s="20">
        <f t="shared" si="529"/>
        <v>0</v>
      </c>
      <c r="N607" s="20">
        <f t="shared" si="530"/>
        <v>0</v>
      </c>
      <c r="O607" s="20">
        <f t="shared" si="537"/>
        <v>0</v>
      </c>
      <c r="P607" s="20">
        <f t="shared" si="523"/>
        <v>0</v>
      </c>
      <c r="Q607" s="20">
        <f t="shared" si="524"/>
        <v>0</v>
      </c>
      <c r="R607" s="20">
        <f t="shared" si="537"/>
        <v>0</v>
      </c>
    </row>
    <row r="608" spans="1:18" ht="47.25" hidden="1" x14ac:dyDescent="0.25">
      <c r="A608" s="10" t="s">
        <v>919</v>
      </c>
      <c r="B608" s="19">
        <v>240</v>
      </c>
      <c r="C608" s="10"/>
      <c r="D608" s="10"/>
      <c r="E608" s="25" t="s">
        <v>488</v>
      </c>
      <c r="F608" s="20">
        <f>F609</f>
        <v>365.1</v>
      </c>
      <c r="G608" s="20">
        <f t="shared" si="537"/>
        <v>0</v>
      </c>
      <c r="H608" s="20">
        <f t="shared" si="537"/>
        <v>0</v>
      </c>
      <c r="I608" s="20">
        <f t="shared" si="537"/>
        <v>0</v>
      </c>
      <c r="J608" s="20">
        <f t="shared" si="537"/>
        <v>0</v>
      </c>
      <c r="K608" s="20">
        <f t="shared" si="537"/>
        <v>0</v>
      </c>
      <c r="L608" s="20">
        <f t="shared" si="528"/>
        <v>365.1</v>
      </c>
      <c r="M608" s="20">
        <f t="shared" si="529"/>
        <v>0</v>
      </c>
      <c r="N608" s="20">
        <f t="shared" si="530"/>
        <v>0</v>
      </c>
      <c r="O608" s="20">
        <f t="shared" si="537"/>
        <v>0</v>
      </c>
      <c r="P608" s="20">
        <f t="shared" si="523"/>
        <v>0</v>
      </c>
      <c r="Q608" s="20">
        <f t="shared" si="524"/>
        <v>0</v>
      </c>
      <c r="R608" s="20">
        <f t="shared" si="537"/>
        <v>0</v>
      </c>
    </row>
    <row r="609" spans="1:19" hidden="1" x14ac:dyDescent="0.25">
      <c r="A609" s="10" t="s">
        <v>919</v>
      </c>
      <c r="B609" s="19">
        <v>240</v>
      </c>
      <c r="C609" s="10" t="s">
        <v>251</v>
      </c>
      <c r="D609" s="10" t="s">
        <v>240</v>
      </c>
      <c r="E609" s="25" t="s">
        <v>466</v>
      </c>
      <c r="F609" s="20">
        <v>365.1</v>
      </c>
      <c r="G609" s="20"/>
      <c r="H609" s="20"/>
      <c r="I609" s="20"/>
      <c r="J609" s="20"/>
      <c r="K609" s="20"/>
      <c r="L609" s="20">
        <f t="shared" si="528"/>
        <v>365.1</v>
      </c>
      <c r="M609" s="20">
        <f t="shared" si="529"/>
        <v>0</v>
      </c>
      <c r="N609" s="20">
        <f t="shared" si="530"/>
        <v>0</v>
      </c>
      <c r="O609" s="20"/>
      <c r="P609" s="20">
        <f t="shared" si="523"/>
        <v>0</v>
      </c>
      <c r="Q609" s="20">
        <f t="shared" si="524"/>
        <v>0</v>
      </c>
      <c r="R609" s="20"/>
    </row>
    <row r="610" spans="1:19" ht="47.25" hidden="1" x14ac:dyDescent="0.25">
      <c r="A610" s="10" t="s">
        <v>920</v>
      </c>
      <c r="B610" s="19"/>
      <c r="C610" s="10"/>
      <c r="D610" s="10"/>
      <c r="E610" s="29" t="s">
        <v>1016</v>
      </c>
      <c r="F610" s="20">
        <f>F611</f>
        <v>132784.5</v>
      </c>
      <c r="G610" s="20">
        <f t="shared" ref="G610:R612" si="538">G611</f>
        <v>133149.6</v>
      </c>
      <c r="H610" s="20">
        <f t="shared" si="538"/>
        <v>133149.6</v>
      </c>
      <c r="I610" s="20">
        <f t="shared" si="538"/>
        <v>256.83300000000003</v>
      </c>
      <c r="J610" s="20">
        <f t="shared" si="538"/>
        <v>0</v>
      </c>
      <c r="K610" s="20">
        <f t="shared" si="538"/>
        <v>0</v>
      </c>
      <c r="L610" s="20">
        <f t="shared" si="528"/>
        <v>133041.33300000001</v>
      </c>
      <c r="M610" s="20">
        <f t="shared" si="529"/>
        <v>133149.6</v>
      </c>
      <c r="N610" s="20">
        <f t="shared" si="530"/>
        <v>133149.6</v>
      </c>
      <c r="O610" s="20">
        <f t="shared" si="538"/>
        <v>0</v>
      </c>
      <c r="P610" s="20">
        <f t="shared" si="523"/>
        <v>133149.6</v>
      </c>
      <c r="Q610" s="20">
        <f t="shared" si="524"/>
        <v>133149.6</v>
      </c>
      <c r="R610" s="20">
        <f t="shared" si="538"/>
        <v>0</v>
      </c>
    </row>
    <row r="611" spans="1:19" hidden="1" x14ac:dyDescent="0.25">
      <c r="A611" s="10" t="s">
        <v>920</v>
      </c>
      <c r="B611" s="19">
        <v>800</v>
      </c>
      <c r="C611" s="10"/>
      <c r="D611" s="10"/>
      <c r="E611" s="25" t="s">
        <v>501</v>
      </c>
      <c r="F611" s="20">
        <f>F612</f>
        <v>132784.5</v>
      </c>
      <c r="G611" s="20">
        <f t="shared" si="538"/>
        <v>133149.6</v>
      </c>
      <c r="H611" s="20">
        <f t="shared" si="538"/>
        <v>133149.6</v>
      </c>
      <c r="I611" s="20">
        <f t="shared" si="538"/>
        <v>256.83300000000003</v>
      </c>
      <c r="J611" s="20">
        <f t="shared" si="538"/>
        <v>0</v>
      </c>
      <c r="K611" s="20">
        <f t="shared" si="538"/>
        <v>0</v>
      </c>
      <c r="L611" s="20">
        <f t="shared" si="528"/>
        <v>133041.33300000001</v>
      </c>
      <c r="M611" s="20">
        <f t="shared" si="529"/>
        <v>133149.6</v>
      </c>
      <c r="N611" s="20">
        <f t="shared" si="530"/>
        <v>133149.6</v>
      </c>
      <c r="O611" s="20">
        <f t="shared" si="538"/>
        <v>0</v>
      </c>
      <c r="P611" s="20">
        <f t="shared" si="523"/>
        <v>133149.6</v>
      </c>
      <c r="Q611" s="20">
        <f t="shared" si="524"/>
        <v>133149.6</v>
      </c>
      <c r="R611" s="20">
        <f t="shared" si="538"/>
        <v>0</v>
      </c>
    </row>
    <row r="612" spans="1:19" ht="78.75" hidden="1" x14ac:dyDescent="0.25">
      <c r="A612" s="10" t="s">
        <v>920</v>
      </c>
      <c r="B612" s="19">
        <v>810</v>
      </c>
      <c r="C612" s="10"/>
      <c r="D612" s="10"/>
      <c r="E612" s="25" t="s">
        <v>502</v>
      </c>
      <c r="F612" s="20">
        <f>F613</f>
        <v>132784.5</v>
      </c>
      <c r="G612" s="20">
        <f t="shared" si="538"/>
        <v>133149.6</v>
      </c>
      <c r="H612" s="20">
        <f t="shared" si="538"/>
        <v>133149.6</v>
      </c>
      <c r="I612" s="20">
        <f t="shared" si="538"/>
        <v>256.83300000000003</v>
      </c>
      <c r="J612" s="20">
        <f t="shared" si="538"/>
        <v>0</v>
      </c>
      <c r="K612" s="20">
        <f t="shared" si="538"/>
        <v>0</v>
      </c>
      <c r="L612" s="20">
        <f t="shared" si="528"/>
        <v>133041.33300000001</v>
      </c>
      <c r="M612" s="20">
        <f t="shared" si="529"/>
        <v>133149.6</v>
      </c>
      <c r="N612" s="20">
        <f t="shared" si="530"/>
        <v>133149.6</v>
      </c>
      <c r="O612" s="20">
        <f t="shared" si="538"/>
        <v>0</v>
      </c>
      <c r="P612" s="20">
        <f t="shared" si="523"/>
        <v>133149.6</v>
      </c>
      <c r="Q612" s="20">
        <f t="shared" si="524"/>
        <v>133149.6</v>
      </c>
      <c r="R612" s="20">
        <f t="shared" si="538"/>
        <v>0</v>
      </c>
    </row>
    <row r="613" spans="1:19" hidden="1" x14ac:dyDescent="0.25">
      <c r="A613" s="10" t="s">
        <v>920</v>
      </c>
      <c r="B613" s="19">
        <v>810</v>
      </c>
      <c r="C613" s="10" t="s">
        <v>251</v>
      </c>
      <c r="D613" s="10" t="s">
        <v>240</v>
      </c>
      <c r="E613" s="25" t="s">
        <v>466</v>
      </c>
      <c r="F613" s="20">
        <v>132784.5</v>
      </c>
      <c r="G613" s="20">
        <v>133149.6</v>
      </c>
      <c r="H613" s="20">
        <v>133149.6</v>
      </c>
      <c r="I613" s="20">
        <v>256.83300000000003</v>
      </c>
      <c r="J613" s="20"/>
      <c r="K613" s="20"/>
      <c r="L613" s="20">
        <f t="shared" si="528"/>
        <v>133041.33300000001</v>
      </c>
      <c r="M613" s="20">
        <f t="shared" si="529"/>
        <v>133149.6</v>
      </c>
      <c r="N613" s="20">
        <f t="shared" si="530"/>
        <v>133149.6</v>
      </c>
      <c r="O613" s="20"/>
      <c r="P613" s="20">
        <f t="shared" si="523"/>
        <v>133149.6</v>
      </c>
      <c r="Q613" s="20">
        <f t="shared" si="524"/>
        <v>133149.6</v>
      </c>
      <c r="R613" s="20"/>
      <c r="S613" s="1">
        <v>69</v>
      </c>
    </row>
    <row r="614" spans="1:19" s="17" customFormat="1" ht="63" hidden="1" x14ac:dyDescent="0.25">
      <c r="A614" s="21" t="s">
        <v>315</v>
      </c>
      <c r="B614" s="22"/>
      <c r="C614" s="21"/>
      <c r="D614" s="21"/>
      <c r="E614" s="27" t="s">
        <v>586</v>
      </c>
      <c r="F614" s="23">
        <f>F615+F689</f>
        <v>619305.80000000005</v>
      </c>
      <c r="G614" s="23">
        <f>G615+G689</f>
        <v>700694.5</v>
      </c>
      <c r="H614" s="23">
        <f>H615+H689</f>
        <v>602840</v>
      </c>
      <c r="I614" s="23">
        <f t="shared" ref="I614:K614" si="539">I615+I689</f>
        <v>-16738.5</v>
      </c>
      <c r="J614" s="23">
        <f t="shared" si="539"/>
        <v>0</v>
      </c>
      <c r="K614" s="23">
        <f t="shared" si="539"/>
        <v>0</v>
      </c>
      <c r="L614" s="20">
        <f t="shared" si="528"/>
        <v>602567.30000000005</v>
      </c>
      <c r="M614" s="20">
        <f t="shared" si="529"/>
        <v>700694.5</v>
      </c>
      <c r="N614" s="20">
        <f t="shared" si="530"/>
        <v>602840</v>
      </c>
      <c r="O614" s="23">
        <f>O615+O689</f>
        <v>0</v>
      </c>
      <c r="P614" s="20">
        <f t="shared" si="523"/>
        <v>700694.5</v>
      </c>
      <c r="Q614" s="20">
        <f t="shared" si="524"/>
        <v>602840</v>
      </c>
      <c r="R614" s="23">
        <f>R615+R689</f>
        <v>0</v>
      </c>
      <c r="S614" s="32"/>
    </row>
    <row r="615" spans="1:19" ht="47.25" hidden="1" x14ac:dyDescent="0.25">
      <c r="A615" s="10" t="s">
        <v>316</v>
      </c>
      <c r="B615" s="19"/>
      <c r="C615" s="10"/>
      <c r="D615" s="10"/>
      <c r="E615" s="25" t="s">
        <v>587</v>
      </c>
      <c r="F615" s="20">
        <f>F636+F648+F652+F656+F660+F664+F616+F624+F628+F632+F640+F644+F620+F672</f>
        <v>572555.80000000005</v>
      </c>
      <c r="G615" s="20">
        <f t="shared" ref="G615:K615" si="540">G636+G648+G652+G656+G660+G664+G616+G624+G628+G632+G640+G644+G620+G672</f>
        <v>665194.5</v>
      </c>
      <c r="H615" s="20">
        <f t="shared" si="540"/>
        <v>567340</v>
      </c>
      <c r="I615" s="20">
        <f t="shared" si="540"/>
        <v>-16738.5</v>
      </c>
      <c r="J615" s="20">
        <f t="shared" si="540"/>
        <v>0</v>
      </c>
      <c r="K615" s="20">
        <f t="shared" si="540"/>
        <v>0</v>
      </c>
      <c r="L615" s="20">
        <f t="shared" si="528"/>
        <v>555817.30000000005</v>
      </c>
      <c r="M615" s="20">
        <f t="shared" si="529"/>
        <v>665194.5</v>
      </c>
      <c r="N615" s="20">
        <f t="shared" si="530"/>
        <v>567340</v>
      </c>
      <c r="O615" s="20">
        <f t="shared" ref="O615:R615" si="541">O636+O648+O652+O656+O660+O664+O616+O624+O628+O632+O640+O644+O620+O672</f>
        <v>0</v>
      </c>
      <c r="P615" s="20">
        <f t="shared" si="523"/>
        <v>665194.5</v>
      </c>
      <c r="Q615" s="20">
        <f t="shared" si="524"/>
        <v>567340</v>
      </c>
      <c r="R615" s="20">
        <f t="shared" si="541"/>
        <v>0</v>
      </c>
    </row>
    <row r="616" spans="1:19" ht="78.75" hidden="1" x14ac:dyDescent="0.25">
      <c r="A616" s="10" t="s">
        <v>796</v>
      </c>
      <c r="B616" s="19"/>
      <c r="C616" s="10"/>
      <c r="D616" s="10"/>
      <c r="E616" s="29" t="s">
        <v>595</v>
      </c>
      <c r="F616" s="20">
        <f t="shared" ref="F616:K618" si="542">F617</f>
        <v>29150</v>
      </c>
      <c r="G616" s="20">
        <f t="shared" si="542"/>
        <v>0</v>
      </c>
      <c r="H616" s="20">
        <f t="shared" si="542"/>
        <v>0</v>
      </c>
      <c r="I616" s="20">
        <f t="shared" si="542"/>
        <v>-5844.6</v>
      </c>
      <c r="J616" s="20">
        <f t="shared" si="542"/>
        <v>0</v>
      </c>
      <c r="K616" s="20">
        <f t="shared" si="542"/>
        <v>0</v>
      </c>
      <c r="L616" s="20">
        <f t="shared" si="528"/>
        <v>23305.4</v>
      </c>
      <c r="M616" s="20">
        <f t="shared" si="529"/>
        <v>0</v>
      </c>
      <c r="N616" s="20">
        <f t="shared" si="530"/>
        <v>0</v>
      </c>
      <c r="O616" s="20">
        <f t="shared" ref="O616:R618" si="543">O617</f>
        <v>0</v>
      </c>
      <c r="P616" s="20">
        <f t="shared" si="523"/>
        <v>0</v>
      </c>
      <c r="Q616" s="20">
        <f t="shared" si="524"/>
        <v>0</v>
      </c>
      <c r="R616" s="20">
        <f t="shared" si="543"/>
        <v>0</v>
      </c>
    </row>
    <row r="617" spans="1:19" ht="47.25" hidden="1" x14ac:dyDescent="0.25">
      <c r="A617" s="10" t="s">
        <v>796</v>
      </c>
      <c r="B617" s="19">
        <v>400</v>
      </c>
      <c r="C617" s="10"/>
      <c r="D617" s="10"/>
      <c r="E617" s="25" t="s">
        <v>494</v>
      </c>
      <c r="F617" s="20">
        <f t="shared" si="542"/>
        <v>29150</v>
      </c>
      <c r="G617" s="20">
        <f t="shared" si="542"/>
        <v>0</v>
      </c>
      <c r="H617" s="20">
        <f t="shared" si="542"/>
        <v>0</v>
      </c>
      <c r="I617" s="20">
        <f t="shared" si="542"/>
        <v>-5844.6</v>
      </c>
      <c r="J617" s="20">
        <f t="shared" si="542"/>
        <v>0</v>
      </c>
      <c r="K617" s="20">
        <f t="shared" si="542"/>
        <v>0</v>
      </c>
      <c r="L617" s="20">
        <f t="shared" si="528"/>
        <v>23305.4</v>
      </c>
      <c r="M617" s="20">
        <f t="shared" si="529"/>
        <v>0</v>
      </c>
      <c r="N617" s="20">
        <f t="shared" si="530"/>
        <v>0</v>
      </c>
      <c r="O617" s="20">
        <f t="shared" si="543"/>
        <v>0</v>
      </c>
      <c r="P617" s="20">
        <f t="shared" si="523"/>
        <v>0</v>
      </c>
      <c r="Q617" s="20">
        <f t="shared" si="524"/>
        <v>0</v>
      </c>
      <c r="R617" s="20">
        <f t="shared" si="543"/>
        <v>0</v>
      </c>
    </row>
    <row r="618" spans="1:19" hidden="1" x14ac:dyDescent="0.25">
      <c r="A618" s="10" t="s">
        <v>796</v>
      </c>
      <c r="B618" s="19">
        <v>410</v>
      </c>
      <c r="C618" s="10"/>
      <c r="D618" s="10"/>
      <c r="E618" s="25" t="s">
        <v>495</v>
      </c>
      <c r="F618" s="20">
        <f t="shared" si="542"/>
        <v>29150</v>
      </c>
      <c r="G618" s="20">
        <f t="shared" si="542"/>
        <v>0</v>
      </c>
      <c r="H618" s="20">
        <f t="shared" si="542"/>
        <v>0</v>
      </c>
      <c r="I618" s="20">
        <f t="shared" si="542"/>
        <v>-5844.6</v>
      </c>
      <c r="J618" s="20">
        <f t="shared" si="542"/>
        <v>0</v>
      </c>
      <c r="K618" s="20">
        <f t="shared" si="542"/>
        <v>0</v>
      </c>
      <c r="L618" s="20">
        <f t="shared" si="528"/>
        <v>23305.4</v>
      </c>
      <c r="M618" s="20">
        <f t="shared" si="529"/>
        <v>0</v>
      </c>
      <c r="N618" s="20">
        <f t="shared" si="530"/>
        <v>0</v>
      </c>
      <c r="O618" s="20">
        <f t="shared" si="543"/>
        <v>0</v>
      </c>
      <c r="P618" s="20">
        <f t="shared" si="523"/>
        <v>0</v>
      </c>
      <c r="Q618" s="20">
        <f t="shared" si="524"/>
        <v>0</v>
      </c>
      <c r="R618" s="20">
        <f t="shared" si="543"/>
        <v>0</v>
      </c>
    </row>
    <row r="619" spans="1:19" hidden="1" x14ac:dyDescent="0.25">
      <c r="A619" s="10" t="s">
        <v>796</v>
      </c>
      <c r="B619" s="19">
        <v>410</v>
      </c>
      <c r="C619" s="10" t="s">
        <v>251</v>
      </c>
      <c r="D619" s="10" t="s">
        <v>240</v>
      </c>
      <c r="E619" s="25" t="s">
        <v>466</v>
      </c>
      <c r="F619" s="20">
        <v>29150</v>
      </c>
      <c r="G619" s="20"/>
      <c r="H619" s="20"/>
      <c r="I619" s="20">
        <v>-5844.6</v>
      </c>
      <c r="J619" s="20"/>
      <c r="K619" s="20"/>
      <c r="L619" s="20">
        <f t="shared" si="528"/>
        <v>23305.4</v>
      </c>
      <c r="M619" s="20">
        <f t="shared" si="529"/>
        <v>0</v>
      </c>
      <c r="N619" s="20">
        <f t="shared" si="530"/>
        <v>0</v>
      </c>
      <c r="O619" s="20"/>
      <c r="P619" s="20">
        <f t="shared" si="523"/>
        <v>0</v>
      </c>
      <c r="Q619" s="20">
        <f t="shared" si="524"/>
        <v>0</v>
      </c>
      <c r="R619" s="20"/>
      <c r="S619" s="1">
        <v>171</v>
      </c>
    </row>
    <row r="620" spans="1:19" ht="63" hidden="1" x14ac:dyDescent="0.25">
      <c r="A620" s="10" t="s">
        <v>1128</v>
      </c>
      <c r="B620" s="19"/>
      <c r="C620" s="10"/>
      <c r="D620" s="10"/>
      <c r="E620" s="29" t="s">
        <v>1129</v>
      </c>
      <c r="F620" s="20">
        <f>F621</f>
        <v>0</v>
      </c>
      <c r="G620" s="20">
        <f t="shared" ref="G620:K622" si="544">G621</f>
        <v>0</v>
      </c>
      <c r="H620" s="20">
        <f t="shared" si="544"/>
        <v>0</v>
      </c>
      <c r="I620" s="20">
        <f t="shared" si="544"/>
        <v>350505</v>
      </c>
      <c r="J620" s="20">
        <f t="shared" si="544"/>
        <v>350505</v>
      </c>
      <c r="K620" s="20">
        <f t="shared" si="544"/>
        <v>350505</v>
      </c>
      <c r="L620" s="20">
        <f t="shared" ref="L620:L623" si="545">F620+I620</f>
        <v>350505</v>
      </c>
      <c r="M620" s="20">
        <f t="shared" ref="M620:M623" si="546">G620+J620</f>
        <v>350505</v>
      </c>
      <c r="N620" s="20">
        <f t="shared" ref="N620:N623" si="547">H620+K620</f>
        <v>350505</v>
      </c>
      <c r="O620" s="20">
        <f t="shared" ref="O620:R622" si="548">O621</f>
        <v>0</v>
      </c>
      <c r="P620" s="20">
        <f t="shared" si="523"/>
        <v>350505</v>
      </c>
      <c r="Q620" s="20">
        <f t="shared" si="524"/>
        <v>350505</v>
      </c>
      <c r="R620" s="20">
        <f t="shared" si="548"/>
        <v>0</v>
      </c>
    </row>
    <row r="621" spans="1:19" ht="47.25" hidden="1" x14ac:dyDescent="0.25">
      <c r="A621" s="10" t="s">
        <v>1128</v>
      </c>
      <c r="B621" s="19">
        <v>400</v>
      </c>
      <c r="C621" s="10"/>
      <c r="D621" s="10"/>
      <c r="E621" s="25" t="s">
        <v>494</v>
      </c>
      <c r="F621" s="20">
        <f>F622</f>
        <v>0</v>
      </c>
      <c r="G621" s="20">
        <f t="shared" si="544"/>
        <v>0</v>
      </c>
      <c r="H621" s="20">
        <f t="shared" si="544"/>
        <v>0</v>
      </c>
      <c r="I621" s="20">
        <f t="shared" si="544"/>
        <v>350505</v>
      </c>
      <c r="J621" s="20">
        <f t="shared" si="544"/>
        <v>350505</v>
      </c>
      <c r="K621" s="20">
        <f t="shared" si="544"/>
        <v>350505</v>
      </c>
      <c r="L621" s="20">
        <f t="shared" si="545"/>
        <v>350505</v>
      </c>
      <c r="M621" s="20">
        <f t="shared" si="546"/>
        <v>350505</v>
      </c>
      <c r="N621" s="20">
        <f t="shared" si="547"/>
        <v>350505</v>
      </c>
      <c r="O621" s="20">
        <f t="shared" si="548"/>
        <v>0</v>
      </c>
      <c r="P621" s="20">
        <f t="shared" si="523"/>
        <v>350505</v>
      </c>
      <c r="Q621" s="20">
        <f t="shared" si="524"/>
        <v>350505</v>
      </c>
      <c r="R621" s="20">
        <f t="shared" si="548"/>
        <v>0</v>
      </c>
    </row>
    <row r="622" spans="1:19" hidden="1" x14ac:dyDescent="0.25">
      <c r="A622" s="10" t="s">
        <v>1128</v>
      </c>
      <c r="B622" s="19">
        <v>410</v>
      </c>
      <c r="C622" s="10"/>
      <c r="D622" s="10"/>
      <c r="E622" s="25" t="s">
        <v>495</v>
      </c>
      <c r="F622" s="20">
        <f>F623</f>
        <v>0</v>
      </c>
      <c r="G622" s="20">
        <f t="shared" si="544"/>
        <v>0</v>
      </c>
      <c r="H622" s="20">
        <f t="shared" si="544"/>
        <v>0</v>
      </c>
      <c r="I622" s="20">
        <f t="shared" si="544"/>
        <v>350505</v>
      </c>
      <c r="J622" s="20">
        <f t="shared" si="544"/>
        <v>350505</v>
      </c>
      <c r="K622" s="20">
        <f t="shared" si="544"/>
        <v>350505</v>
      </c>
      <c r="L622" s="20">
        <f t="shared" si="545"/>
        <v>350505</v>
      </c>
      <c r="M622" s="20">
        <f t="shared" si="546"/>
        <v>350505</v>
      </c>
      <c r="N622" s="20">
        <f t="shared" si="547"/>
        <v>350505</v>
      </c>
      <c r="O622" s="20">
        <f t="shared" si="548"/>
        <v>0</v>
      </c>
      <c r="P622" s="20">
        <f t="shared" si="523"/>
        <v>350505</v>
      </c>
      <c r="Q622" s="20">
        <f t="shared" si="524"/>
        <v>350505</v>
      </c>
      <c r="R622" s="20">
        <f t="shared" si="548"/>
        <v>0</v>
      </c>
    </row>
    <row r="623" spans="1:19" hidden="1" x14ac:dyDescent="0.25">
      <c r="A623" s="10" t="s">
        <v>1128</v>
      </c>
      <c r="B623" s="19">
        <v>410</v>
      </c>
      <c r="C623" s="10" t="s">
        <v>241</v>
      </c>
      <c r="D623" s="10" t="s">
        <v>247</v>
      </c>
      <c r="E623" s="25" t="s">
        <v>462</v>
      </c>
      <c r="F623" s="20">
        <v>0</v>
      </c>
      <c r="G623" s="20">
        <v>0</v>
      </c>
      <c r="H623" s="20">
        <v>0</v>
      </c>
      <c r="I623" s="20">
        <v>350505</v>
      </c>
      <c r="J623" s="20">
        <v>350505</v>
      </c>
      <c r="K623" s="20">
        <v>350505</v>
      </c>
      <c r="L623" s="20">
        <f t="shared" si="545"/>
        <v>350505</v>
      </c>
      <c r="M623" s="20">
        <f t="shared" si="546"/>
        <v>350505</v>
      </c>
      <c r="N623" s="20">
        <f t="shared" si="547"/>
        <v>350505</v>
      </c>
      <c r="O623" s="20"/>
      <c r="P623" s="20">
        <f t="shared" si="523"/>
        <v>350505</v>
      </c>
      <c r="Q623" s="20">
        <f t="shared" si="524"/>
        <v>350505</v>
      </c>
      <c r="R623" s="20"/>
      <c r="S623" s="1">
        <v>125</v>
      </c>
    </row>
    <row r="624" spans="1:19" ht="110.25" hidden="1" x14ac:dyDescent="0.25">
      <c r="A624" s="10" t="s">
        <v>921</v>
      </c>
      <c r="B624" s="19"/>
      <c r="C624" s="10"/>
      <c r="D624" s="10"/>
      <c r="E624" s="29" t="s">
        <v>1079</v>
      </c>
      <c r="F624" s="20">
        <f>F625</f>
        <v>341278.5</v>
      </c>
      <c r="G624" s="20">
        <f t="shared" ref="G624:R626" si="549">G625</f>
        <v>145096.5</v>
      </c>
      <c r="H624" s="20">
        <f t="shared" si="549"/>
        <v>0</v>
      </c>
      <c r="I624" s="20">
        <f t="shared" si="549"/>
        <v>-341278.5</v>
      </c>
      <c r="J624" s="20">
        <f t="shared" si="549"/>
        <v>-145096.5</v>
      </c>
      <c r="K624" s="20">
        <f t="shared" si="549"/>
        <v>0</v>
      </c>
      <c r="L624" s="20">
        <f t="shared" si="528"/>
        <v>0</v>
      </c>
      <c r="M624" s="20">
        <f t="shared" si="529"/>
        <v>0</v>
      </c>
      <c r="N624" s="20">
        <f t="shared" si="530"/>
        <v>0</v>
      </c>
      <c r="O624" s="20">
        <f t="shared" si="549"/>
        <v>0</v>
      </c>
      <c r="P624" s="20">
        <f t="shared" si="523"/>
        <v>0</v>
      </c>
      <c r="Q624" s="20">
        <f t="shared" si="524"/>
        <v>0</v>
      </c>
      <c r="R624" s="20">
        <f t="shared" si="549"/>
        <v>0</v>
      </c>
    </row>
    <row r="625" spans="1:19" ht="47.25" hidden="1" x14ac:dyDescent="0.25">
      <c r="A625" s="10" t="s">
        <v>921</v>
      </c>
      <c r="B625" s="19">
        <v>400</v>
      </c>
      <c r="C625" s="10"/>
      <c r="D625" s="10"/>
      <c r="E625" s="25" t="s">
        <v>494</v>
      </c>
      <c r="F625" s="20">
        <f>F626</f>
        <v>341278.5</v>
      </c>
      <c r="G625" s="20">
        <f t="shared" si="549"/>
        <v>145096.5</v>
      </c>
      <c r="H625" s="20">
        <f t="shared" si="549"/>
        <v>0</v>
      </c>
      <c r="I625" s="20">
        <f t="shared" si="549"/>
        <v>-341278.5</v>
      </c>
      <c r="J625" s="20">
        <f t="shared" si="549"/>
        <v>-145096.5</v>
      </c>
      <c r="K625" s="20">
        <f t="shared" si="549"/>
        <v>0</v>
      </c>
      <c r="L625" s="20">
        <f t="shared" si="528"/>
        <v>0</v>
      </c>
      <c r="M625" s="20">
        <f t="shared" si="529"/>
        <v>0</v>
      </c>
      <c r="N625" s="20">
        <f t="shared" si="530"/>
        <v>0</v>
      </c>
      <c r="O625" s="20">
        <f t="shared" si="549"/>
        <v>0</v>
      </c>
      <c r="P625" s="20">
        <f t="shared" si="523"/>
        <v>0</v>
      </c>
      <c r="Q625" s="20">
        <f t="shared" si="524"/>
        <v>0</v>
      </c>
      <c r="R625" s="20">
        <f t="shared" si="549"/>
        <v>0</v>
      </c>
    </row>
    <row r="626" spans="1:19" hidden="1" x14ac:dyDescent="0.25">
      <c r="A626" s="10" t="s">
        <v>921</v>
      </c>
      <c r="B626" s="19">
        <v>410</v>
      </c>
      <c r="C626" s="10"/>
      <c r="D626" s="10"/>
      <c r="E626" s="25" t="s">
        <v>495</v>
      </c>
      <c r="F626" s="20">
        <f>F627</f>
        <v>341278.5</v>
      </c>
      <c r="G626" s="20">
        <f t="shared" si="549"/>
        <v>145096.5</v>
      </c>
      <c r="H626" s="20">
        <f t="shared" si="549"/>
        <v>0</v>
      </c>
      <c r="I626" s="20">
        <f t="shared" si="549"/>
        <v>-341278.5</v>
      </c>
      <c r="J626" s="20">
        <f t="shared" si="549"/>
        <v>-145096.5</v>
      </c>
      <c r="K626" s="20">
        <f t="shared" si="549"/>
        <v>0</v>
      </c>
      <c r="L626" s="20">
        <f t="shared" si="528"/>
        <v>0</v>
      </c>
      <c r="M626" s="20">
        <f t="shared" si="529"/>
        <v>0</v>
      </c>
      <c r="N626" s="20">
        <f t="shared" si="530"/>
        <v>0</v>
      </c>
      <c r="O626" s="20">
        <f t="shared" si="549"/>
        <v>0</v>
      </c>
      <c r="P626" s="20">
        <f t="shared" si="523"/>
        <v>0</v>
      </c>
      <c r="Q626" s="20">
        <f t="shared" si="524"/>
        <v>0</v>
      </c>
      <c r="R626" s="20">
        <f t="shared" si="549"/>
        <v>0</v>
      </c>
    </row>
    <row r="627" spans="1:19" hidden="1" x14ac:dyDescent="0.25">
      <c r="A627" s="10" t="s">
        <v>921</v>
      </c>
      <c r="B627" s="19">
        <v>410</v>
      </c>
      <c r="C627" s="10" t="s">
        <v>241</v>
      </c>
      <c r="D627" s="10" t="s">
        <v>247</v>
      </c>
      <c r="E627" s="25" t="s">
        <v>462</v>
      </c>
      <c r="F627" s="20">
        <v>341278.5</v>
      </c>
      <c r="G627" s="20">
        <v>145096.5</v>
      </c>
      <c r="H627" s="20"/>
      <c r="I627" s="20">
        <v>-341278.5</v>
      </c>
      <c r="J627" s="20">
        <v>-145096.5</v>
      </c>
      <c r="K627" s="20"/>
      <c r="L627" s="20">
        <f t="shared" si="528"/>
        <v>0</v>
      </c>
      <c r="M627" s="20">
        <f t="shared" si="529"/>
        <v>0</v>
      </c>
      <c r="N627" s="20">
        <f t="shared" si="530"/>
        <v>0</v>
      </c>
      <c r="O627" s="20"/>
      <c r="P627" s="20">
        <f t="shared" si="523"/>
        <v>0</v>
      </c>
      <c r="Q627" s="20">
        <f t="shared" si="524"/>
        <v>0</v>
      </c>
      <c r="R627" s="20"/>
      <c r="S627" s="1">
        <v>125</v>
      </c>
    </row>
    <row r="628" spans="1:19" ht="110.25" hidden="1" x14ac:dyDescent="0.25">
      <c r="A628" s="10" t="s">
        <v>922</v>
      </c>
      <c r="B628" s="19"/>
      <c r="C628" s="10"/>
      <c r="D628" s="10"/>
      <c r="E628" s="31" t="s">
        <v>1080</v>
      </c>
      <c r="F628" s="20">
        <f>F629</f>
        <v>0</v>
      </c>
      <c r="G628" s="20">
        <f t="shared" ref="G628:R630" si="550">G629</f>
        <v>205408.5</v>
      </c>
      <c r="H628" s="20">
        <f t="shared" si="550"/>
        <v>350505</v>
      </c>
      <c r="I628" s="20">
        <f t="shared" si="550"/>
        <v>0</v>
      </c>
      <c r="J628" s="20">
        <f t="shared" si="550"/>
        <v>-205408.5</v>
      </c>
      <c r="K628" s="20">
        <f t="shared" si="550"/>
        <v>-350505</v>
      </c>
      <c r="L628" s="20">
        <f t="shared" si="528"/>
        <v>0</v>
      </c>
      <c r="M628" s="20">
        <f t="shared" si="529"/>
        <v>0</v>
      </c>
      <c r="N628" s="20">
        <f t="shared" si="530"/>
        <v>0</v>
      </c>
      <c r="O628" s="20">
        <f t="shared" si="550"/>
        <v>0</v>
      </c>
      <c r="P628" s="20">
        <f t="shared" si="523"/>
        <v>0</v>
      </c>
      <c r="Q628" s="20">
        <f t="shared" si="524"/>
        <v>0</v>
      </c>
      <c r="R628" s="20">
        <f t="shared" si="550"/>
        <v>0</v>
      </c>
    </row>
    <row r="629" spans="1:19" ht="47.25" hidden="1" x14ac:dyDescent="0.25">
      <c r="A629" s="10" t="s">
        <v>922</v>
      </c>
      <c r="B629" s="19">
        <v>400</v>
      </c>
      <c r="C629" s="10"/>
      <c r="D629" s="10"/>
      <c r="E629" s="25" t="s">
        <v>494</v>
      </c>
      <c r="F629" s="20">
        <f>F630</f>
        <v>0</v>
      </c>
      <c r="G629" s="20">
        <f t="shared" si="550"/>
        <v>205408.5</v>
      </c>
      <c r="H629" s="20">
        <f t="shared" si="550"/>
        <v>350505</v>
      </c>
      <c r="I629" s="20">
        <f t="shared" si="550"/>
        <v>0</v>
      </c>
      <c r="J629" s="20">
        <f t="shared" si="550"/>
        <v>-205408.5</v>
      </c>
      <c r="K629" s="20">
        <f t="shared" si="550"/>
        <v>-350505</v>
      </c>
      <c r="L629" s="20">
        <f t="shared" si="528"/>
        <v>0</v>
      </c>
      <c r="M629" s="20">
        <f t="shared" si="529"/>
        <v>0</v>
      </c>
      <c r="N629" s="20">
        <f t="shared" si="530"/>
        <v>0</v>
      </c>
      <c r="O629" s="20">
        <f t="shared" si="550"/>
        <v>0</v>
      </c>
      <c r="P629" s="20">
        <f t="shared" si="523"/>
        <v>0</v>
      </c>
      <c r="Q629" s="20">
        <f t="shared" si="524"/>
        <v>0</v>
      </c>
      <c r="R629" s="20">
        <f t="shared" si="550"/>
        <v>0</v>
      </c>
    </row>
    <row r="630" spans="1:19" hidden="1" x14ac:dyDescent="0.25">
      <c r="A630" s="10" t="s">
        <v>922</v>
      </c>
      <c r="B630" s="19">
        <v>410</v>
      </c>
      <c r="C630" s="10"/>
      <c r="D630" s="10"/>
      <c r="E630" s="25" t="s">
        <v>495</v>
      </c>
      <c r="F630" s="20">
        <f>F631</f>
        <v>0</v>
      </c>
      <c r="G630" s="20">
        <f t="shared" si="550"/>
        <v>205408.5</v>
      </c>
      <c r="H630" s="20">
        <f t="shared" si="550"/>
        <v>350505</v>
      </c>
      <c r="I630" s="20">
        <f t="shared" si="550"/>
        <v>0</v>
      </c>
      <c r="J630" s="20">
        <f t="shared" si="550"/>
        <v>-205408.5</v>
      </c>
      <c r="K630" s="20">
        <f t="shared" si="550"/>
        <v>-350505</v>
      </c>
      <c r="L630" s="20">
        <f t="shared" si="528"/>
        <v>0</v>
      </c>
      <c r="M630" s="20">
        <f t="shared" si="529"/>
        <v>0</v>
      </c>
      <c r="N630" s="20">
        <f t="shared" si="530"/>
        <v>0</v>
      </c>
      <c r="O630" s="20">
        <f t="shared" si="550"/>
        <v>0</v>
      </c>
      <c r="P630" s="20">
        <f t="shared" si="523"/>
        <v>0</v>
      </c>
      <c r="Q630" s="20">
        <f t="shared" si="524"/>
        <v>0</v>
      </c>
      <c r="R630" s="20">
        <f t="shared" si="550"/>
        <v>0</v>
      </c>
    </row>
    <row r="631" spans="1:19" hidden="1" x14ac:dyDescent="0.25">
      <c r="A631" s="10" t="s">
        <v>922</v>
      </c>
      <c r="B631" s="19">
        <v>410</v>
      </c>
      <c r="C631" s="10" t="s">
        <v>241</v>
      </c>
      <c r="D631" s="10" t="s">
        <v>247</v>
      </c>
      <c r="E631" s="25" t="s">
        <v>462</v>
      </c>
      <c r="F631" s="20"/>
      <c r="G631" s="20">
        <v>205408.5</v>
      </c>
      <c r="H631" s="20">
        <v>350505</v>
      </c>
      <c r="I631" s="20"/>
      <c r="J631" s="20">
        <v>-205408.5</v>
      </c>
      <c r="K631" s="20">
        <v>-350505</v>
      </c>
      <c r="L631" s="20">
        <f t="shared" si="528"/>
        <v>0</v>
      </c>
      <c r="M631" s="20">
        <f t="shared" si="529"/>
        <v>0</v>
      </c>
      <c r="N631" s="20">
        <f t="shared" si="530"/>
        <v>0</v>
      </c>
      <c r="O631" s="20"/>
      <c r="P631" s="20">
        <f t="shared" si="523"/>
        <v>0</v>
      </c>
      <c r="Q631" s="20">
        <f t="shared" si="524"/>
        <v>0</v>
      </c>
      <c r="R631" s="20"/>
      <c r="S631" s="1">
        <v>125</v>
      </c>
    </row>
    <row r="632" spans="1:19" ht="78.75" hidden="1" x14ac:dyDescent="0.25">
      <c r="A632" s="10" t="s">
        <v>923</v>
      </c>
      <c r="B632" s="19"/>
      <c r="C632" s="10"/>
      <c r="D632" s="10"/>
      <c r="E632" s="31" t="s">
        <v>1081</v>
      </c>
      <c r="F632" s="20">
        <f>F633</f>
        <v>9226.5</v>
      </c>
      <c r="G632" s="20">
        <f t="shared" ref="G632:R634" si="551">G633</f>
        <v>0</v>
      </c>
      <c r="H632" s="20">
        <f t="shared" si="551"/>
        <v>0</v>
      </c>
      <c r="I632" s="20">
        <f t="shared" si="551"/>
        <v>-9226.5</v>
      </c>
      <c r="J632" s="20">
        <f t="shared" si="551"/>
        <v>0</v>
      </c>
      <c r="K632" s="20">
        <f t="shared" si="551"/>
        <v>0</v>
      </c>
      <c r="L632" s="20">
        <f t="shared" si="528"/>
        <v>0</v>
      </c>
      <c r="M632" s="20">
        <f t="shared" si="529"/>
        <v>0</v>
      </c>
      <c r="N632" s="20">
        <f t="shared" si="530"/>
        <v>0</v>
      </c>
      <c r="O632" s="20">
        <f t="shared" si="551"/>
        <v>0</v>
      </c>
      <c r="P632" s="20">
        <f t="shared" si="523"/>
        <v>0</v>
      </c>
      <c r="Q632" s="20">
        <f t="shared" si="524"/>
        <v>0</v>
      </c>
      <c r="R632" s="20">
        <f t="shared" si="551"/>
        <v>0</v>
      </c>
    </row>
    <row r="633" spans="1:19" ht="47.25" hidden="1" x14ac:dyDescent="0.25">
      <c r="A633" s="10" t="s">
        <v>923</v>
      </c>
      <c r="B633" s="19">
        <v>400</v>
      </c>
      <c r="C633" s="10"/>
      <c r="D633" s="10"/>
      <c r="E633" s="25" t="s">
        <v>494</v>
      </c>
      <c r="F633" s="20">
        <f>F634</f>
        <v>9226.5</v>
      </c>
      <c r="G633" s="20">
        <f t="shared" si="551"/>
        <v>0</v>
      </c>
      <c r="H633" s="20">
        <f t="shared" si="551"/>
        <v>0</v>
      </c>
      <c r="I633" s="20">
        <f t="shared" si="551"/>
        <v>-9226.5</v>
      </c>
      <c r="J633" s="20">
        <f t="shared" si="551"/>
        <v>0</v>
      </c>
      <c r="K633" s="20">
        <f t="shared" si="551"/>
        <v>0</v>
      </c>
      <c r="L633" s="20">
        <f t="shared" si="528"/>
        <v>0</v>
      </c>
      <c r="M633" s="20">
        <f t="shared" si="529"/>
        <v>0</v>
      </c>
      <c r="N633" s="20">
        <f t="shared" si="530"/>
        <v>0</v>
      </c>
      <c r="O633" s="20">
        <f t="shared" si="551"/>
        <v>0</v>
      </c>
      <c r="P633" s="20">
        <f t="shared" si="523"/>
        <v>0</v>
      </c>
      <c r="Q633" s="20">
        <f t="shared" si="524"/>
        <v>0</v>
      </c>
      <c r="R633" s="20">
        <f t="shared" si="551"/>
        <v>0</v>
      </c>
    </row>
    <row r="634" spans="1:19" hidden="1" x14ac:dyDescent="0.25">
      <c r="A634" s="10" t="s">
        <v>923</v>
      </c>
      <c r="B634" s="19">
        <v>410</v>
      </c>
      <c r="C634" s="10"/>
      <c r="D634" s="10"/>
      <c r="E634" s="25" t="s">
        <v>495</v>
      </c>
      <c r="F634" s="20">
        <f>F635</f>
        <v>9226.5</v>
      </c>
      <c r="G634" s="20">
        <f t="shared" si="551"/>
        <v>0</v>
      </c>
      <c r="H634" s="20">
        <f t="shared" si="551"/>
        <v>0</v>
      </c>
      <c r="I634" s="20">
        <f t="shared" si="551"/>
        <v>-9226.5</v>
      </c>
      <c r="J634" s="20">
        <f t="shared" si="551"/>
        <v>0</v>
      </c>
      <c r="K634" s="20">
        <f t="shared" si="551"/>
        <v>0</v>
      </c>
      <c r="L634" s="20">
        <f t="shared" si="528"/>
        <v>0</v>
      </c>
      <c r="M634" s="20">
        <f t="shared" si="529"/>
        <v>0</v>
      </c>
      <c r="N634" s="20">
        <f t="shared" si="530"/>
        <v>0</v>
      </c>
      <c r="O634" s="20">
        <f t="shared" si="551"/>
        <v>0</v>
      </c>
      <c r="P634" s="20">
        <f t="shared" si="523"/>
        <v>0</v>
      </c>
      <c r="Q634" s="20">
        <f t="shared" si="524"/>
        <v>0</v>
      </c>
      <c r="R634" s="20">
        <f t="shared" si="551"/>
        <v>0</v>
      </c>
    </row>
    <row r="635" spans="1:19" hidden="1" x14ac:dyDescent="0.25">
      <c r="A635" s="10" t="s">
        <v>923</v>
      </c>
      <c r="B635" s="19">
        <v>410</v>
      </c>
      <c r="C635" s="10" t="s">
        <v>241</v>
      </c>
      <c r="D635" s="10" t="s">
        <v>247</v>
      </c>
      <c r="E635" s="25" t="s">
        <v>462</v>
      </c>
      <c r="F635" s="20">
        <v>9226.5</v>
      </c>
      <c r="G635" s="20"/>
      <c r="H635" s="20"/>
      <c r="I635" s="20">
        <v>-9226.5</v>
      </c>
      <c r="J635" s="20"/>
      <c r="K635" s="20"/>
      <c r="L635" s="20">
        <f t="shared" si="528"/>
        <v>0</v>
      </c>
      <c r="M635" s="20">
        <f t="shared" si="529"/>
        <v>0</v>
      </c>
      <c r="N635" s="20">
        <f t="shared" si="530"/>
        <v>0</v>
      </c>
      <c r="O635" s="20"/>
      <c r="P635" s="20">
        <f t="shared" si="523"/>
        <v>0</v>
      </c>
      <c r="Q635" s="20">
        <f t="shared" si="524"/>
        <v>0</v>
      </c>
      <c r="R635" s="20"/>
      <c r="S635" s="1">
        <v>125</v>
      </c>
    </row>
    <row r="636" spans="1:19" ht="78.75" hidden="1" x14ac:dyDescent="0.25">
      <c r="A636" s="10" t="s">
        <v>924</v>
      </c>
      <c r="B636" s="19"/>
      <c r="C636" s="10"/>
      <c r="D636" s="10"/>
      <c r="E636" s="29" t="s">
        <v>1017</v>
      </c>
      <c r="F636" s="20">
        <f t="shared" ref="F636:K638" si="552">F637</f>
        <v>0</v>
      </c>
      <c r="G636" s="20">
        <f t="shared" si="552"/>
        <v>30125.3</v>
      </c>
      <c r="H636" s="20">
        <f t="shared" si="552"/>
        <v>0</v>
      </c>
      <c r="I636" s="20">
        <f t="shared" si="552"/>
        <v>0</v>
      </c>
      <c r="J636" s="20">
        <f t="shared" si="552"/>
        <v>0</v>
      </c>
      <c r="K636" s="20">
        <f t="shared" si="552"/>
        <v>0</v>
      </c>
      <c r="L636" s="20">
        <f t="shared" si="528"/>
        <v>0</v>
      </c>
      <c r="M636" s="20">
        <f t="shared" si="529"/>
        <v>30125.3</v>
      </c>
      <c r="N636" s="20">
        <f t="shared" si="530"/>
        <v>0</v>
      </c>
      <c r="O636" s="20">
        <f t="shared" ref="O636:R638" si="553">O637</f>
        <v>0</v>
      </c>
      <c r="P636" s="20">
        <f t="shared" si="523"/>
        <v>30125.3</v>
      </c>
      <c r="Q636" s="20">
        <f t="shared" si="524"/>
        <v>0</v>
      </c>
      <c r="R636" s="20">
        <f t="shared" si="553"/>
        <v>0</v>
      </c>
    </row>
    <row r="637" spans="1:19" ht="47.25" hidden="1" x14ac:dyDescent="0.25">
      <c r="A637" s="10" t="s">
        <v>924</v>
      </c>
      <c r="B637" s="19">
        <v>400</v>
      </c>
      <c r="C637" s="10"/>
      <c r="D637" s="10"/>
      <c r="E637" s="25" t="s">
        <v>494</v>
      </c>
      <c r="F637" s="20">
        <f t="shared" si="552"/>
        <v>0</v>
      </c>
      <c r="G637" s="20">
        <f t="shared" si="552"/>
        <v>30125.3</v>
      </c>
      <c r="H637" s="20">
        <f t="shared" si="552"/>
        <v>0</v>
      </c>
      <c r="I637" s="20">
        <f t="shared" si="552"/>
        <v>0</v>
      </c>
      <c r="J637" s="20">
        <f t="shared" si="552"/>
        <v>0</v>
      </c>
      <c r="K637" s="20">
        <f t="shared" si="552"/>
        <v>0</v>
      </c>
      <c r="L637" s="20">
        <f t="shared" si="528"/>
        <v>0</v>
      </c>
      <c r="M637" s="20">
        <f t="shared" si="529"/>
        <v>30125.3</v>
      </c>
      <c r="N637" s="20">
        <f t="shared" si="530"/>
        <v>0</v>
      </c>
      <c r="O637" s="20">
        <f t="shared" si="553"/>
        <v>0</v>
      </c>
      <c r="P637" s="20">
        <f t="shared" si="523"/>
        <v>30125.3</v>
      </c>
      <c r="Q637" s="20">
        <f t="shared" si="524"/>
        <v>0</v>
      </c>
      <c r="R637" s="20">
        <f t="shared" si="553"/>
        <v>0</v>
      </c>
    </row>
    <row r="638" spans="1:19" hidden="1" x14ac:dyDescent="0.25">
      <c r="A638" s="10" t="s">
        <v>924</v>
      </c>
      <c r="B638" s="19">
        <v>410</v>
      </c>
      <c r="C638" s="10"/>
      <c r="D638" s="10"/>
      <c r="E638" s="25" t="s">
        <v>495</v>
      </c>
      <c r="F638" s="20">
        <f t="shared" si="552"/>
        <v>0</v>
      </c>
      <c r="G638" s="20">
        <f t="shared" si="552"/>
        <v>30125.3</v>
      </c>
      <c r="H638" s="20">
        <f t="shared" si="552"/>
        <v>0</v>
      </c>
      <c r="I638" s="20">
        <f t="shared" si="552"/>
        <v>0</v>
      </c>
      <c r="J638" s="20">
        <f t="shared" si="552"/>
        <v>0</v>
      </c>
      <c r="K638" s="20">
        <f t="shared" si="552"/>
        <v>0</v>
      </c>
      <c r="L638" s="20">
        <f t="shared" si="528"/>
        <v>0</v>
      </c>
      <c r="M638" s="20">
        <f t="shared" si="529"/>
        <v>30125.3</v>
      </c>
      <c r="N638" s="20">
        <f t="shared" si="530"/>
        <v>0</v>
      </c>
      <c r="O638" s="20">
        <f t="shared" si="553"/>
        <v>0</v>
      </c>
      <c r="P638" s="20">
        <f t="shared" si="523"/>
        <v>30125.3</v>
      </c>
      <c r="Q638" s="20">
        <f t="shared" si="524"/>
        <v>0</v>
      </c>
      <c r="R638" s="20">
        <f t="shared" si="553"/>
        <v>0</v>
      </c>
    </row>
    <row r="639" spans="1:19" hidden="1" x14ac:dyDescent="0.25">
      <c r="A639" s="10" t="s">
        <v>924</v>
      </c>
      <c r="B639" s="19">
        <v>410</v>
      </c>
      <c r="C639" s="10" t="s">
        <v>241</v>
      </c>
      <c r="D639" s="10" t="s">
        <v>247</v>
      </c>
      <c r="E639" s="25" t="s">
        <v>462</v>
      </c>
      <c r="F639" s="20"/>
      <c r="G639" s="20">
        <v>30125.3</v>
      </c>
      <c r="H639" s="20"/>
      <c r="I639" s="20"/>
      <c r="J639" s="20"/>
      <c r="K639" s="20"/>
      <c r="L639" s="20">
        <f t="shared" si="528"/>
        <v>0</v>
      </c>
      <c r="M639" s="20">
        <f t="shared" si="529"/>
        <v>30125.3</v>
      </c>
      <c r="N639" s="20">
        <f t="shared" si="530"/>
        <v>0</v>
      </c>
      <c r="O639" s="20"/>
      <c r="P639" s="20">
        <f t="shared" si="523"/>
        <v>30125.3</v>
      </c>
      <c r="Q639" s="20">
        <f t="shared" si="524"/>
        <v>0</v>
      </c>
      <c r="R639" s="20"/>
    </row>
    <row r="640" spans="1:19" ht="47.25" hidden="1" x14ac:dyDescent="0.25">
      <c r="A640" s="10" t="s">
        <v>925</v>
      </c>
      <c r="B640" s="19"/>
      <c r="C640" s="10"/>
      <c r="D640" s="10"/>
      <c r="E640" s="29" t="s">
        <v>1018</v>
      </c>
      <c r="F640" s="20">
        <f>F641</f>
        <v>0</v>
      </c>
      <c r="G640" s="20">
        <f t="shared" ref="G640:R642" si="554">G641</f>
        <v>2563.8000000000002</v>
      </c>
      <c r="H640" s="20">
        <f t="shared" si="554"/>
        <v>0</v>
      </c>
      <c r="I640" s="20">
        <f t="shared" si="554"/>
        <v>0</v>
      </c>
      <c r="J640" s="20">
        <f t="shared" si="554"/>
        <v>0</v>
      </c>
      <c r="K640" s="20">
        <f t="shared" si="554"/>
        <v>0</v>
      </c>
      <c r="L640" s="20">
        <f t="shared" si="528"/>
        <v>0</v>
      </c>
      <c r="M640" s="20">
        <f t="shared" si="529"/>
        <v>2563.8000000000002</v>
      </c>
      <c r="N640" s="20">
        <f t="shared" si="530"/>
        <v>0</v>
      </c>
      <c r="O640" s="20">
        <f t="shared" si="554"/>
        <v>0</v>
      </c>
      <c r="P640" s="20">
        <f t="shared" si="523"/>
        <v>2563.8000000000002</v>
      </c>
      <c r="Q640" s="20">
        <f t="shared" si="524"/>
        <v>0</v>
      </c>
      <c r="R640" s="20">
        <f t="shared" si="554"/>
        <v>0</v>
      </c>
    </row>
    <row r="641" spans="1:18" ht="47.25" hidden="1" x14ac:dyDescent="0.25">
      <c r="A641" s="10" t="s">
        <v>925</v>
      </c>
      <c r="B641" s="19">
        <v>400</v>
      </c>
      <c r="C641" s="10"/>
      <c r="D641" s="10"/>
      <c r="E641" s="25" t="s">
        <v>494</v>
      </c>
      <c r="F641" s="20">
        <f>F642</f>
        <v>0</v>
      </c>
      <c r="G641" s="20">
        <f t="shared" si="554"/>
        <v>2563.8000000000002</v>
      </c>
      <c r="H641" s="20">
        <f t="shared" si="554"/>
        <v>0</v>
      </c>
      <c r="I641" s="20">
        <f t="shared" si="554"/>
        <v>0</v>
      </c>
      <c r="J641" s="20">
        <f t="shared" si="554"/>
        <v>0</v>
      </c>
      <c r="K641" s="20">
        <f t="shared" si="554"/>
        <v>0</v>
      </c>
      <c r="L641" s="20">
        <f t="shared" si="528"/>
        <v>0</v>
      </c>
      <c r="M641" s="20">
        <f t="shared" si="529"/>
        <v>2563.8000000000002</v>
      </c>
      <c r="N641" s="20">
        <f t="shared" si="530"/>
        <v>0</v>
      </c>
      <c r="O641" s="20">
        <f t="shared" si="554"/>
        <v>0</v>
      </c>
      <c r="P641" s="20">
        <f t="shared" si="523"/>
        <v>2563.8000000000002</v>
      </c>
      <c r="Q641" s="20">
        <f t="shared" si="524"/>
        <v>0</v>
      </c>
      <c r="R641" s="20">
        <f t="shared" si="554"/>
        <v>0</v>
      </c>
    </row>
    <row r="642" spans="1:18" hidden="1" x14ac:dyDescent="0.25">
      <c r="A642" s="10" t="s">
        <v>925</v>
      </c>
      <c r="B642" s="19">
        <v>410</v>
      </c>
      <c r="C642" s="10"/>
      <c r="D642" s="10"/>
      <c r="E642" s="25" t="s">
        <v>495</v>
      </c>
      <c r="F642" s="20">
        <f>F643</f>
        <v>0</v>
      </c>
      <c r="G642" s="20">
        <f t="shared" si="554"/>
        <v>2563.8000000000002</v>
      </c>
      <c r="H642" s="20">
        <f t="shared" si="554"/>
        <v>0</v>
      </c>
      <c r="I642" s="20">
        <f t="shared" si="554"/>
        <v>0</v>
      </c>
      <c r="J642" s="20">
        <f t="shared" si="554"/>
        <v>0</v>
      </c>
      <c r="K642" s="20">
        <f t="shared" si="554"/>
        <v>0</v>
      </c>
      <c r="L642" s="20">
        <f t="shared" si="528"/>
        <v>0</v>
      </c>
      <c r="M642" s="20">
        <f t="shared" si="529"/>
        <v>2563.8000000000002</v>
      </c>
      <c r="N642" s="20">
        <f t="shared" si="530"/>
        <v>0</v>
      </c>
      <c r="O642" s="20">
        <f t="shared" si="554"/>
        <v>0</v>
      </c>
      <c r="P642" s="20">
        <f t="shared" si="523"/>
        <v>2563.8000000000002</v>
      </c>
      <c r="Q642" s="20">
        <f t="shared" si="524"/>
        <v>0</v>
      </c>
      <c r="R642" s="20">
        <f t="shared" si="554"/>
        <v>0</v>
      </c>
    </row>
    <row r="643" spans="1:18" hidden="1" x14ac:dyDescent="0.25">
      <c r="A643" s="10" t="s">
        <v>925</v>
      </c>
      <c r="B643" s="19">
        <v>410</v>
      </c>
      <c r="C643" s="10" t="s">
        <v>241</v>
      </c>
      <c r="D643" s="10" t="s">
        <v>247</v>
      </c>
      <c r="E643" s="25" t="s">
        <v>462</v>
      </c>
      <c r="F643" s="20"/>
      <c r="G643" s="20">
        <v>2563.8000000000002</v>
      </c>
      <c r="H643" s="20"/>
      <c r="I643" s="20"/>
      <c r="J643" s="20"/>
      <c r="K643" s="20"/>
      <c r="L643" s="20">
        <f t="shared" si="528"/>
        <v>0</v>
      </c>
      <c r="M643" s="20">
        <f t="shared" si="529"/>
        <v>2563.8000000000002</v>
      </c>
      <c r="N643" s="20">
        <f t="shared" si="530"/>
        <v>0</v>
      </c>
      <c r="O643" s="20"/>
      <c r="P643" s="20">
        <f t="shared" si="523"/>
        <v>2563.8000000000002</v>
      </c>
      <c r="Q643" s="20">
        <f t="shared" si="524"/>
        <v>0</v>
      </c>
      <c r="R643" s="20"/>
    </row>
    <row r="644" spans="1:18" ht="47.25" hidden="1" x14ac:dyDescent="0.25">
      <c r="A644" s="10" t="s">
        <v>926</v>
      </c>
      <c r="B644" s="19"/>
      <c r="C644" s="10"/>
      <c r="D644" s="10"/>
      <c r="E644" s="29" t="s">
        <v>1019</v>
      </c>
      <c r="F644" s="20">
        <f>F645</f>
        <v>8546.2000000000007</v>
      </c>
      <c r="G644" s="20">
        <f t="shared" ref="G644:R646" si="555">G645</f>
        <v>0</v>
      </c>
      <c r="H644" s="20">
        <f t="shared" si="555"/>
        <v>0</v>
      </c>
      <c r="I644" s="20">
        <f t="shared" si="555"/>
        <v>0</v>
      </c>
      <c r="J644" s="20">
        <f t="shared" si="555"/>
        <v>0</v>
      </c>
      <c r="K644" s="20">
        <f t="shared" si="555"/>
        <v>0</v>
      </c>
      <c r="L644" s="20">
        <f t="shared" si="528"/>
        <v>8546.2000000000007</v>
      </c>
      <c r="M644" s="20">
        <f t="shared" si="529"/>
        <v>0</v>
      </c>
      <c r="N644" s="20">
        <f t="shared" si="530"/>
        <v>0</v>
      </c>
      <c r="O644" s="20">
        <f t="shared" si="555"/>
        <v>0</v>
      </c>
      <c r="P644" s="20">
        <f t="shared" si="523"/>
        <v>0</v>
      </c>
      <c r="Q644" s="20">
        <f t="shared" si="524"/>
        <v>0</v>
      </c>
      <c r="R644" s="20">
        <f t="shared" si="555"/>
        <v>0</v>
      </c>
    </row>
    <row r="645" spans="1:18" ht="47.25" hidden="1" x14ac:dyDescent="0.25">
      <c r="A645" s="10" t="s">
        <v>926</v>
      </c>
      <c r="B645" s="19">
        <v>400</v>
      </c>
      <c r="C645" s="10"/>
      <c r="D645" s="10"/>
      <c r="E645" s="25" t="s">
        <v>494</v>
      </c>
      <c r="F645" s="20">
        <f>F646</f>
        <v>8546.2000000000007</v>
      </c>
      <c r="G645" s="20">
        <f t="shared" si="555"/>
        <v>0</v>
      </c>
      <c r="H645" s="20">
        <f t="shared" si="555"/>
        <v>0</v>
      </c>
      <c r="I645" s="20">
        <f t="shared" si="555"/>
        <v>0</v>
      </c>
      <c r="J645" s="20">
        <f t="shared" si="555"/>
        <v>0</v>
      </c>
      <c r="K645" s="20">
        <f t="shared" si="555"/>
        <v>0</v>
      </c>
      <c r="L645" s="20">
        <f t="shared" si="528"/>
        <v>8546.2000000000007</v>
      </c>
      <c r="M645" s="20">
        <f t="shared" si="529"/>
        <v>0</v>
      </c>
      <c r="N645" s="20">
        <f t="shared" si="530"/>
        <v>0</v>
      </c>
      <c r="O645" s="20">
        <f t="shared" si="555"/>
        <v>0</v>
      </c>
      <c r="P645" s="20">
        <f t="shared" si="523"/>
        <v>0</v>
      </c>
      <c r="Q645" s="20">
        <f t="shared" si="524"/>
        <v>0</v>
      </c>
      <c r="R645" s="20">
        <f t="shared" si="555"/>
        <v>0</v>
      </c>
    </row>
    <row r="646" spans="1:18" hidden="1" x14ac:dyDescent="0.25">
      <c r="A646" s="10" t="s">
        <v>926</v>
      </c>
      <c r="B646" s="19">
        <v>410</v>
      </c>
      <c r="C646" s="10"/>
      <c r="D646" s="10"/>
      <c r="E646" s="25" t="s">
        <v>495</v>
      </c>
      <c r="F646" s="20">
        <f>F647</f>
        <v>8546.2000000000007</v>
      </c>
      <c r="G646" s="20">
        <f t="shared" si="555"/>
        <v>0</v>
      </c>
      <c r="H646" s="20">
        <f t="shared" si="555"/>
        <v>0</v>
      </c>
      <c r="I646" s="20">
        <f t="shared" si="555"/>
        <v>0</v>
      </c>
      <c r="J646" s="20">
        <f t="shared" si="555"/>
        <v>0</v>
      </c>
      <c r="K646" s="20">
        <f t="shared" si="555"/>
        <v>0</v>
      </c>
      <c r="L646" s="20">
        <f t="shared" si="528"/>
        <v>8546.2000000000007</v>
      </c>
      <c r="M646" s="20">
        <f t="shared" si="529"/>
        <v>0</v>
      </c>
      <c r="N646" s="20">
        <f t="shared" si="530"/>
        <v>0</v>
      </c>
      <c r="O646" s="20">
        <f t="shared" si="555"/>
        <v>0</v>
      </c>
      <c r="P646" s="20">
        <f t="shared" si="523"/>
        <v>0</v>
      </c>
      <c r="Q646" s="20">
        <f t="shared" si="524"/>
        <v>0</v>
      </c>
      <c r="R646" s="20">
        <f t="shared" si="555"/>
        <v>0</v>
      </c>
    </row>
    <row r="647" spans="1:18" hidden="1" x14ac:dyDescent="0.25">
      <c r="A647" s="10" t="s">
        <v>926</v>
      </c>
      <c r="B647" s="19">
        <v>410</v>
      </c>
      <c r="C647" s="10" t="s">
        <v>241</v>
      </c>
      <c r="D647" s="10" t="s">
        <v>247</v>
      </c>
      <c r="E647" s="25" t="s">
        <v>462</v>
      </c>
      <c r="F647" s="20">
        <v>8546.2000000000007</v>
      </c>
      <c r="G647" s="20"/>
      <c r="H647" s="20"/>
      <c r="I647" s="20"/>
      <c r="J647" s="20"/>
      <c r="K647" s="20"/>
      <c r="L647" s="20">
        <f t="shared" si="528"/>
        <v>8546.2000000000007</v>
      </c>
      <c r="M647" s="20">
        <f t="shared" si="529"/>
        <v>0</v>
      </c>
      <c r="N647" s="20">
        <f t="shared" si="530"/>
        <v>0</v>
      </c>
      <c r="O647" s="20"/>
      <c r="P647" s="20">
        <f t="shared" si="523"/>
        <v>0</v>
      </c>
      <c r="Q647" s="20">
        <f t="shared" si="524"/>
        <v>0</v>
      </c>
      <c r="R647" s="20"/>
    </row>
    <row r="648" spans="1:18" ht="78.75" hidden="1" x14ac:dyDescent="0.25">
      <c r="A648" s="10" t="s">
        <v>17</v>
      </c>
      <c r="B648" s="19"/>
      <c r="C648" s="10"/>
      <c r="D648" s="10"/>
      <c r="E648" s="29" t="s">
        <v>850</v>
      </c>
      <c r="F648" s="20">
        <f t="shared" ref="F648:K650" si="556">F649</f>
        <v>11616</v>
      </c>
      <c r="G648" s="20">
        <f t="shared" si="556"/>
        <v>150734</v>
      </c>
      <c r="H648" s="20">
        <f t="shared" si="556"/>
        <v>100000</v>
      </c>
      <c r="I648" s="20">
        <f t="shared" si="556"/>
        <v>0</v>
      </c>
      <c r="J648" s="20">
        <f t="shared" si="556"/>
        <v>0</v>
      </c>
      <c r="K648" s="20">
        <f t="shared" si="556"/>
        <v>0</v>
      </c>
      <c r="L648" s="20">
        <f t="shared" si="528"/>
        <v>11616</v>
      </c>
      <c r="M648" s="20">
        <f t="shared" si="529"/>
        <v>150734</v>
      </c>
      <c r="N648" s="20">
        <f t="shared" si="530"/>
        <v>100000</v>
      </c>
      <c r="O648" s="20">
        <f t="shared" ref="O648:R650" si="557">O649</f>
        <v>0</v>
      </c>
      <c r="P648" s="20">
        <f t="shared" si="523"/>
        <v>150734</v>
      </c>
      <c r="Q648" s="20">
        <f t="shared" si="524"/>
        <v>100000</v>
      </c>
      <c r="R648" s="20">
        <f t="shared" si="557"/>
        <v>0</v>
      </c>
    </row>
    <row r="649" spans="1:18" ht="47.25" hidden="1" x14ac:dyDescent="0.25">
      <c r="A649" s="10" t="s">
        <v>17</v>
      </c>
      <c r="B649" s="19">
        <v>400</v>
      </c>
      <c r="C649" s="10"/>
      <c r="D649" s="10"/>
      <c r="E649" s="25" t="s">
        <v>494</v>
      </c>
      <c r="F649" s="20">
        <f t="shared" si="556"/>
        <v>11616</v>
      </c>
      <c r="G649" s="20">
        <f t="shared" si="556"/>
        <v>150734</v>
      </c>
      <c r="H649" s="20">
        <f t="shared" si="556"/>
        <v>100000</v>
      </c>
      <c r="I649" s="20">
        <f t="shared" si="556"/>
        <v>0</v>
      </c>
      <c r="J649" s="20">
        <f t="shared" si="556"/>
        <v>0</v>
      </c>
      <c r="K649" s="20">
        <f t="shared" si="556"/>
        <v>0</v>
      </c>
      <c r="L649" s="20">
        <f t="shared" si="528"/>
        <v>11616</v>
      </c>
      <c r="M649" s="20">
        <f t="shared" si="529"/>
        <v>150734</v>
      </c>
      <c r="N649" s="20">
        <f t="shared" si="530"/>
        <v>100000</v>
      </c>
      <c r="O649" s="20">
        <f t="shared" si="557"/>
        <v>0</v>
      </c>
      <c r="P649" s="20">
        <f t="shared" si="523"/>
        <v>150734</v>
      </c>
      <c r="Q649" s="20">
        <f t="shared" si="524"/>
        <v>100000</v>
      </c>
      <c r="R649" s="20">
        <f t="shared" si="557"/>
        <v>0</v>
      </c>
    </row>
    <row r="650" spans="1:18" hidden="1" x14ac:dyDescent="0.25">
      <c r="A650" s="10" t="s">
        <v>17</v>
      </c>
      <c r="B650" s="19">
        <v>410</v>
      </c>
      <c r="C650" s="10"/>
      <c r="D650" s="10"/>
      <c r="E650" s="25" t="s">
        <v>495</v>
      </c>
      <c r="F650" s="20">
        <f t="shared" si="556"/>
        <v>11616</v>
      </c>
      <c r="G650" s="20">
        <f t="shared" si="556"/>
        <v>150734</v>
      </c>
      <c r="H650" s="20">
        <f t="shared" si="556"/>
        <v>100000</v>
      </c>
      <c r="I650" s="20">
        <f t="shared" si="556"/>
        <v>0</v>
      </c>
      <c r="J650" s="20">
        <f t="shared" si="556"/>
        <v>0</v>
      </c>
      <c r="K650" s="20">
        <f t="shared" si="556"/>
        <v>0</v>
      </c>
      <c r="L650" s="20">
        <f t="shared" si="528"/>
        <v>11616</v>
      </c>
      <c r="M650" s="20">
        <f t="shared" si="529"/>
        <v>150734</v>
      </c>
      <c r="N650" s="20">
        <f t="shared" si="530"/>
        <v>100000</v>
      </c>
      <c r="O650" s="20">
        <f t="shared" si="557"/>
        <v>0</v>
      </c>
      <c r="P650" s="20">
        <f t="shared" si="523"/>
        <v>150734</v>
      </c>
      <c r="Q650" s="20">
        <f t="shared" si="524"/>
        <v>100000</v>
      </c>
      <c r="R650" s="20">
        <f t="shared" si="557"/>
        <v>0</v>
      </c>
    </row>
    <row r="651" spans="1:18" hidden="1" x14ac:dyDescent="0.25">
      <c r="A651" s="10" t="s">
        <v>17</v>
      </c>
      <c r="B651" s="19">
        <v>410</v>
      </c>
      <c r="C651" s="10" t="s">
        <v>241</v>
      </c>
      <c r="D651" s="10" t="s">
        <v>247</v>
      </c>
      <c r="E651" s="25" t="s">
        <v>462</v>
      </c>
      <c r="F651" s="20">
        <v>11616</v>
      </c>
      <c r="G651" s="20">
        <v>150734</v>
      </c>
      <c r="H651" s="20">
        <v>100000</v>
      </c>
      <c r="I651" s="20"/>
      <c r="J651" s="20"/>
      <c r="K651" s="20"/>
      <c r="L651" s="20">
        <f t="shared" si="528"/>
        <v>11616</v>
      </c>
      <c r="M651" s="20">
        <f t="shared" si="529"/>
        <v>150734</v>
      </c>
      <c r="N651" s="20">
        <f t="shared" si="530"/>
        <v>100000</v>
      </c>
      <c r="O651" s="20"/>
      <c r="P651" s="20">
        <f t="shared" si="523"/>
        <v>150734</v>
      </c>
      <c r="Q651" s="20">
        <f t="shared" si="524"/>
        <v>100000</v>
      </c>
      <c r="R651" s="20"/>
    </row>
    <row r="652" spans="1:18" ht="47.25" hidden="1" x14ac:dyDescent="0.25">
      <c r="A652" s="10" t="s">
        <v>18</v>
      </c>
      <c r="B652" s="19"/>
      <c r="C652" s="10"/>
      <c r="D652" s="10"/>
      <c r="E652" s="25" t="s">
        <v>851</v>
      </c>
      <c r="F652" s="20">
        <f t="shared" ref="F652:K654" si="558">F653</f>
        <v>20923.2</v>
      </c>
      <c r="G652" s="20">
        <f t="shared" si="558"/>
        <v>0</v>
      </c>
      <c r="H652" s="20">
        <f t="shared" si="558"/>
        <v>0</v>
      </c>
      <c r="I652" s="20">
        <f t="shared" si="558"/>
        <v>0</v>
      </c>
      <c r="J652" s="20">
        <f t="shared" si="558"/>
        <v>0</v>
      </c>
      <c r="K652" s="20">
        <f t="shared" si="558"/>
        <v>0</v>
      </c>
      <c r="L652" s="20">
        <f t="shared" si="528"/>
        <v>20923.2</v>
      </c>
      <c r="M652" s="20">
        <f t="shared" si="529"/>
        <v>0</v>
      </c>
      <c r="N652" s="20">
        <f t="shared" si="530"/>
        <v>0</v>
      </c>
      <c r="O652" s="20">
        <f t="shared" ref="O652:R654" si="559">O653</f>
        <v>0</v>
      </c>
      <c r="P652" s="20">
        <f t="shared" si="523"/>
        <v>0</v>
      </c>
      <c r="Q652" s="20">
        <f t="shared" si="524"/>
        <v>0</v>
      </c>
      <c r="R652" s="20">
        <f t="shared" si="559"/>
        <v>0</v>
      </c>
    </row>
    <row r="653" spans="1:18" ht="47.25" hidden="1" x14ac:dyDescent="0.25">
      <c r="A653" s="10" t="s">
        <v>18</v>
      </c>
      <c r="B653" s="19">
        <v>400</v>
      </c>
      <c r="C653" s="10"/>
      <c r="D653" s="10"/>
      <c r="E653" s="25" t="s">
        <v>494</v>
      </c>
      <c r="F653" s="20">
        <f t="shared" si="558"/>
        <v>20923.2</v>
      </c>
      <c r="G653" s="20">
        <f t="shared" si="558"/>
        <v>0</v>
      </c>
      <c r="H653" s="20">
        <f t="shared" si="558"/>
        <v>0</v>
      </c>
      <c r="I653" s="20">
        <f t="shared" si="558"/>
        <v>0</v>
      </c>
      <c r="J653" s="20">
        <f t="shared" si="558"/>
        <v>0</v>
      </c>
      <c r="K653" s="20">
        <f t="shared" si="558"/>
        <v>0</v>
      </c>
      <c r="L653" s="20">
        <f t="shared" si="528"/>
        <v>20923.2</v>
      </c>
      <c r="M653" s="20">
        <f t="shared" si="529"/>
        <v>0</v>
      </c>
      <c r="N653" s="20">
        <f t="shared" si="530"/>
        <v>0</v>
      </c>
      <c r="O653" s="20">
        <f t="shared" si="559"/>
        <v>0</v>
      </c>
      <c r="P653" s="20">
        <f t="shared" si="523"/>
        <v>0</v>
      </c>
      <c r="Q653" s="20">
        <f t="shared" si="524"/>
        <v>0</v>
      </c>
      <c r="R653" s="20">
        <f t="shared" si="559"/>
        <v>0</v>
      </c>
    </row>
    <row r="654" spans="1:18" hidden="1" x14ac:dyDescent="0.25">
      <c r="A654" s="10" t="s">
        <v>18</v>
      </c>
      <c r="B654" s="19">
        <v>410</v>
      </c>
      <c r="C654" s="10"/>
      <c r="D654" s="10"/>
      <c r="E654" s="25" t="s">
        <v>495</v>
      </c>
      <c r="F654" s="20">
        <f t="shared" si="558"/>
        <v>20923.2</v>
      </c>
      <c r="G654" s="20">
        <f t="shared" si="558"/>
        <v>0</v>
      </c>
      <c r="H654" s="20">
        <f t="shared" si="558"/>
        <v>0</v>
      </c>
      <c r="I654" s="20">
        <f t="shared" si="558"/>
        <v>0</v>
      </c>
      <c r="J654" s="20">
        <f t="shared" si="558"/>
        <v>0</v>
      </c>
      <c r="K654" s="20">
        <f t="shared" si="558"/>
        <v>0</v>
      </c>
      <c r="L654" s="20">
        <f t="shared" si="528"/>
        <v>20923.2</v>
      </c>
      <c r="M654" s="20">
        <f t="shared" si="529"/>
        <v>0</v>
      </c>
      <c r="N654" s="20">
        <f t="shared" si="530"/>
        <v>0</v>
      </c>
      <c r="O654" s="20">
        <f t="shared" si="559"/>
        <v>0</v>
      </c>
      <c r="P654" s="20">
        <f t="shared" si="523"/>
        <v>0</v>
      </c>
      <c r="Q654" s="20">
        <f t="shared" si="524"/>
        <v>0</v>
      </c>
      <c r="R654" s="20">
        <f t="shared" si="559"/>
        <v>0</v>
      </c>
    </row>
    <row r="655" spans="1:18" hidden="1" x14ac:dyDescent="0.25">
      <c r="A655" s="10" t="s">
        <v>18</v>
      </c>
      <c r="B655" s="19">
        <v>410</v>
      </c>
      <c r="C655" s="10" t="s">
        <v>241</v>
      </c>
      <c r="D655" s="10" t="s">
        <v>247</v>
      </c>
      <c r="E655" s="25" t="s">
        <v>462</v>
      </c>
      <c r="F655" s="20">
        <v>20923.2</v>
      </c>
      <c r="G655" s="20"/>
      <c r="H655" s="20"/>
      <c r="I655" s="20"/>
      <c r="J655" s="20"/>
      <c r="K655" s="20"/>
      <c r="L655" s="20">
        <f t="shared" si="528"/>
        <v>20923.2</v>
      </c>
      <c r="M655" s="20">
        <f t="shared" si="529"/>
        <v>0</v>
      </c>
      <c r="N655" s="20">
        <f t="shared" si="530"/>
        <v>0</v>
      </c>
      <c r="O655" s="20"/>
      <c r="P655" s="20">
        <f t="shared" ref="P655:P718" si="560">M655+O655</f>
        <v>0</v>
      </c>
      <c r="Q655" s="20">
        <f t="shared" ref="Q655:Q718" si="561">N655</f>
        <v>0</v>
      </c>
      <c r="R655" s="20"/>
    </row>
    <row r="656" spans="1:18" ht="31.5" hidden="1" x14ac:dyDescent="0.25">
      <c r="A656" s="10" t="s">
        <v>19</v>
      </c>
      <c r="B656" s="19"/>
      <c r="C656" s="10"/>
      <c r="D656" s="10"/>
      <c r="E656" s="25" t="s">
        <v>852</v>
      </c>
      <c r="F656" s="20">
        <f t="shared" ref="F656:K658" si="562">F657</f>
        <v>1348</v>
      </c>
      <c r="G656" s="20">
        <f t="shared" si="562"/>
        <v>14431.4</v>
      </c>
      <c r="H656" s="20">
        <f t="shared" si="562"/>
        <v>0</v>
      </c>
      <c r="I656" s="20">
        <f t="shared" si="562"/>
        <v>-1348</v>
      </c>
      <c r="J656" s="20">
        <f t="shared" si="562"/>
        <v>0</v>
      </c>
      <c r="K656" s="20">
        <f t="shared" si="562"/>
        <v>0</v>
      </c>
      <c r="L656" s="20">
        <f t="shared" si="528"/>
        <v>0</v>
      </c>
      <c r="M656" s="20">
        <f t="shared" si="529"/>
        <v>14431.4</v>
      </c>
      <c r="N656" s="20">
        <f t="shared" si="530"/>
        <v>0</v>
      </c>
      <c r="O656" s="20">
        <f t="shared" ref="O656:R658" si="563">O657</f>
        <v>0</v>
      </c>
      <c r="P656" s="20">
        <f t="shared" si="560"/>
        <v>14431.4</v>
      </c>
      <c r="Q656" s="20">
        <f t="shared" si="561"/>
        <v>0</v>
      </c>
      <c r="R656" s="20">
        <f t="shared" si="563"/>
        <v>0</v>
      </c>
    </row>
    <row r="657" spans="1:19" ht="47.25" hidden="1" x14ac:dyDescent="0.25">
      <c r="A657" s="10" t="s">
        <v>19</v>
      </c>
      <c r="B657" s="19">
        <v>400</v>
      </c>
      <c r="C657" s="10"/>
      <c r="D657" s="10"/>
      <c r="E657" s="25" t="s">
        <v>494</v>
      </c>
      <c r="F657" s="20">
        <f t="shared" si="562"/>
        <v>1348</v>
      </c>
      <c r="G657" s="20">
        <f t="shared" si="562"/>
        <v>14431.4</v>
      </c>
      <c r="H657" s="20">
        <f t="shared" si="562"/>
        <v>0</v>
      </c>
      <c r="I657" s="20">
        <f t="shared" si="562"/>
        <v>-1348</v>
      </c>
      <c r="J657" s="20">
        <f t="shared" si="562"/>
        <v>0</v>
      </c>
      <c r="K657" s="20">
        <f t="shared" si="562"/>
        <v>0</v>
      </c>
      <c r="L657" s="20">
        <f t="shared" si="528"/>
        <v>0</v>
      </c>
      <c r="M657" s="20">
        <f t="shared" si="529"/>
        <v>14431.4</v>
      </c>
      <c r="N657" s="20">
        <f t="shared" si="530"/>
        <v>0</v>
      </c>
      <c r="O657" s="20">
        <f t="shared" si="563"/>
        <v>0</v>
      </c>
      <c r="P657" s="20">
        <f t="shared" si="560"/>
        <v>14431.4</v>
      </c>
      <c r="Q657" s="20">
        <f t="shared" si="561"/>
        <v>0</v>
      </c>
      <c r="R657" s="20">
        <f t="shared" si="563"/>
        <v>0</v>
      </c>
    </row>
    <row r="658" spans="1:19" hidden="1" x14ac:dyDescent="0.25">
      <c r="A658" s="10" t="s">
        <v>19</v>
      </c>
      <c r="B658" s="19">
        <v>410</v>
      </c>
      <c r="C658" s="10"/>
      <c r="D658" s="10"/>
      <c r="E658" s="25" t="s">
        <v>495</v>
      </c>
      <c r="F658" s="20">
        <f t="shared" si="562"/>
        <v>1348</v>
      </c>
      <c r="G658" s="20">
        <f t="shared" si="562"/>
        <v>14431.4</v>
      </c>
      <c r="H658" s="20">
        <f t="shared" si="562"/>
        <v>0</v>
      </c>
      <c r="I658" s="20">
        <f t="shared" si="562"/>
        <v>-1348</v>
      </c>
      <c r="J658" s="20">
        <f t="shared" si="562"/>
        <v>0</v>
      </c>
      <c r="K658" s="20">
        <f t="shared" si="562"/>
        <v>0</v>
      </c>
      <c r="L658" s="20">
        <f t="shared" si="528"/>
        <v>0</v>
      </c>
      <c r="M658" s="20">
        <f t="shared" si="529"/>
        <v>14431.4</v>
      </c>
      <c r="N658" s="20">
        <f t="shared" si="530"/>
        <v>0</v>
      </c>
      <c r="O658" s="20">
        <f t="shared" si="563"/>
        <v>0</v>
      </c>
      <c r="P658" s="20">
        <f t="shared" si="560"/>
        <v>14431.4</v>
      </c>
      <c r="Q658" s="20">
        <f t="shared" si="561"/>
        <v>0</v>
      </c>
      <c r="R658" s="20">
        <f t="shared" si="563"/>
        <v>0</v>
      </c>
    </row>
    <row r="659" spans="1:19" hidden="1" x14ac:dyDescent="0.25">
      <c r="A659" s="10" t="s">
        <v>19</v>
      </c>
      <c r="B659" s="19">
        <v>410</v>
      </c>
      <c r="C659" s="10" t="s">
        <v>241</v>
      </c>
      <c r="D659" s="10" t="s">
        <v>247</v>
      </c>
      <c r="E659" s="25" t="s">
        <v>462</v>
      </c>
      <c r="F659" s="20">
        <v>1348</v>
      </c>
      <c r="G659" s="20">
        <v>14431.4</v>
      </c>
      <c r="H659" s="20"/>
      <c r="I659" s="20">
        <v>-1348</v>
      </c>
      <c r="J659" s="20"/>
      <c r="K659" s="20"/>
      <c r="L659" s="20">
        <f t="shared" si="528"/>
        <v>0</v>
      </c>
      <c r="M659" s="20">
        <f t="shared" si="529"/>
        <v>14431.4</v>
      </c>
      <c r="N659" s="20">
        <f t="shared" si="530"/>
        <v>0</v>
      </c>
      <c r="O659" s="20"/>
      <c r="P659" s="20">
        <f t="shared" si="560"/>
        <v>14431.4</v>
      </c>
      <c r="Q659" s="20">
        <f t="shared" si="561"/>
        <v>0</v>
      </c>
      <c r="R659" s="20"/>
      <c r="S659" s="1">
        <v>92</v>
      </c>
    </row>
    <row r="660" spans="1:19" ht="31.5" hidden="1" x14ac:dyDescent="0.25">
      <c r="A660" s="10" t="s">
        <v>20</v>
      </c>
      <c r="B660" s="19"/>
      <c r="C660" s="10"/>
      <c r="D660" s="10"/>
      <c r="E660" s="25" t="s">
        <v>853</v>
      </c>
      <c r="F660" s="20">
        <f t="shared" ref="F660:K662" si="564">F661</f>
        <v>21220</v>
      </c>
      <c r="G660" s="20">
        <f t="shared" si="564"/>
        <v>0</v>
      </c>
      <c r="H660" s="20">
        <f t="shared" si="564"/>
        <v>0</v>
      </c>
      <c r="I660" s="20">
        <f t="shared" si="564"/>
        <v>-4902</v>
      </c>
      <c r="J660" s="20">
        <f t="shared" si="564"/>
        <v>0</v>
      </c>
      <c r="K660" s="20">
        <f t="shared" si="564"/>
        <v>0</v>
      </c>
      <c r="L660" s="20">
        <f t="shared" si="528"/>
        <v>16318</v>
      </c>
      <c r="M660" s="20">
        <f t="shared" si="529"/>
        <v>0</v>
      </c>
      <c r="N660" s="20">
        <f t="shared" si="530"/>
        <v>0</v>
      </c>
      <c r="O660" s="20">
        <f t="shared" ref="O660:R662" si="565">O661</f>
        <v>0</v>
      </c>
      <c r="P660" s="20">
        <f t="shared" si="560"/>
        <v>0</v>
      </c>
      <c r="Q660" s="20">
        <f t="shared" si="561"/>
        <v>0</v>
      </c>
      <c r="R660" s="20">
        <f t="shared" si="565"/>
        <v>0</v>
      </c>
    </row>
    <row r="661" spans="1:19" ht="47.25" hidden="1" x14ac:dyDescent="0.25">
      <c r="A661" s="10" t="s">
        <v>20</v>
      </c>
      <c r="B661" s="19">
        <v>400</v>
      </c>
      <c r="C661" s="10"/>
      <c r="D661" s="10"/>
      <c r="E661" s="25" t="s">
        <v>494</v>
      </c>
      <c r="F661" s="20">
        <f t="shared" si="564"/>
        <v>21220</v>
      </c>
      <c r="G661" s="20">
        <f t="shared" si="564"/>
        <v>0</v>
      </c>
      <c r="H661" s="20">
        <f t="shared" si="564"/>
        <v>0</v>
      </c>
      <c r="I661" s="20">
        <f t="shared" si="564"/>
        <v>-4902</v>
      </c>
      <c r="J661" s="20">
        <f t="shared" si="564"/>
        <v>0</v>
      </c>
      <c r="K661" s="20">
        <f t="shared" si="564"/>
        <v>0</v>
      </c>
      <c r="L661" s="20">
        <f t="shared" si="528"/>
        <v>16318</v>
      </c>
      <c r="M661" s="20">
        <f t="shared" si="529"/>
        <v>0</v>
      </c>
      <c r="N661" s="20">
        <f t="shared" si="530"/>
        <v>0</v>
      </c>
      <c r="O661" s="20">
        <f t="shared" si="565"/>
        <v>0</v>
      </c>
      <c r="P661" s="20">
        <f t="shared" si="560"/>
        <v>0</v>
      </c>
      <c r="Q661" s="20">
        <f t="shared" si="561"/>
        <v>0</v>
      </c>
      <c r="R661" s="20">
        <f t="shared" si="565"/>
        <v>0</v>
      </c>
    </row>
    <row r="662" spans="1:19" hidden="1" x14ac:dyDescent="0.25">
      <c r="A662" s="10" t="s">
        <v>20</v>
      </c>
      <c r="B662" s="19">
        <v>410</v>
      </c>
      <c r="C662" s="10"/>
      <c r="D662" s="10"/>
      <c r="E662" s="25" t="s">
        <v>495</v>
      </c>
      <c r="F662" s="20">
        <f t="shared" si="564"/>
        <v>21220</v>
      </c>
      <c r="G662" s="20">
        <f t="shared" si="564"/>
        <v>0</v>
      </c>
      <c r="H662" s="20">
        <f t="shared" si="564"/>
        <v>0</v>
      </c>
      <c r="I662" s="20">
        <f t="shared" si="564"/>
        <v>-4902</v>
      </c>
      <c r="J662" s="20">
        <f t="shared" si="564"/>
        <v>0</v>
      </c>
      <c r="K662" s="20">
        <f t="shared" si="564"/>
        <v>0</v>
      </c>
      <c r="L662" s="20">
        <f t="shared" si="528"/>
        <v>16318</v>
      </c>
      <c r="M662" s="20">
        <f t="shared" si="529"/>
        <v>0</v>
      </c>
      <c r="N662" s="20">
        <f t="shared" si="530"/>
        <v>0</v>
      </c>
      <c r="O662" s="20">
        <f t="shared" si="565"/>
        <v>0</v>
      </c>
      <c r="P662" s="20">
        <f t="shared" si="560"/>
        <v>0</v>
      </c>
      <c r="Q662" s="20">
        <f t="shared" si="561"/>
        <v>0</v>
      </c>
      <c r="R662" s="20">
        <f t="shared" si="565"/>
        <v>0</v>
      </c>
    </row>
    <row r="663" spans="1:19" hidden="1" x14ac:dyDescent="0.25">
      <c r="A663" s="10" t="s">
        <v>20</v>
      </c>
      <c r="B663" s="19">
        <v>410</v>
      </c>
      <c r="C663" s="10" t="s">
        <v>241</v>
      </c>
      <c r="D663" s="10" t="s">
        <v>247</v>
      </c>
      <c r="E663" s="25" t="s">
        <v>462</v>
      </c>
      <c r="F663" s="20">
        <v>21220</v>
      </c>
      <c r="G663" s="20"/>
      <c r="H663" s="20"/>
      <c r="I663" s="20">
        <v>-4902</v>
      </c>
      <c r="J663" s="20"/>
      <c r="K663" s="20"/>
      <c r="L663" s="20">
        <f t="shared" ref="L663:L739" si="566">F663+I663</f>
        <v>16318</v>
      </c>
      <c r="M663" s="20">
        <f t="shared" ref="M663:M739" si="567">G663+J663</f>
        <v>0</v>
      </c>
      <c r="N663" s="20">
        <f t="shared" ref="N663:N739" si="568">H663+K663</f>
        <v>0</v>
      </c>
      <c r="O663" s="20"/>
      <c r="P663" s="20">
        <f t="shared" si="560"/>
        <v>0</v>
      </c>
      <c r="Q663" s="20">
        <f t="shared" si="561"/>
        <v>0</v>
      </c>
      <c r="R663" s="20"/>
      <c r="S663" s="1">
        <v>172</v>
      </c>
    </row>
    <row r="664" spans="1:19" ht="94.5" hidden="1" x14ac:dyDescent="0.25">
      <c r="A664" s="10" t="s">
        <v>795</v>
      </c>
      <c r="B664" s="19"/>
      <c r="C664" s="10"/>
      <c r="D664" s="10"/>
      <c r="E664" s="31" t="s">
        <v>596</v>
      </c>
      <c r="F664" s="20">
        <f t="shared" ref="F664:K666" si="569">F665</f>
        <v>12412.4</v>
      </c>
      <c r="G664" s="20">
        <f t="shared" si="569"/>
        <v>0</v>
      </c>
      <c r="H664" s="20">
        <f t="shared" si="569"/>
        <v>0</v>
      </c>
      <c r="I664" s="20">
        <f>I665+I668</f>
        <v>-4643.8999999999996</v>
      </c>
      <c r="J664" s="20">
        <f t="shared" ref="J664:K664" si="570">J665+J668</f>
        <v>0</v>
      </c>
      <c r="K664" s="20">
        <f t="shared" si="570"/>
        <v>0</v>
      </c>
      <c r="L664" s="20">
        <f t="shared" si="566"/>
        <v>7768.5</v>
      </c>
      <c r="M664" s="20">
        <f t="shared" si="567"/>
        <v>0</v>
      </c>
      <c r="N664" s="20">
        <f t="shared" si="568"/>
        <v>0</v>
      </c>
      <c r="O664" s="20">
        <f t="shared" ref="O664:R664" si="571">O665+O668</f>
        <v>0</v>
      </c>
      <c r="P664" s="20">
        <f t="shared" si="560"/>
        <v>0</v>
      </c>
      <c r="Q664" s="20">
        <f t="shared" si="561"/>
        <v>0</v>
      </c>
      <c r="R664" s="20">
        <f t="shared" si="571"/>
        <v>0</v>
      </c>
      <c r="S664" s="1">
        <v>143</v>
      </c>
    </row>
    <row r="665" spans="1:19" ht="47.25" hidden="1" x14ac:dyDescent="0.25">
      <c r="A665" s="10" t="s">
        <v>795</v>
      </c>
      <c r="B665" s="19">
        <v>400</v>
      </c>
      <c r="C665" s="10"/>
      <c r="D665" s="10"/>
      <c r="E665" s="25" t="s">
        <v>494</v>
      </c>
      <c r="F665" s="20">
        <f t="shared" si="569"/>
        <v>12412.4</v>
      </c>
      <c r="G665" s="20">
        <f t="shared" si="569"/>
        <v>0</v>
      </c>
      <c r="H665" s="20">
        <f t="shared" si="569"/>
        <v>0</v>
      </c>
      <c r="I665" s="20">
        <f t="shared" si="569"/>
        <v>-12412.4</v>
      </c>
      <c r="J665" s="20">
        <f t="shared" si="569"/>
        <v>0</v>
      </c>
      <c r="K665" s="20">
        <f t="shared" si="569"/>
        <v>0</v>
      </c>
      <c r="L665" s="20">
        <f t="shared" si="566"/>
        <v>0</v>
      </c>
      <c r="M665" s="20">
        <f t="shared" si="567"/>
        <v>0</v>
      </c>
      <c r="N665" s="20">
        <f t="shared" si="568"/>
        <v>0</v>
      </c>
      <c r="O665" s="20">
        <f t="shared" ref="O665:R666" si="572">O666</f>
        <v>0</v>
      </c>
      <c r="P665" s="20">
        <f t="shared" si="560"/>
        <v>0</v>
      </c>
      <c r="Q665" s="20">
        <f t="shared" si="561"/>
        <v>0</v>
      </c>
      <c r="R665" s="20">
        <f t="shared" si="572"/>
        <v>0</v>
      </c>
    </row>
    <row r="666" spans="1:19" hidden="1" x14ac:dyDescent="0.25">
      <c r="A666" s="10" t="s">
        <v>795</v>
      </c>
      <c r="B666" s="19">
        <v>410</v>
      </c>
      <c r="C666" s="10"/>
      <c r="D666" s="10"/>
      <c r="E666" s="25" t="s">
        <v>495</v>
      </c>
      <c r="F666" s="20">
        <f t="shared" si="569"/>
        <v>12412.4</v>
      </c>
      <c r="G666" s="20">
        <f t="shared" si="569"/>
        <v>0</v>
      </c>
      <c r="H666" s="20">
        <f t="shared" si="569"/>
        <v>0</v>
      </c>
      <c r="I666" s="20">
        <f t="shared" si="569"/>
        <v>-12412.4</v>
      </c>
      <c r="J666" s="20">
        <f t="shared" si="569"/>
        <v>0</v>
      </c>
      <c r="K666" s="20">
        <f t="shared" si="569"/>
        <v>0</v>
      </c>
      <c r="L666" s="20">
        <f t="shared" si="566"/>
        <v>0</v>
      </c>
      <c r="M666" s="20">
        <f t="shared" si="567"/>
        <v>0</v>
      </c>
      <c r="N666" s="20">
        <f t="shared" si="568"/>
        <v>0</v>
      </c>
      <c r="O666" s="20">
        <f t="shared" si="572"/>
        <v>0</v>
      </c>
      <c r="P666" s="20">
        <f t="shared" si="560"/>
        <v>0</v>
      </c>
      <c r="Q666" s="20">
        <f t="shared" si="561"/>
        <v>0</v>
      </c>
      <c r="R666" s="20">
        <f t="shared" si="572"/>
        <v>0</v>
      </c>
    </row>
    <row r="667" spans="1:19" hidden="1" x14ac:dyDescent="0.25">
      <c r="A667" s="10" t="s">
        <v>795</v>
      </c>
      <c r="B667" s="19">
        <v>410</v>
      </c>
      <c r="C667" s="10" t="s">
        <v>251</v>
      </c>
      <c r="D667" s="10" t="s">
        <v>240</v>
      </c>
      <c r="E667" s="25" t="s">
        <v>466</v>
      </c>
      <c r="F667" s="20">
        <v>12412.4</v>
      </c>
      <c r="G667" s="20"/>
      <c r="H667" s="20"/>
      <c r="I667" s="20">
        <v>-12412.4</v>
      </c>
      <c r="J667" s="20"/>
      <c r="K667" s="20"/>
      <c r="L667" s="20">
        <f t="shared" si="566"/>
        <v>0</v>
      </c>
      <c r="M667" s="20">
        <f t="shared" si="567"/>
        <v>0</v>
      </c>
      <c r="N667" s="20">
        <f t="shared" si="568"/>
        <v>0</v>
      </c>
      <c r="O667" s="20"/>
      <c r="P667" s="20">
        <f t="shared" si="560"/>
        <v>0</v>
      </c>
      <c r="Q667" s="20">
        <f t="shared" si="561"/>
        <v>0</v>
      </c>
      <c r="R667" s="20"/>
    </row>
    <row r="668" spans="1:19" ht="126" hidden="1" x14ac:dyDescent="0.25">
      <c r="A668" s="10" t="s">
        <v>1134</v>
      </c>
      <c r="B668" s="19"/>
      <c r="C668" s="10"/>
      <c r="D668" s="10"/>
      <c r="E668" s="31" t="s">
        <v>1147</v>
      </c>
      <c r="F668" s="20">
        <f>F669</f>
        <v>0</v>
      </c>
      <c r="G668" s="20">
        <f t="shared" ref="G668:K670" si="573">G669</f>
        <v>0</v>
      </c>
      <c r="H668" s="20">
        <f t="shared" si="573"/>
        <v>0</v>
      </c>
      <c r="I668" s="20">
        <f t="shared" si="573"/>
        <v>7768.5</v>
      </c>
      <c r="J668" s="20">
        <f t="shared" si="573"/>
        <v>0</v>
      </c>
      <c r="K668" s="20">
        <f t="shared" si="573"/>
        <v>0</v>
      </c>
      <c r="L668" s="20">
        <f t="shared" ref="L668:L671" si="574">F668+I668</f>
        <v>7768.5</v>
      </c>
      <c r="M668" s="20">
        <f t="shared" ref="M668:M671" si="575">G668+J668</f>
        <v>0</v>
      </c>
      <c r="N668" s="20">
        <f t="shared" ref="N668:N671" si="576">H668+K668</f>
        <v>0</v>
      </c>
      <c r="O668" s="20">
        <f t="shared" ref="O668:R670" si="577">O669</f>
        <v>0</v>
      </c>
      <c r="P668" s="20">
        <f t="shared" si="560"/>
        <v>0</v>
      </c>
      <c r="Q668" s="20">
        <f t="shared" si="561"/>
        <v>0</v>
      </c>
      <c r="R668" s="20">
        <f t="shared" si="577"/>
        <v>0</v>
      </c>
    </row>
    <row r="669" spans="1:19" ht="47.25" hidden="1" x14ac:dyDescent="0.25">
      <c r="A669" s="10" t="s">
        <v>1134</v>
      </c>
      <c r="B669" s="19">
        <v>400</v>
      </c>
      <c r="C669" s="10"/>
      <c r="D669" s="10"/>
      <c r="E669" s="25" t="s">
        <v>494</v>
      </c>
      <c r="F669" s="20">
        <f>F670</f>
        <v>0</v>
      </c>
      <c r="G669" s="20">
        <f t="shared" si="573"/>
        <v>0</v>
      </c>
      <c r="H669" s="20">
        <f t="shared" si="573"/>
        <v>0</v>
      </c>
      <c r="I669" s="20">
        <f t="shared" si="573"/>
        <v>7768.5</v>
      </c>
      <c r="J669" s="20">
        <f t="shared" si="573"/>
        <v>0</v>
      </c>
      <c r="K669" s="20">
        <f t="shared" si="573"/>
        <v>0</v>
      </c>
      <c r="L669" s="20">
        <f t="shared" si="574"/>
        <v>7768.5</v>
      </c>
      <c r="M669" s="20">
        <f t="shared" si="575"/>
        <v>0</v>
      </c>
      <c r="N669" s="20">
        <f t="shared" si="576"/>
        <v>0</v>
      </c>
      <c r="O669" s="20">
        <f t="shared" si="577"/>
        <v>0</v>
      </c>
      <c r="P669" s="20">
        <f t="shared" si="560"/>
        <v>0</v>
      </c>
      <c r="Q669" s="20">
        <f t="shared" si="561"/>
        <v>0</v>
      </c>
      <c r="R669" s="20">
        <f t="shared" si="577"/>
        <v>0</v>
      </c>
    </row>
    <row r="670" spans="1:19" hidden="1" x14ac:dyDescent="0.25">
      <c r="A670" s="10" t="s">
        <v>1134</v>
      </c>
      <c r="B670" s="19">
        <v>410</v>
      </c>
      <c r="C670" s="10"/>
      <c r="D670" s="10"/>
      <c r="E670" s="25" t="s">
        <v>495</v>
      </c>
      <c r="F670" s="20">
        <f>F671</f>
        <v>0</v>
      </c>
      <c r="G670" s="20">
        <f t="shared" si="573"/>
        <v>0</v>
      </c>
      <c r="H670" s="20">
        <f t="shared" si="573"/>
        <v>0</v>
      </c>
      <c r="I670" s="20">
        <f t="shared" si="573"/>
        <v>7768.5</v>
      </c>
      <c r="J670" s="20">
        <f t="shared" si="573"/>
        <v>0</v>
      </c>
      <c r="K670" s="20">
        <f t="shared" si="573"/>
        <v>0</v>
      </c>
      <c r="L670" s="20">
        <f t="shared" si="574"/>
        <v>7768.5</v>
      </c>
      <c r="M670" s="20">
        <f t="shared" si="575"/>
        <v>0</v>
      </c>
      <c r="N670" s="20">
        <f t="shared" si="576"/>
        <v>0</v>
      </c>
      <c r="O670" s="20">
        <f t="shared" si="577"/>
        <v>0</v>
      </c>
      <c r="P670" s="20">
        <f t="shared" si="560"/>
        <v>0</v>
      </c>
      <c r="Q670" s="20">
        <f t="shared" si="561"/>
        <v>0</v>
      </c>
      <c r="R670" s="20">
        <f t="shared" si="577"/>
        <v>0</v>
      </c>
    </row>
    <row r="671" spans="1:19" hidden="1" x14ac:dyDescent="0.25">
      <c r="A671" s="10" t="s">
        <v>1134</v>
      </c>
      <c r="B671" s="19">
        <v>410</v>
      </c>
      <c r="C671" s="10" t="s">
        <v>251</v>
      </c>
      <c r="D671" s="10" t="s">
        <v>240</v>
      </c>
      <c r="E671" s="25" t="s">
        <v>466</v>
      </c>
      <c r="F671" s="20">
        <v>0</v>
      </c>
      <c r="G671" s="20">
        <v>0</v>
      </c>
      <c r="H671" s="20">
        <v>0</v>
      </c>
      <c r="I671" s="20">
        <v>7768.5</v>
      </c>
      <c r="J671" s="20"/>
      <c r="K671" s="20"/>
      <c r="L671" s="20">
        <f t="shared" si="574"/>
        <v>7768.5</v>
      </c>
      <c r="M671" s="20">
        <f t="shared" si="575"/>
        <v>0</v>
      </c>
      <c r="N671" s="20">
        <f t="shared" si="576"/>
        <v>0</v>
      </c>
      <c r="O671" s="20"/>
      <c r="P671" s="20">
        <f t="shared" si="560"/>
        <v>0</v>
      </c>
      <c r="Q671" s="20">
        <f t="shared" si="561"/>
        <v>0</v>
      </c>
      <c r="R671" s="20"/>
      <c r="S671" s="1">
        <v>142</v>
      </c>
    </row>
    <row r="672" spans="1:19" ht="78.75" hidden="1" x14ac:dyDescent="0.25">
      <c r="A672" s="10" t="s">
        <v>1136</v>
      </c>
      <c r="B672" s="19"/>
      <c r="C672" s="10"/>
      <c r="D672" s="10"/>
      <c r="E672" s="29" t="s">
        <v>1137</v>
      </c>
      <c r="F672" s="20">
        <f>F673+F677+F681+F685</f>
        <v>116835</v>
      </c>
      <c r="G672" s="20">
        <f t="shared" ref="G672:K672" si="578">G673+G677+G681+G685</f>
        <v>116835</v>
      </c>
      <c r="H672" s="20">
        <f t="shared" si="578"/>
        <v>116835</v>
      </c>
      <c r="I672" s="20">
        <f t="shared" si="578"/>
        <v>0</v>
      </c>
      <c r="J672" s="20">
        <f t="shared" si="578"/>
        <v>0</v>
      </c>
      <c r="K672" s="20">
        <f t="shared" si="578"/>
        <v>0</v>
      </c>
      <c r="L672" s="20">
        <f t="shared" ref="L672" si="579">F672+I672</f>
        <v>116835</v>
      </c>
      <c r="M672" s="20">
        <f t="shared" ref="M672" si="580">G672+J672</f>
        <v>116835</v>
      </c>
      <c r="N672" s="20">
        <f t="shared" ref="N672" si="581">H672+K672</f>
        <v>116835</v>
      </c>
      <c r="O672" s="20">
        <f t="shared" ref="O672:R672" si="582">O673+O677+O681+O685</f>
        <v>0</v>
      </c>
      <c r="P672" s="20">
        <f t="shared" si="560"/>
        <v>116835</v>
      </c>
      <c r="Q672" s="20">
        <f t="shared" si="561"/>
        <v>116835</v>
      </c>
      <c r="R672" s="20">
        <f t="shared" si="582"/>
        <v>0</v>
      </c>
      <c r="S672" s="1">
        <v>179</v>
      </c>
    </row>
    <row r="673" spans="1:19" ht="126" hidden="1" x14ac:dyDescent="0.25">
      <c r="A673" s="10" t="s">
        <v>927</v>
      </c>
      <c r="B673" s="19"/>
      <c r="C673" s="10"/>
      <c r="D673" s="10"/>
      <c r="E673" s="29" t="s">
        <v>1020</v>
      </c>
      <c r="F673" s="20">
        <f>F674</f>
        <v>113759.5</v>
      </c>
      <c r="G673" s="20">
        <f t="shared" ref="G673:R675" si="583">G674</f>
        <v>48365.5</v>
      </c>
      <c r="H673" s="20">
        <f t="shared" si="583"/>
        <v>0</v>
      </c>
      <c r="I673" s="20">
        <f t="shared" si="583"/>
        <v>0</v>
      </c>
      <c r="J673" s="20">
        <f t="shared" si="583"/>
        <v>0</v>
      </c>
      <c r="K673" s="20">
        <f t="shared" si="583"/>
        <v>0</v>
      </c>
      <c r="L673" s="20">
        <f t="shared" si="566"/>
        <v>113759.5</v>
      </c>
      <c r="M673" s="20">
        <f t="shared" si="567"/>
        <v>48365.5</v>
      </c>
      <c r="N673" s="20">
        <f t="shared" si="568"/>
        <v>0</v>
      </c>
      <c r="O673" s="20">
        <f t="shared" si="583"/>
        <v>0</v>
      </c>
      <c r="P673" s="20">
        <f t="shared" si="560"/>
        <v>48365.5</v>
      </c>
      <c r="Q673" s="20">
        <f t="shared" si="561"/>
        <v>0</v>
      </c>
      <c r="R673" s="20">
        <f t="shared" si="583"/>
        <v>0</v>
      </c>
    </row>
    <row r="674" spans="1:19" ht="47.25" hidden="1" x14ac:dyDescent="0.25">
      <c r="A674" s="10" t="s">
        <v>927</v>
      </c>
      <c r="B674" s="19">
        <v>400</v>
      </c>
      <c r="C674" s="10"/>
      <c r="D674" s="10"/>
      <c r="E674" s="25" t="s">
        <v>494</v>
      </c>
      <c r="F674" s="20">
        <f>F675</f>
        <v>113759.5</v>
      </c>
      <c r="G674" s="20">
        <f t="shared" si="583"/>
        <v>48365.5</v>
      </c>
      <c r="H674" s="20">
        <f t="shared" si="583"/>
        <v>0</v>
      </c>
      <c r="I674" s="20">
        <f t="shared" si="583"/>
        <v>0</v>
      </c>
      <c r="J674" s="20">
        <f t="shared" si="583"/>
        <v>0</v>
      </c>
      <c r="K674" s="20">
        <f t="shared" si="583"/>
        <v>0</v>
      </c>
      <c r="L674" s="20">
        <f t="shared" si="566"/>
        <v>113759.5</v>
      </c>
      <c r="M674" s="20">
        <f t="shared" si="567"/>
        <v>48365.5</v>
      </c>
      <c r="N674" s="20">
        <f t="shared" si="568"/>
        <v>0</v>
      </c>
      <c r="O674" s="20">
        <f t="shared" si="583"/>
        <v>0</v>
      </c>
      <c r="P674" s="20">
        <f t="shared" si="560"/>
        <v>48365.5</v>
      </c>
      <c r="Q674" s="20">
        <f t="shared" si="561"/>
        <v>0</v>
      </c>
      <c r="R674" s="20">
        <f t="shared" si="583"/>
        <v>0</v>
      </c>
    </row>
    <row r="675" spans="1:19" hidden="1" x14ac:dyDescent="0.25">
      <c r="A675" s="10" t="s">
        <v>927</v>
      </c>
      <c r="B675" s="19">
        <v>410</v>
      </c>
      <c r="C675" s="10"/>
      <c r="D675" s="10"/>
      <c r="E675" s="25" t="s">
        <v>495</v>
      </c>
      <c r="F675" s="20">
        <f>F676</f>
        <v>113759.5</v>
      </c>
      <c r="G675" s="20">
        <f t="shared" si="583"/>
        <v>48365.5</v>
      </c>
      <c r="H675" s="20">
        <f t="shared" si="583"/>
        <v>0</v>
      </c>
      <c r="I675" s="20">
        <f t="shared" si="583"/>
        <v>0</v>
      </c>
      <c r="J675" s="20">
        <f t="shared" si="583"/>
        <v>0</v>
      </c>
      <c r="K675" s="20">
        <f t="shared" si="583"/>
        <v>0</v>
      </c>
      <c r="L675" s="20">
        <f t="shared" si="566"/>
        <v>113759.5</v>
      </c>
      <c r="M675" s="20">
        <f t="shared" si="567"/>
        <v>48365.5</v>
      </c>
      <c r="N675" s="20">
        <f t="shared" si="568"/>
        <v>0</v>
      </c>
      <c r="O675" s="20">
        <f t="shared" si="583"/>
        <v>0</v>
      </c>
      <c r="P675" s="20">
        <f t="shared" si="560"/>
        <v>48365.5</v>
      </c>
      <c r="Q675" s="20">
        <f t="shared" si="561"/>
        <v>0</v>
      </c>
      <c r="R675" s="20">
        <f t="shared" si="583"/>
        <v>0</v>
      </c>
    </row>
    <row r="676" spans="1:19" hidden="1" x14ac:dyDescent="0.25">
      <c r="A676" s="10" t="s">
        <v>927</v>
      </c>
      <c r="B676" s="19">
        <v>410</v>
      </c>
      <c r="C676" s="10" t="s">
        <v>241</v>
      </c>
      <c r="D676" s="10" t="s">
        <v>247</v>
      </c>
      <c r="E676" s="25" t="s">
        <v>462</v>
      </c>
      <c r="F676" s="20">
        <v>113759.5</v>
      </c>
      <c r="G676" s="20">
        <v>48365.5</v>
      </c>
      <c r="H676" s="20"/>
      <c r="I676" s="20"/>
      <c r="J676" s="20"/>
      <c r="K676" s="20"/>
      <c r="L676" s="20">
        <f t="shared" si="566"/>
        <v>113759.5</v>
      </c>
      <c r="M676" s="20">
        <f t="shared" si="567"/>
        <v>48365.5</v>
      </c>
      <c r="N676" s="20">
        <f t="shared" si="568"/>
        <v>0</v>
      </c>
      <c r="O676" s="20"/>
      <c r="P676" s="20">
        <f t="shared" si="560"/>
        <v>48365.5</v>
      </c>
      <c r="Q676" s="20">
        <f t="shared" si="561"/>
        <v>0</v>
      </c>
      <c r="R676" s="20"/>
    </row>
    <row r="677" spans="1:19" ht="126" hidden="1" x14ac:dyDescent="0.25">
      <c r="A677" s="10" t="s">
        <v>928</v>
      </c>
      <c r="B677" s="19"/>
      <c r="C677" s="10"/>
      <c r="D677" s="10"/>
      <c r="E677" s="29" t="s">
        <v>1060</v>
      </c>
      <c r="F677" s="20">
        <f>F678</f>
        <v>0</v>
      </c>
      <c r="G677" s="20">
        <f t="shared" ref="G677:R679" si="584">G678</f>
        <v>68469.5</v>
      </c>
      <c r="H677" s="20">
        <f t="shared" si="584"/>
        <v>116835</v>
      </c>
      <c r="I677" s="20">
        <f t="shared" si="584"/>
        <v>0</v>
      </c>
      <c r="J677" s="20">
        <f t="shared" si="584"/>
        <v>0</v>
      </c>
      <c r="K677" s="20">
        <f t="shared" si="584"/>
        <v>0</v>
      </c>
      <c r="L677" s="20">
        <f t="shared" si="566"/>
        <v>0</v>
      </c>
      <c r="M677" s="20">
        <f t="shared" si="567"/>
        <v>68469.5</v>
      </c>
      <c r="N677" s="20">
        <f t="shared" si="568"/>
        <v>116835</v>
      </c>
      <c r="O677" s="20">
        <f t="shared" si="584"/>
        <v>0</v>
      </c>
      <c r="P677" s="20">
        <f t="shared" si="560"/>
        <v>68469.5</v>
      </c>
      <c r="Q677" s="20">
        <f t="shared" si="561"/>
        <v>116835</v>
      </c>
      <c r="R677" s="20">
        <f t="shared" si="584"/>
        <v>0</v>
      </c>
    </row>
    <row r="678" spans="1:19" ht="47.25" hidden="1" x14ac:dyDescent="0.25">
      <c r="A678" s="10" t="s">
        <v>928</v>
      </c>
      <c r="B678" s="19">
        <v>400</v>
      </c>
      <c r="C678" s="10"/>
      <c r="D678" s="10"/>
      <c r="E678" s="25" t="s">
        <v>494</v>
      </c>
      <c r="F678" s="20">
        <f>F679</f>
        <v>0</v>
      </c>
      <c r="G678" s="20">
        <f t="shared" si="584"/>
        <v>68469.5</v>
      </c>
      <c r="H678" s="20">
        <f t="shared" si="584"/>
        <v>116835</v>
      </c>
      <c r="I678" s="20">
        <f t="shared" si="584"/>
        <v>0</v>
      </c>
      <c r="J678" s="20">
        <f t="shared" si="584"/>
        <v>0</v>
      </c>
      <c r="K678" s="20">
        <f t="shared" si="584"/>
        <v>0</v>
      </c>
      <c r="L678" s="20">
        <f t="shared" si="566"/>
        <v>0</v>
      </c>
      <c r="M678" s="20">
        <f t="shared" si="567"/>
        <v>68469.5</v>
      </c>
      <c r="N678" s="20">
        <f t="shared" si="568"/>
        <v>116835</v>
      </c>
      <c r="O678" s="20">
        <f t="shared" si="584"/>
        <v>0</v>
      </c>
      <c r="P678" s="20">
        <f t="shared" si="560"/>
        <v>68469.5</v>
      </c>
      <c r="Q678" s="20">
        <f t="shared" si="561"/>
        <v>116835</v>
      </c>
      <c r="R678" s="20">
        <f t="shared" si="584"/>
        <v>0</v>
      </c>
    </row>
    <row r="679" spans="1:19" hidden="1" x14ac:dyDescent="0.25">
      <c r="A679" s="10" t="s">
        <v>928</v>
      </c>
      <c r="B679" s="19">
        <v>410</v>
      </c>
      <c r="C679" s="10"/>
      <c r="D679" s="10"/>
      <c r="E679" s="25" t="s">
        <v>495</v>
      </c>
      <c r="F679" s="20">
        <f>F680</f>
        <v>0</v>
      </c>
      <c r="G679" s="20">
        <f t="shared" si="584"/>
        <v>68469.5</v>
      </c>
      <c r="H679" s="20">
        <f t="shared" si="584"/>
        <v>116835</v>
      </c>
      <c r="I679" s="20">
        <f t="shared" si="584"/>
        <v>0</v>
      </c>
      <c r="J679" s="20">
        <f t="shared" si="584"/>
        <v>0</v>
      </c>
      <c r="K679" s="20">
        <f t="shared" si="584"/>
        <v>0</v>
      </c>
      <c r="L679" s="20">
        <f t="shared" si="566"/>
        <v>0</v>
      </c>
      <c r="M679" s="20">
        <f t="shared" si="567"/>
        <v>68469.5</v>
      </c>
      <c r="N679" s="20">
        <f t="shared" si="568"/>
        <v>116835</v>
      </c>
      <c r="O679" s="20">
        <f t="shared" si="584"/>
        <v>0</v>
      </c>
      <c r="P679" s="20">
        <f t="shared" si="560"/>
        <v>68469.5</v>
      </c>
      <c r="Q679" s="20">
        <f t="shared" si="561"/>
        <v>116835</v>
      </c>
      <c r="R679" s="20">
        <f t="shared" si="584"/>
        <v>0</v>
      </c>
    </row>
    <row r="680" spans="1:19" hidden="1" x14ac:dyDescent="0.25">
      <c r="A680" s="10" t="s">
        <v>928</v>
      </c>
      <c r="B680" s="19">
        <v>410</v>
      </c>
      <c r="C680" s="10" t="s">
        <v>241</v>
      </c>
      <c r="D680" s="10" t="s">
        <v>247</v>
      </c>
      <c r="E680" s="25" t="s">
        <v>462</v>
      </c>
      <c r="F680" s="20"/>
      <c r="G680" s="20">
        <v>68469.5</v>
      </c>
      <c r="H680" s="20">
        <v>116835</v>
      </c>
      <c r="I680" s="20"/>
      <c r="J680" s="20"/>
      <c r="K680" s="20"/>
      <c r="L680" s="20">
        <f t="shared" si="566"/>
        <v>0</v>
      </c>
      <c r="M680" s="20">
        <f t="shared" si="567"/>
        <v>68469.5</v>
      </c>
      <c r="N680" s="20">
        <f t="shared" si="568"/>
        <v>116835</v>
      </c>
      <c r="O680" s="20"/>
      <c r="P680" s="20">
        <f t="shared" si="560"/>
        <v>68469.5</v>
      </c>
      <c r="Q680" s="20">
        <f t="shared" si="561"/>
        <v>116835</v>
      </c>
      <c r="R680" s="20"/>
    </row>
    <row r="681" spans="1:19" ht="94.5" hidden="1" x14ac:dyDescent="0.25">
      <c r="A681" s="10" t="s">
        <v>929</v>
      </c>
      <c r="B681" s="19"/>
      <c r="C681" s="10"/>
      <c r="D681" s="10"/>
      <c r="E681" s="29" t="s">
        <v>1021</v>
      </c>
      <c r="F681" s="20">
        <f>F682</f>
        <v>3075.5</v>
      </c>
      <c r="G681" s="20">
        <f t="shared" ref="G681:R683" si="585">G682</f>
        <v>0</v>
      </c>
      <c r="H681" s="20">
        <f t="shared" si="585"/>
        <v>0</v>
      </c>
      <c r="I681" s="20">
        <f t="shared" si="585"/>
        <v>-1225.5</v>
      </c>
      <c r="J681" s="20">
        <f t="shared" si="585"/>
        <v>0</v>
      </c>
      <c r="K681" s="20">
        <f t="shared" si="585"/>
        <v>0</v>
      </c>
      <c r="L681" s="20">
        <f t="shared" si="566"/>
        <v>1850</v>
      </c>
      <c r="M681" s="20">
        <f t="shared" si="567"/>
        <v>0</v>
      </c>
      <c r="N681" s="20">
        <f t="shared" si="568"/>
        <v>0</v>
      </c>
      <c r="O681" s="20">
        <f t="shared" si="585"/>
        <v>0</v>
      </c>
      <c r="P681" s="20">
        <f t="shared" si="560"/>
        <v>0</v>
      </c>
      <c r="Q681" s="20">
        <f t="shared" si="561"/>
        <v>0</v>
      </c>
      <c r="R681" s="20">
        <f t="shared" si="585"/>
        <v>0</v>
      </c>
    </row>
    <row r="682" spans="1:19" ht="47.25" hidden="1" x14ac:dyDescent="0.25">
      <c r="A682" s="10" t="s">
        <v>929</v>
      </c>
      <c r="B682" s="19">
        <v>400</v>
      </c>
      <c r="C682" s="10"/>
      <c r="D682" s="10"/>
      <c r="E682" s="25" t="s">
        <v>494</v>
      </c>
      <c r="F682" s="20">
        <f>F683</f>
        <v>3075.5</v>
      </c>
      <c r="G682" s="20">
        <f t="shared" si="585"/>
        <v>0</v>
      </c>
      <c r="H682" s="20">
        <f t="shared" si="585"/>
        <v>0</v>
      </c>
      <c r="I682" s="20">
        <f t="shared" si="585"/>
        <v>-1225.5</v>
      </c>
      <c r="J682" s="20">
        <f t="shared" si="585"/>
        <v>0</v>
      </c>
      <c r="K682" s="20">
        <f t="shared" si="585"/>
        <v>0</v>
      </c>
      <c r="L682" s="20">
        <f t="shared" si="566"/>
        <v>1850</v>
      </c>
      <c r="M682" s="20">
        <f t="shared" si="567"/>
        <v>0</v>
      </c>
      <c r="N682" s="20">
        <f t="shared" si="568"/>
        <v>0</v>
      </c>
      <c r="O682" s="20">
        <f t="shared" si="585"/>
        <v>0</v>
      </c>
      <c r="P682" s="20">
        <f t="shared" si="560"/>
        <v>0</v>
      </c>
      <c r="Q682" s="20">
        <f t="shared" si="561"/>
        <v>0</v>
      </c>
      <c r="R682" s="20">
        <f t="shared" si="585"/>
        <v>0</v>
      </c>
    </row>
    <row r="683" spans="1:19" hidden="1" x14ac:dyDescent="0.25">
      <c r="A683" s="10" t="s">
        <v>929</v>
      </c>
      <c r="B683" s="19">
        <v>410</v>
      </c>
      <c r="C683" s="10"/>
      <c r="D683" s="10"/>
      <c r="E683" s="25" t="s">
        <v>495</v>
      </c>
      <c r="F683" s="20">
        <f>F684</f>
        <v>3075.5</v>
      </c>
      <c r="G683" s="20">
        <f t="shared" si="585"/>
        <v>0</v>
      </c>
      <c r="H683" s="20">
        <f t="shared" si="585"/>
        <v>0</v>
      </c>
      <c r="I683" s="20">
        <f t="shared" si="585"/>
        <v>-1225.5</v>
      </c>
      <c r="J683" s="20">
        <f t="shared" si="585"/>
        <v>0</v>
      </c>
      <c r="K683" s="20">
        <f t="shared" si="585"/>
        <v>0</v>
      </c>
      <c r="L683" s="20">
        <f t="shared" si="566"/>
        <v>1850</v>
      </c>
      <c r="M683" s="20">
        <f t="shared" si="567"/>
        <v>0</v>
      </c>
      <c r="N683" s="20">
        <f t="shared" si="568"/>
        <v>0</v>
      </c>
      <c r="O683" s="20">
        <f t="shared" si="585"/>
        <v>0</v>
      </c>
      <c r="P683" s="20">
        <f t="shared" si="560"/>
        <v>0</v>
      </c>
      <c r="Q683" s="20">
        <f t="shared" si="561"/>
        <v>0</v>
      </c>
      <c r="R683" s="20">
        <f t="shared" si="585"/>
        <v>0</v>
      </c>
    </row>
    <row r="684" spans="1:19" hidden="1" x14ac:dyDescent="0.25">
      <c r="A684" s="10" t="s">
        <v>929</v>
      </c>
      <c r="B684" s="19">
        <v>410</v>
      </c>
      <c r="C684" s="10" t="s">
        <v>241</v>
      </c>
      <c r="D684" s="10" t="s">
        <v>247</v>
      </c>
      <c r="E684" s="25" t="s">
        <v>462</v>
      </c>
      <c r="F684" s="20">
        <v>3075.5</v>
      </c>
      <c r="G684" s="20"/>
      <c r="H684" s="20"/>
      <c r="I684" s="20">
        <v>-1225.5</v>
      </c>
      <c r="J684" s="20"/>
      <c r="K684" s="20"/>
      <c r="L684" s="20">
        <f t="shared" si="566"/>
        <v>1850</v>
      </c>
      <c r="M684" s="20">
        <f t="shared" si="567"/>
        <v>0</v>
      </c>
      <c r="N684" s="20">
        <f t="shared" si="568"/>
        <v>0</v>
      </c>
      <c r="O684" s="20"/>
      <c r="P684" s="20">
        <f t="shared" si="560"/>
        <v>0</v>
      </c>
      <c r="Q684" s="20">
        <f t="shared" si="561"/>
        <v>0</v>
      </c>
      <c r="R684" s="20"/>
      <c r="S684" s="1">
        <v>178</v>
      </c>
    </row>
    <row r="685" spans="1:19" ht="31.5" hidden="1" x14ac:dyDescent="0.25">
      <c r="A685" s="10" t="s">
        <v>1135</v>
      </c>
      <c r="B685" s="19"/>
      <c r="C685" s="10"/>
      <c r="D685" s="10"/>
      <c r="E685" s="31" t="s">
        <v>1146</v>
      </c>
      <c r="F685" s="20">
        <f>F686</f>
        <v>0</v>
      </c>
      <c r="G685" s="20">
        <f t="shared" ref="G685:K687" si="586">G686</f>
        <v>0</v>
      </c>
      <c r="H685" s="20">
        <f t="shared" si="586"/>
        <v>0</v>
      </c>
      <c r="I685" s="20">
        <f t="shared" si="586"/>
        <v>1225.5</v>
      </c>
      <c r="J685" s="20">
        <f t="shared" si="586"/>
        <v>0</v>
      </c>
      <c r="K685" s="20">
        <f t="shared" si="586"/>
        <v>0</v>
      </c>
      <c r="L685" s="20">
        <f t="shared" ref="L685:L688" si="587">F685+I685</f>
        <v>1225.5</v>
      </c>
      <c r="M685" s="20">
        <f t="shared" ref="M685:M688" si="588">G685+J685</f>
        <v>0</v>
      </c>
      <c r="N685" s="20">
        <f t="shared" ref="N685:N688" si="589">H685+K685</f>
        <v>0</v>
      </c>
      <c r="O685" s="20">
        <f t="shared" ref="O685:R687" si="590">O686</f>
        <v>0</v>
      </c>
      <c r="P685" s="20">
        <f t="shared" si="560"/>
        <v>0</v>
      </c>
      <c r="Q685" s="20">
        <f t="shared" si="561"/>
        <v>0</v>
      </c>
      <c r="R685" s="20">
        <f t="shared" si="590"/>
        <v>0</v>
      </c>
    </row>
    <row r="686" spans="1:19" ht="47.25" hidden="1" x14ac:dyDescent="0.25">
      <c r="A686" s="10" t="s">
        <v>1135</v>
      </c>
      <c r="B686" s="19">
        <v>400</v>
      </c>
      <c r="C686" s="10"/>
      <c r="D686" s="10"/>
      <c r="E686" s="25" t="s">
        <v>494</v>
      </c>
      <c r="F686" s="20">
        <f>F687</f>
        <v>0</v>
      </c>
      <c r="G686" s="20">
        <f t="shared" si="586"/>
        <v>0</v>
      </c>
      <c r="H686" s="20">
        <f t="shared" si="586"/>
        <v>0</v>
      </c>
      <c r="I686" s="20">
        <f t="shared" si="586"/>
        <v>1225.5</v>
      </c>
      <c r="J686" s="20">
        <f t="shared" si="586"/>
        <v>0</v>
      </c>
      <c r="K686" s="20">
        <f t="shared" si="586"/>
        <v>0</v>
      </c>
      <c r="L686" s="20">
        <f t="shared" si="587"/>
        <v>1225.5</v>
      </c>
      <c r="M686" s="20">
        <f t="shared" si="588"/>
        <v>0</v>
      </c>
      <c r="N686" s="20">
        <f t="shared" si="589"/>
        <v>0</v>
      </c>
      <c r="O686" s="20">
        <f t="shared" si="590"/>
        <v>0</v>
      </c>
      <c r="P686" s="20">
        <f t="shared" si="560"/>
        <v>0</v>
      </c>
      <c r="Q686" s="20">
        <f t="shared" si="561"/>
        <v>0</v>
      </c>
      <c r="R686" s="20">
        <f t="shared" si="590"/>
        <v>0</v>
      </c>
    </row>
    <row r="687" spans="1:19" hidden="1" x14ac:dyDescent="0.25">
      <c r="A687" s="10" t="s">
        <v>1135</v>
      </c>
      <c r="B687" s="19">
        <v>410</v>
      </c>
      <c r="C687" s="10"/>
      <c r="D687" s="10"/>
      <c r="E687" s="25" t="s">
        <v>495</v>
      </c>
      <c r="F687" s="20">
        <f>F688</f>
        <v>0</v>
      </c>
      <c r="G687" s="20">
        <f t="shared" si="586"/>
        <v>0</v>
      </c>
      <c r="H687" s="20">
        <f t="shared" si="586"/>
        <v>0</v>
      </c>
      <c r="I687" s="20">
        <f t="shared" si="586"/>
        <v>1225.5</v>
      </c>
      <c r="J687" s="20">
        <f t="shared" si="586"/>
        <v>0</v>
      </c>
      <c r="K687" s="20">
        <f t="shared" si="586"/>
        <v>0</v>
      </c>
      <c r="L687" s="20">
        <f t="shared" si="587"/>
        <v>1225.5</v>
      </c>
      <c r="M687" s="20">
        <f t="shared" si="588"/>
        <v>0</v>
      </c>
      <c r="N687" s="20">
        <f t="shared" si="589"/>
        <v>0</v>
      </c>
      <c r="O687" s="20">
        <f t="shared" si="590"/>
        <v>0</v>
      </c>
      <c r="P687" s="20">
        <f t="shared" si="560"/>
        <v>0</v>
      </c>
      <c r="Q687" s="20">
        <f t="shared" si="561"/>
        <v>0</v>
      </c>
      <c r="R687" s="20">
        <f t="shared" si="590"/>
        <v>0</v>
      </c>
    </row>
    <row r="688" spans="1:19" hidden="1" x14ac:dyDescent="0.25">
      <c r="A688" s="10" t="s">
        <v>1135</v>
      </c>
      <c r="B688" s="19">
        <v>410</v>
      </c>
      <c r="C688" s="10" t="s">
        <v>241</v>
      </c>
      <c r="D688" s="10" t="s">
        <v>247</v>
      </c>
      <c r="E688" s="25" t="s">
        <v>462</v>
      </c>
      <c r="F688" s="20">
        <v>0</v>
      </c>
      <c r="G688" s="20">
        <v>0</v>
      </c>
      <c r="H688" s="20">
        <v>0</v>
      </c>
      <c r="I688" s="20">
        <v>1225.5</v>
      </c>
      <c r="J688" s="20"/>
      <c r="K688" s="20"/>
      <c r="L688" s="20">
        <f t="shared" si="587"/>
        <v>1225.5</v>
      </c>
      <c r="M688" s="20">
        <f t="shared" si="588"/>
        <v>0</v>
      </c>
      <c r="N688" s="20">
        <f t="shared" si="589"/>
        <v>0</v>
      </c>
      <c r="O688" s="20"/>
      <c r="P688" s="20">
        <f t="shared" si="560"/>
        <v>0</v>
      </c>
      <c r="Q688" s="20">
        <f t="shared" si="561"/>
        <v>0</v>
      </c>
      <c r="R688" s="20"/>
      <c r="S688" s="1">
        <v>178</v>
      </c>
    </row>
    <row r="689" spans="1:19" ht="47.25" hidden="1" x14ac:dyDescent="0.25">
      <c r="A689" s="10" t="s">
        <v>21</v>
      </c>
      <c r="B689" s="19"/>
      <c r="C689" s="10"/>
      <c r="D689" s="10"/>
      <c r="E689" s="25" t="s">
        <v>1072</v>
      </c>
      <c r="F689" s="20">
        <f t="shared" ref="F689:K691" si="591">F690</f>
        <v>46750</v>
      </c>
      <c r="G689" s="20">
        <f t="shared" si="591"/>
        <v>35500</v>
      </c>
      <c r="H689" s="20">
        <f t="shared" si="591"/>
        <v>35500</v>
      </c>
      <c r="I689" s="20">
        <f t="shared" si="591"/>
        <v>0</v>
      </c>
      <c r="J689" s="20">
        <f t="shared" si="591"/>
        <v>0</v>
      </c>
      <c r="K689" s="20">
        <f t="shared" si="591"/>
        <v>0</v>
      </c>
      <c r="L689" s="20">
        <f t="shared" si="566"/>
        <v>46750</v>
      </c>
      <c r="M689" s="20">
        <f t="shared" si="567"/>
        <v>35500</v>
      </c>
      <c r="N689" s="20">
        <f t="shared" si="568"/>
        <v>35500</v>
      </c>
      <c r="O689" s="20">
        <f t="shared" ref="O689:R691" si="592">O690</f>
        <v>0</v>
      </c>
      <c r="P689" s="20">
        <f t="shared" si="560"/>
        <v>35500</v>
      </c>
      <c r="Q689" s="20">
        <f t="shared" si="561"/>
        <v>35500</v>
      </c>
      <c r="R689" s="20">
        <f t="shared" si="592"/>
        <v>0</v>
      </c>
    </row>
    <row r="690" spans="1:19" ht="47.25" hidden="1" x14ac:dyDescent="0.25">
      <c r="A690" s="10" t="s">
        <v>21</v>
      </c>
      <c r="B690" s="19">
        <v>400</v>
      </c>
      <c r="C690" s="10"/>
      <c r="D690" s="10"/>
      <c r="E690" s="25" t="s">
        <v>494</v>
      </c>
      <c r="F690" s="20">
        <f t="shared" si="591"/>
        <v>46750</v>
      </c>
      <c r="G690" s="20">
        <f t="shared" si="591"/>
        <v>35500</v>
      </c>
      <c r="H690" s="20">
        <f t="shared" si="591"/>
        <v>35500</v>
      </c>
      <c r="I690" s="20">
        <f t="shared" si="591"/>
        <v>0</v>
      </c>
      <c r="J690" s="20">
        <f t="shared" si="591"/>
        <v>0</v>
      </c>
      <c r="K690" s="20">
        <f t="shared" si="591"/>
        <v>0</v>
      </c>
      <c r="L690" s="20">
        <f t="shared" si="566"/>
        <v>46750</v>
      </c>
      <c r="M690" s="20">
        <f t="shared" si="567"/>
        <v>35500</v>
      </c>
      <c r="N690" s="20">
        <f t="shared" si="568"/>
        <v>35500</v>
      </c>
      <c r="O690" s="20">
        <f t="shared" si="592"/>
        <v>0</v>
      </c>
      <c r="P690" s="20">
        <f t="shared" si="560"/>
        <v>35500</v>
      </c>
      <c r="Q690" s="20">
        <f t="shared" si="561"/>
        <v>35500</v>
      </c>
      <c r="R690" s="20">
        <f t="shared" si="592"/>
        <v>0</v>
      </c>
    </row>
    <row r="691" spans="1:19" hidden="1" x14ac:dyDescent="0.25">
      <c r="A691" s="10" t="s">
        <v>21</v>
      </c>
      <c r="B691" s="19">
        <v>410</v>
      </c>
      <c r="C691" s="10"/>
      <c r="D691" s="10"/>
      <c r="E691" s="25" t="s">
        <v>495</v>
      </c>
      <c r="F691" s="20">
        <f t="shared" si="591"/>
        <v>46750</v>
      </c>
      <c r="G691" s="20">
        <f t="shared" si="591"/>
        <v>35500</v>
      </c>
      <c r="H691" s="20">
        <f t="shared" si="591"/>
        <v>35500</v>
      </c>
      <c r="I691" s="20">
        <f t="shared" si="591"/>
        <v>0</v>
      </c>
      <c r="J691" s="20">
        <f t="shared" si="591"/>
        <v>0</v>
      </c>
      <c r="K691" s="20">
        <f t="shared" si="591"/>
        <v>0</v>
      </c>
      <c r="L691" s="20">
        <f t="shared" si="566"/>
        <v>46750</v>
      </c>
      <c r="M691" s="20">
        <f t="shared" si="567"/>
        <v>35500</v>
      </c>
      <c r="N691" s="20">
        <f t="shared" si="568"/>
        <v>35500</v>
      </c>
      <c r="O691" s="20">
        <f t="shared" si="592"/>
        <v>0</v>
      </c>
      <c r="P691" s="20">
        <f t="shared" si="560"/>
        <v>35500</v>
      </c>
      <c r="Q691" s="20">
        <f t="shared" si="561"/>
        <v>35500</v>
      </c>
      <c r="R691" s="20">
        <f t="shared" si="592"/>
        <v>0</v>
      </c>
    </row>
    <row r="692" spans="1:19" hidden="1" x14ac:dyDescent="0.25">
      <c r="A692" s="10" t="s">
        <v>21</v>
      </c>
      <c r="B692" s="19">
        <v>410</v>
      </c>
      <c r="C692" s="10" t="s">
        <v>251</v>
      </c>
      <c r="D692" s="10" t="s">
        <v>240</v>
      </c>
      <c r="E692" s="25" t="s">
        <v>466</v>
      </c>
      <c r="F692" s="20">
        <v>46750</v>
      </c>
      <c r="G692" s="20">
        <v>35500</v>
      </c>
      <c r="H692" s="20">
        <v>35500</v>
      </c>
      <c r="I692" s="20"/>
      <c r="J692" s="20"/>
      <c r="K692" s="20"/>
      <c r="L692" s="20">
        <f t="shared" si="566"/>
        <v>46750</v>
      </c>
      <c r="M692" s="20">
        <f t="shared" si="567"/>
        <v>35500</v>
      </c>
      <c r="N692" s="20">
        <f t="shared" si="568"/>
        <v>35500</v>
      </c>
      <c r="O692" s="20"/>
      <c r="P692" s="20">
        <f t="shared" si="560"/>
        <v>35500</v>
      </c>
      <c r="Q692" s="20">
        <f t="shared" si="561"/>
        <v>35500</v>
      </c>
      <c r="R692" s="20"/>
    </row>
    <row r="693" spans="1:19" s="17" customFormat="1" ht="31.5" hidden="1" x14ac:dyDescent="0.25">
      <c r="A693" s="21" t="s">
        <v>317</v>
      </c>
      <c r="B693" s="22"/>
      <c r="C693" s="21"/>
      <c r="D693" s="21"/>
      <c r="E693" s="27" t="s">
        <v>588</v>
      </c>
      <c r="F693" s="23">
        <f>F694</f>
        <v>270479</v>
      </c>
      <c r="G693" s="23">
        <f t="shared" ref="G693:R694" si="593">G694</f>
        <v>267596.3</v>
      </c>
      <c r="H693" s="23">
        <f t="shared" si="593"/>
        <v>267596.3</v>
      </c>
      <c r="I693" s="23">
        <f t="shared" si="593"/>
        <v>-202.011</v>
      </c>
      <c r="J693" s="23">
        <f t="shared" si="593"/>
        <v>-162.95099999999999</v>
      </c>
      <c r="K693" s="23">
        <f t="shared" si="593"/>
        <v>-125.901</v>
      </c>
      <c r="L693" s="20">
        <f t="shared" si="566"/>
        <v>270276.989</v>
      </c>
      <c r="M693" s="20">
        <f t="shared" si="567"/>
        <v>267433.34899999999</v>
      </c>
      <c r="N693" s="20">
        <f t="shared" si="568"/>
        <v>267470.39899999998</v>
      </c>
      <c r="O693" s="23">
        <f t="shared" si="593"/>
        <v>0</v>
      </c>
      <c r="P693" s="20">
        <f t="shared" si="560"/>
        <v>267433.34899999999</v>
      </c>
      <c r="Q693" s="20">
        <f t="shared" si="561"/>
        <v>267470.39899999998</v>
      </c>
      <c r="R693" s="23">
        <f t="shared" si="593"/>
        <v>0</v>
      </c>
      <c r="S693" s="32"/>
    </row>
    <row r="694" spans="1:19" ht="31.5" hidden="1" x14ac:dyDescent="0.25">
      <c r="A694" s="10" t="s">
        <v>318</v>
      </c>
      <c r="B694" s="19"/>
      <c r="C694" s="10"/>
      <c r="D694" s="10"/>
      <c r="E694" s="25" t="s">
        <v>589</v>
      </c>
      <c r="F694" s="20">
        <f t="shared" ref="F694:H694" si="594">F695</f>
        <v>270479</v>
      </c>
      <c r="G694" s="20">
        <f t="shared" si="594"/>
        <v>267596.3</v>
      </c>
      <c r="H694" s="20">
        <f t="shared" si="594"/>
        <v>267596.3</v>
      </c>
      <c r="I694" s="20">
        <f t="shared" si="593"/>
        <v>-202.011</v>
      </c>
      <c r="J694" s="20">
        <f t="shared" si="593"/>
        <v>-162.95099999999999</v>
      </c>
      <c r="K694" s="20">
        <f t="shared" si="593"/>
        <v>-125.901</v>
      </c>
      <c r="L694" s="20">
        <f t="shared" si="566"/>
        <v>270276.989</v>
      </c>
      <c r="M694" s="20">
        <f t="shared" si="567"/>
        <v>267433.34899999999</v>
      </c>
      <c r="N694" s="20">
        <f t="shared" si="568"/>
        <v>267470.39899999998</v>
      </c>
      <c r="O694" s="20">
        <f t="shared" ref="O694:R694" si="595">O695</f>
        <v>0</v>
      </c>
      <c r="P694" s="20">
        <f t="shared" si="560"/>
        <v>267433.34899999999</v>
      </c>
      <c r="Q694" s="20">
        <f t="shared" si="561"/>
        <v>267470.39899999998</v>
      </c>
      <c r="R694" s="20">
        <f t="shared" si="595"/>
        <v>0</v>
      </c>
    </row>
    <row r="695" spans="1:19" ht="78.75" hidden="1" x14ac:dyDescent="0.25">
      <c r="A695" s="10" t="s">
        <v>22</v>
      </c>
      <c r="B695" s="19"/>
      <c r="C695" s="10"/>
      <c r="D695" s="10"/>
      <c r="E695" s="25" t="s">
        <v>524</v>
      </c>
      <c r="F695" s="20">
        <f t="shared" ref="F695:K695" si="596">F696+F699+F702</f>
        <v>270479</v>
      </c>
      <c r="G695" s="20">
        <f t="shared" si="596"/>
        <v>267596.3</v>
      </c>
      <c r="H695" s="20">
        <f t="shared" si="596"/>
        <v>267596.3</v>
      </c>
      <c r="I695" s="20">
        <f t="shared" si="596"/>
        <v>-202.011</v>
      </c>
      <c r="J695" s="20">
        <f t="shared" si="596"/>
        <v>-162.95099999999999</v>
      </c>
      <c r="K695" s="20">
        <f t="shared" si="596"/>
        <v>-125.901</v>
      </c>
      <c r="L695" s="20">
        <f t="shared" si="566"/>
        <v>270276.989</v>
      </c>
      <c r="M695" s="20">
        <f t="shared" si="567"/>
        <v>267433.34899999999</v>
      </c>
      <c r="N695" s="20">
        <f t="shared" si="568"/>
        <v>267470.39899999998</v>
      </c>
      <c r="O695" s="20">
        <f t="shared" ref="O695:R695" si="597">O696+O699+O702</f>
        <v>0</v>
      </c>
      <c r="P695" s="20">
        <f t="shared" si="560"/>
        <v>267433.34899999999</v>
      </c>
      <c r="Q695" s="20">
        <f t="shared" si="561"/>
        <v>267470.39899999998</v>
      </c>
      <c r="R695" s="20">
        <f t="shared" si="597"/>
        <v>0</v>
      </c>
    </row>
    <row r="696" spans="1:19" ht="94.5" hidden="1" x14ac:dyDescent="0.25">
      <c r="A696" s="10" t="s">
        <v>22</v>
      </c>
      <c r="B696" s="19">
        <v>100</v>
      </c>
      <c r="C696" s="10"/>
      <c r="D696" s="10"/>
      <c r="E696" s="25" t="s">
        <v>484</v>
      </c>
      <c r="F696" s="20">
        <f t="shared" ref="F696:K697" si="598">F697</f>
        <v>90945.2</v>
      </c>
      <c r="G696" s="20">
        <f t="shared" si="598"/>
        <v>93052.7</v>
      </c>
      <c r="H696" s="20">
        <f t="shared" si="598"/>
        <v>93052.7</v>
      </c>
      <c r="I696" s="20">
        <f t="shared" si="598"/>
        <v>0</v>
      </c>
      <c r="J696" s="20">
        <f t="shared" si="598"/>
        <v>0</v>
      </c>
      <c r="K696" s="20">
        <f t="shared" si="598"/>
        <v>0</v>
      </c>
      <c r="L696" s="20">
        <f t="shared" si="566"/>
        <v>90945.2</v>
      </c>
      <c r="M696" s="20">
        <f t="shared" si="567"/>
        <v>93052.7</v>
      </c>
      <c r="N696" s="20">
        <f t="shared" si="568"/>
        <v>93052.7</v>
      </c>
      <c r="O696" s="20">
        <f t="shared" ref="O696:R697" si="599">O697</f>
        <v>0</v>
      </c>
      <c r="P696" s="20">
        <f t="shared" si="560"/>
        <v>93052.7</v>
      </c>
      <c r="Q696" s="20">
        <f t="shared" si="561"/>
        <v>93052.7</v>
      </c>
      <c r="R696" s="20">
        <f t="shared" si="599"/>
        <v>0</v>
      </c>
    </row>
    <row r="697" spans="1:19" ht="31.5" hidden="1" x14ac:dyDescent="0.25">
      <c r="A697" s="10" t="s">
        <v>22</v>
      </c>
      <c r="B697" s="19">
        <v>110</v>
      </c>
      <c r="C697" s="10"/>
      <c r="D697" s="10"/>
      <c r="E697" s="25" t="s">
        <v>485</v>
      </c>
      <c r="F697" s="20">
        <f t="shared" si="598"/>
        <v>90945.2</v>
      </c>
      <c r="G697" s="20">
        <f t="shared" si="598"/>
        <v>93052.7</v>
      </c>
      <c r="H697" s="20">
        <f t="shared" si="598"/>
        <v>93052.7</v>
      </c>
      <c r="I697" s="20">
        <f t="shared" si="598"/>
        <v>0</v>
      </c>
      <c r="J697" s="20">
        <f t="shared" si="598"/>
        <v>0</v>
      </c>
      <c r="K697" s="20">
        <f t="shared" si="598"/>
        <v>0</v>
      </c>
      <c r="L697" s="20">
        <f t="shared" si="566"/>
        <v>90945.2</v>
      </c>
      <c r="M697" s="20">
        <f t="shared" si="567"/>
        <v>93052.7</v>
      </c>
      <c r="N697" s="20">
        <f t="shared" si="568"/>
        <v>93052.7</v>
      </c>
      <c r="O697" s="20">
        <f t="shared" si="599"/>
        <v>0</v>
      </c>
      <c r="P697" s="20">
        <f t="shared" si="560"/>
        <v>93052.7</v>
      </c>
      <c r="Q697" s="20">
        <f t="shared" si="561"/>
        <v>93052.7</v>
      </c>
      <c r="R697" s="20">
        <f t="shared" si="599"/>
        <v>0</v>
      </c>
    </row>
    <row r="698" spans="1:19" ht="31.5" hidden="1" x14ac:dyDescent="0.25">
      <c r="A698" s="10" t="s">
        <v>22</v>
      </c>
      <c r="B698" s="19">
        <v>110</v>
      </c>
      <c r="C698" s="10" t="s">
        <v>251</v>
      </c>
      <c r="D698" s="10" t="s">
        <v>251</v>
      </c>
      <c r="E698" s="25" t="s">
        <v>467</v>
      </c>
      <c r="F698" s="20">
        <v>90945.2</v>
      </c>
      <c r="G698" s="20">
        <v>93052.7</v>
      </c>
      <c r="H698" s="20">
        <v>93052.7</v>
      </c>
      <c r="I698" s="20"/>
      <c r="J698" s="20"/>
      <c r="K698" s="20"/>
      <c r="L698" s="20">
        <f t="shared" si="566"/>
        <v>90945.2</v>
      </c>
      <c r="M698" s="20">
        <f t="shared" si="567"/>
        <v>93052.7</v>
      </c>
      <c r="N698" s="20">
        <f t="shared" si="568"/>
        <v>93052.7</v>
      </c>
      <c r="O698" s="20"/>
      <c r="P698" s="20">
        <f t="shared" si="560"/>
        <v>93052.7</v>
      </c>
      <c r="Q698" s="20">
        <f t="shared" si="561"/>
        <v>93052.7</v>
      </c>
      <c r="R698" s="20"/>
    </row>
    <row r="699" spans="1:19" ht="47.25" hidden="1" x14ac:dyDescent="0.25">
      <c r="A699" s="10" t="s">
        <v>22</v>
      </c>
      <c r="B699" s="19">
        <v>200</v>
      </c>
      <c r="C699" s="10"/>
      <c r="D699" s="10"/>
      <c r="E699" s="25" t="s">
        <v>487</v>
      </c>
      <c r="F699" s="20">
        <f t="shared" ref="F699:K700" si="600">F700</f>
        <v>33326.6</v>
      </c>
      <c r="G699" s="20">
        <f t="shared" si="600"/>
        <v>28337.7</v>
      </c>
      <c r="H699" s="20">
        <f t="shared" si="600"/>
        <v>28339.1</v>
      </c>
      <c r="I699" s="20">
        <f t="shared" si="600"/>
        <v>-202.011</v>
      </c>
      <c r="J699" s="20">
        <f t="shared" si="600"/>
        <v>-162.95099999999999</v>
      </c>
      <c r="K699" s="20">
        <f t="shared" si="600"/>
        <v>-125.901</v>
      </c>
      <c r="L699" s="20">
        <f t="shared" si="566"/>
        <v>33124.589</v>
      </c>
      <c r="M699" s="20">
        <f t="shared" si="567"/>
        <v>28174.749</v>
      </c>
      <c r="N699" s="20">
        <f t="shared" si="568"/>
        <v>28213.198999999997</v>
      </c>
      <c r="O699" s="20">
        <f t="shared" ref="O699:R700" si="601">O700</f>
        <v>0</v>
      </c>
      <c r="P699" s="20">
        <f t="shared" si="560"/>
        <v>28174.749</v>
      </c>
      <c r="Q699" s="20">
        <f t="shared" si="561"/>
        <v>28213.198999999997</v>
      </c>
      <c r="R699" s="20">
        <f t="shared" si="601"/>
        <v>0</v>
      </c>
    </row>
    <row r="700" spans="1:19" ht="47.25" hidden="1" x14ac:dyDescent="0.25">
      <c r="A700" s="10" t="s">
        <v>22</v>
      </c>
      <c r="B700" s="19">
        <v>240</v>
      </c>
      <c r="C700" s="10"/>
      <c r="D700" s="10"/>
      <c r="E700" s="25" t="s">
        <v>488</v>
      </c>
      <c r="F700" s="20">
        <f t="shared" si="600"/>
        <v>33326.6</v>
      </c>
      <c r="G700" s="20">
        <f t="shared" si="600"/>
        <v>28337.7</v>
      </c>
      <c r="H700" s="20">
        <f t="shared" si="600"/>
        <v>28339.1</v>
      </c>
      <c r="I700" s="20">
        <f t="shared" si="600"/>
        <v>-202.011</v>
      </c>
      <c r="J700" s="20">
        <f t="shared" si="600"/>
        <v>-162.95099999999999</v>
      </c>
      <c r="K700" s="20">
        <f t="shared" si="600"/>
        <v>-125.901</v>
      </c>
      <c r="L700" s="20">
        <f t="shared" si="566"/>
        <v>33124.589</v>
      </c>
      <c r="M700" s="20">
        <f t="shared" si="567"/>
        <v>28174.749</v>
      </c>
      <c r="N700" s="20">
        <f t="shared" si="568"/>
        <v>28213.198999999997</v>
      </c>
      <c r="O700" s="20">
        <f t="shared" si="601"/>
        <v>0</v>
      </c>
      <c r="P700" s="20">
        <f t="shared" si="560"/>
        <v>28174.749</v>
      </c>
      <c r="Q700" s="20">
        <f t="shared" si="561"/>
        <v>28213.198999999997</v>
      </c>
      <c r="R700" s="20">
        <f t="shared" si="601"/>
        <v>0</v>
      </c>
    </row>
    <row r="701" spans="1:19" ht="31.5" hidden="1" x14ac:dyDescent="0.25">
      <c r="A701" s="10" t="s">
        <v>22</v>
      </c>
      <c r="B701" s="19">
        <v>240</v>
      </c>
      <c r="C701" s="10" t="s">
        <v>251</v>
      </c>
      <c r="D701" s="10" t="s">
        <v>251</v>
      </c>
      <c r="E701" s="25" t="s">
        <v>467</v>
      </c>
      <c r="F701" s="20">
        <v>33326.6</v>
      </c>
      <c r="G701" s="20">
        <v>28337.7</v>
      </c>
      <c r="H701" s="20">
        <v>28339.1</v>
      </c>
      <c r="I701" s="20">
        <v>-202.011</v>
      </c>
      <c r="J701" s="20">
        <v>-162.95099999999999</v>
      </c>
      <c r="K701" s="20">
        <v>-125.901</v>
      </c>
      <c r="L701" s="20">
        <f t="shared" si="566"/>
        <v>33124.589</v>
      </c>
      <c r="M701" s="20">
        <f t="shared" si="567"/>
        <v>28174.749</v>
      </c>
      <c r="N701" s="20">
        <f t="shared" si="568"/>
        <v>28213.198999999997</v>
      </c>
      <c r="O701" s="20"/>
      <c r="P701" s="20">
        <f t="shared" si="560"/>
        <v>28174.749</v>
      </c>
      <c r="Q701" s="20">
        <f t="shared" si="561"/>
        <v>28213.198999999997</v>
      </c>
      <c r="R701" s="20"/>
      <c r="S701" s="1">
        <v>91</v>
      </c>
    </row>
    <row r="702" spans="1:19" hidden="1" x14ac:dyDescent="0.25">
      <c r="A702" s="10" t="s">
        <v>22</v>
      </c>
      <c r="B702" s="19">
        <v>800</v>
      </c>
      <c r="C702" s="10"/>
      <c r="D702" s="10"/>
      <c r="E702" s="25" t="s">
        <v>501</v>
      </c>
      <c r="F702" s="20">
        <f>F703</f>
        <v>146207.20000000001</v>
      </c>
      <c r="G702" s="20">
        <f t="shared" ref="G702:R703" si="602">G703</f>
        <v>146205.9</v>
      </c>
      <c r="H702" s="20">
        <f t="shared" si="602"/>
        <v>146204.5</v>
      </c>
      <c r="I702" s="20">
        <f t="shared" si="602"/>
        <v>0</v>
      </c>
      <c r="J702" s="20">
        <f t="shared" si="602"/>
        <v>0</v>
      </c>
      <c r="K702" s="20">
        <f t="shared" si="602"/>
        <v>0</v>
      </c>
      <c r="L702" s="20">
        <f t="shared" si="566"/>
        <v>146207.20000000001</v>
      </c>
      <c r="M702" s="20">
        <f t="shared" si="567"/>
        <v>146205.9</v>
      </c>
      <c r="N702" s="20">
        <f t="shared" si="568"/>
        <v>146204.5</v>
      </c>
      <c r="O702" s="20">
        <f t="shared" si="602"/>
        <v>0</v>
      </c>
      <c r="P702" s="20">
        <f t="shared" si="560"/>
        <v>146205.9</v>
      </c>
      <c r="Q702" s="20">
        <f t="shared" si="561"/>
        <v>146204.5</v>
      </c>
      <c r="R702" s="20">
        <f t="shared" si="602"/>
        <v>0</v>
      </c>
    </row>
    <row r="703" spans="1:19" hidden="1" x14ac:dyDescent="0.25">
      <c r="A703" s="10" t="s">
        <v>22</v>
      </c>
      <c r="B703" s="19">
        <v>850</v>
      </c>
      <c r="C703" s="10"/>
      <c r="D703" s="10"/>
      <c r="E703" s="25" t="s">
        <v>504</v>
      </c>
      <c r="F703" s="20">
        <f t="shared" ref="F703:H703" si="603">F704</f>
        <v>146207.20000000001</v>
      </c>
      <c r="G703" s="20">
        <f t="shared" si="603"/>
        <v>146205.9</v>
      </c>
      <c r="H703" s="20">
        <f t="shared" si="603"/>
        <v>146204.5</v>
      </c>
      <c r="I703" s="20">
        <f t="shared" si="602"/>
        <v>0</v>
      </c>
      <c r="J703" s="20">
        <f t="shared" si="602"/>
        <v>0</v>
      </c>
      <c r="K703" s="20">
        <f t="shared" si="602"/>
        <v>0</v>
      </c>
      <c r="L703" s="20">
        <f t="shared" si="566"/>
        <v>146207.20000000001</v>
      </c>
      <c r="M703" s="20">
        <f t="shared" si="567"/>
        <v>146205.9</v>
      </c>
      <c r="N703" s="20">
        <f t="shared" si="568"/>
        <v>146204.5</v>
      </c>
      <c r="O703" s="20">
        <f t="shared" ref="O703:R703" si="604">O704</f>
        <v>0</v>
      </c>
      <c r="P703" s="20">
        <f t="shared" si="560"/>
        <v>146205.9</v>
      </c>
      <c r="Q703" s="20">
        <f t="shared" si="561"/>
        <v>146204.5</v>
      </c>
      <c r="R703" s="20">
        <f t="shared" si="604"/>
        <v>0</v>
      </c>
    </row>
    <row r="704" spans="1:19" ht="31.5" hidden="1" x14ac:dyDescent="0.25">
      <c r="A704" s="10" t="s">
        <v>22</v>
      </c>
      <c r="B704" s="19">
        <v>850</v>
      </c>
      <c r="C704" s="10" t="s">
        <v>251</v>
      </c>
      <c r="D704" s="10" t="s">
        <v>251</v>
      </c>
      <c r="E704" s="25" t="s">
        <v>467</v>
      </c>
      <c r="F704" s="20">
        <v>146207.20000000001</v>
      </c>
      <c r="G704" s="20">
        <v>146205.9</v>
      </c>
      <c r="H704" s="20">
        <v>146204.5</v>
      </c>
      <c r="I704" s="20"/>
      <c r="J704" s="20"/>
      <c r="K704" s="20"/>
      <c r="L704" s="20">
        <f t="shared" si="566"/>
        <v>146207.20000000001</v>
      </c>
      <c r="M704" s="20">
        <f t="shared" si="567"/>
        <v>146205.9</v>
      </c>
      <c r="N704" s="20">
        <f t="shared" si="568"/>
        <v>146204.5</v>
      </c>
      <c r="O704" s="20"/>
      <c r="P704" s="20">
        <f t="shared" si="560"/>
        <v>146205.9</v>
      </c>
      <c r="Q704" s="20">
        <f t="shared" si="561"/>
        <v>146204.5</v>
      </c>
      <c r="R704" s="20"/>
    </row>
    <row r="705" spans="1:19" s="4" customFormat="1" ht="78.75" hidden="1" x14ac:dyDescent="0.25">
      <c r="A705" s="8" t="s">
        <v>319</v>
      </c>
      <c r="B705" s="7"/>
      <c r="C705" s="8"/>
      <c r="D705" s="8"/>
      <c r="E705" s="26" t="s">
        <v>590</v>
      </c>
      <c r="F705" s="9">
        <f>F706+F743</f>
        <v>291802.5</v>
      </c>
      <c r="G705" s="9">
        <f>G706+G743</f>
        <v>210988.90000000002</v>
      </c>
      <c r="H705" s="9">
        <f>H706+H743</f>
        <v>240197.2</v>
      </c>
      <c r="I705" s="9">
        <f t="shared" ref="I705:K705" si="605">I706+I743</f>
        <v>-2283.4</v>
      </c>
      <c r="J705" s="9">
        <f t="shared" si="605"/>
        <v>-2283.4</v>
      </c>
      <c r="K705" s="9">
        <f t="shared" si="605"/>
        <v>-2283.4</v>
      </c>
      <c r="L705" s="20">
        <f t="shared" si="566"/>
        <v>289519.09999999998</v>
      </c>
      <c r="M705" s="20">
        <f t="shared" si="567"/>
        <v>208705.50000000003</v>
      </c>
      <c r="N705" s="20">
        <f t="shared" si="568"/>
        <v>237913.80000000002</v>
      </c>
      <c r="O705" s="9">
        <f>O706+O743</f>
        <v>0</v>
      </c>
      <c r="P705" s="20">
        <f t="shared" si="560"/>
        <v>208705.50000000003</v>
      </c>
      <c r="Q705" s="20">
        <f t="shared" si="561"/>
        <v>237913.80000000002</v>
      </c>
      <c r="R705" s="9">
        <f>R706+R743</f>
        <v>0</v>
      </c>
      <c r="S705" s="43"/>
    </row>
    <row r="706" spans="1:19" s="17" customFormat="1" ht="47.25" hidden="1" x14ac:dyDescent="0.25">
      <c r="A706" s="21" t="s">
        <v>320</v>
      </c>
      <c r="B706" s="22"/>
      <c r="C706" s="21"/>
      <c r="D706" s="21"/>
      <c r="E706" s="27" t="s">
        <v>591</v>
      </c>
      <c r="F706" s="23">
        <f>F707+F714+F718+F722+F726+F730+F734</f>
        <v>173586.1</v>
      </c>
      <c r="G706" s="23">
        <f t="shared" ref="G706:R706" si="606">G707+G714+G718+G722+G726+G730+G734</f>
        <v>164632.40000000002</v>
      </c>
      <c r="H706" s="23">
        <f t="shared" si="606"/>
        <v>193840.7</v>
      </c>
      <c r="I706" s="23">
        <f t="shared" ref="I706:K706" si="607">I707+I714+I718+I722+I726+I730+I734</f>
        <v>-961.2</v>
      </c>
      <c r="J706" s="23">
        <f t="shared" si="607"/>
        <v>-961.2</v>
      </c>
      <c r="K706" s="23">
        <f t="shared" si="607"/>
        <v>-961.2</v>
      </c>
      <c r="L706" s="20">
        <f t="shared" si="566"/>
        <v>172624.9</v>
      </c>
      <c r="M706" s="20">
        <f t="shared" si="567"/>
        <v>163671.20000000001</v>
      </c>
      <c r="N706" s="20">
        <f t="shared" si="568"/>
        <v>192879.5</v>
      </c>
      <c r="O706" s="23">
        <f t="shared" ref="O706" si="608">O707+O714+O718+O722+O726+O730+O734</f>
        <v>0</v>
      </c>
      <c r="P706" s="20">
        <f t="shared" si="560"/>
        <v>163671.20000000001</v>
      </c>
      <c r="Q706" s="20">
        <f t="shared" si="561"/>
        <v>192879.5</v>
      </c>
      <c r="R706" s="23">
        <f t="shared" si="606"/>
        <v>0</v>
      </c>
      <c r="S706" s="32"/>
    </row>
    <row r="707" spans="1:19" ht="47.25" hidden="1" x14ac:dyDescent="0.25">
      <c r="A707" s="10" t="s">
        <v>23</v>
      </c>
      <c r="B707" s="19"/>
      <c r="C707" s="10"/>
      <c r="D707" s="10"/>
      <c r="E707" s="25" t="s">
        <v>854</v>
      </c>
      <c r="F707" s="20">
        <f t="shared" ref="F707:K707" si="609">F708+F711</f>
        <v>104167.8</v>
      </c>
      <c r="G707" s="20">
        <f t="shared" si="609"/>
        <v>90970.8</v>
      </c>
      <c r="H707" s="20">
        <f t="shared" si="609"/>
        <v>101943.40000000001</v>
      </c>
      <c r="I707" s="20">
        <f t="shared" si="609"/>
        <v>0</v>
      </c>
      <c r="J707" s="20">
        <f t="shared" si="609"/>
        <v>0</v>
      </c>
      <c r="K707" s="20">
        <f t="shared" si="609"/>
        <v>0</v>
      </c>
      <c r="L707" s="20">
        <f t="shared" si="566"/>
        <v>104167.8</v>
      </c>
      <c r="M707" s="20">
        <f t="shared" si="567"/>
        <v>90970.8</v>
      </c>
      <c r="N707" s="20">
        <f t="shared" si="568"/>
        <v>101943.40000000001</v>
      </c>
      <c r="O707" s="20">
        <f t="shared" ref="O707:R707" si="610">O708+O711</f>
        <v>0</v>
      </c>
      <c r="P707" s="20">
        <f t="shared" si="560"/>
        <v>90970.8</v>
      </c>
      <c r="Q707" s="20">
        <f t="shared" si="561"/>
        <v>101943.40000000001</v>
      </c>
      <c r="R707" s="20">
        <f t="shared" si="610"/>
        <v>0</v>
      </c>
    </row>
    <row r="708" spans="1:19" ht="47.25" hidden="1" x14ac:dyDescent="0.25">
      <c r="A708" s="10" t="s">
        <v>23</v>
      </c>
      <c r="B708" s="19">
        <v>200</v>
      </c>
      <c r="C708" s="10"/>
      <c r="D708" s="10"/>
      <c r="E708" s="25" t="s">
        <v>487</v>
      </c>
      <c r="F708" s="20">
        <f t="shared" ref="F708:K709" si="611">F709</f>
        <v>103724.2</v>
      </c>
      <c r="G708" s="20">
        <f t="shared" si="611"/>
        <v>90561</v>
      </c>
      <c r="H708" s="20">
        <f t="shared" si="611"/>
        <v>101567.3</v>
      </c>
      <c r="I708" s="20">
        <f t="shared" si="611"/>
        <v>0</v>
      </c>
      <c r="J708" s="20">
        <f t="shared" si="611"/>
        <v>0</v>
      </c>
      <c r="K708" s="20">
        <f t="shared" si="611"/>
        <v>0</v>
      </c>
      <c r="L708" s="20">
        <f t="shared" si="566"/>
        <v>103724.2</v>
      </c>
      <c r="M708" s="20">
        <f t="shared" si="567"/>
        <v>90561</v>
      </c>
      <c r="N708" s="20">
        <f t="shared" si="568"/>
        <v>101567.3</v>
      </c>
      <c r="O708" s="20">
        <f t="shared" ref="O708:R709" si="612">O709</f>
        <v>0</v>
      </c>
      <c r="P708" s="20">
        <f t="shared" si="560"/>
        <v>90561</v>
      </c>
      <c r="Q708" s="20">
        <f t="shared" si="561"/>
        <v>101567.3</v>
      </c>
      <c r="R708" s="20">
        <f t="shared" si="612"/>
        <v>0</v>
      </c>
    </row>
    <row r="709" spans="1:19" ht="47.25" hidden="1" x14ac:dyDescent="0.25">
      <c r="A709" s="10" t="s">
        <v>23</v>
      </c>
      <c r="B709" s="19">
        <v>240</v>
      </c>
      <c r="C709" s="10"/>
      <c r="D709" s="10"/>
      <c r="E709" s="25" t="s">
        <v>488</v>
      </c>
      <c r="F709" s="20">
        <f t="shared" si="611"/>
        <v>103724.2</v>
      </c>
      <c r="G709" s="20">
        <f t="shared" si="611"/>
        <v>90561</v>
      </c>
      <c r="H709" s="20">
        <f t="shared" si="611"/>
        <v>101567.3</v>
      </c>
      <c r="I709" s="20">
        <f t="shared" si="611"/>
        <v>0</v>
      </c>
      <c r="J709" s="20">
        <f t="shared" si="611"/>
        <v>0</v>
      </c>
      <c r="K709" s="20">
        <f t="shared" si="611"/>
        <v>0</v>
      </c>
      <c r="L709" s="20">
        <f t="shared" si="566"/>
        <v>103724.2</v>
      </c>
      <c r="M709" s="20">
        <f t="shared" si="567"/>
        <v>90561</v>
      </c>
      <c r="N709" s="20">
        <f t="shared" si="568"/>
        <v>101567.3</v>
      </c>
      <c r="O709" s="20">
        <f t="shared" si="612"/>
        <v>0</v>
      </c>
      <c r="P709" s="20">
        <f t="shared" si="560"/>
        <v>90561</v>
      </c>
      <c r="Q709" s="20">
        <f t="shared" si="561"/>
        <v>101567.3</v>
      </c>
      <c r="R709" s="20">
        <f t="shared" si="612"/>
        <v>0</v>
      </c>
    </row>
    <row r="710" spans="1:19" hidden="1" x14ac:dyDescent="0.25">
      <c r="A710" s="10" t="s">
        <v>23</v>
      </c>
      <c r="B710" s="19">
        <v>240</v>
      </c>
      <c r="C710" s="10" t="s">
        <v>251</v>
      </c>
      <c r="D710" s="10" t="s">
        <v>240</v>
      </c>
      <c r="E710" s="25" t="s">
        <v>466</v>
      </c>
      <c r="F710" s="20">
        <v>103724.2</v>
      </c>
      <c r="G710" s="20">
        <v>90561</v>
      </c>
      <c r="H710" s="20">
        <v>101567.3</v>
      </c>
      <c r="I710" s="20"/>
      <c r="J710" s="20"/>
      <c r="K710" s="20"/>
      <c r="L710" s="20">
        <f t="shared" si="566"/>
        <v>103724.2</v>
      </c>
      <c r="M710" s="20">
        <f t="shared" si="567"/>
        <v>90561</v>
      </c>
      <c r="N710" s="20">
        <f t="shared" si="568"/>
        <v>101567.3</v>
      </c>
      <c r="O710" s="20"/>
      <c r="P710" s="20">
        <f t="shared" si="560"/>
        <v>90561</v>
      </c>
      <c r="Q710" s="20">
        <f t="shared" si="561"/>
        <v>101567.3</v>
      </c>
      <c r="R710" s="20"/>
    </row>
    <row r="711" spans="1:19" hidden="1" x14ac:dyDescent="0.25">
      <c r="A711" s="10" t="s">
        <v>23</v>
      </c>
      <c r="B711" s="19">
        <v>800</v>
      </c>
      <c r="C711" s="10"/>
      <c r="D711" s="10"/>
      <c r="E711" s="25" t="s">
        <v>501</v>
      </c>
      <c r="F711" s="20">
        <f t="shared" ref="F711:K712" si="613">F712</f>
        <v>443.6</v>
      </c>
      <c r="G711" s="20">
        <f t="shared" si="613"/>
        <v>409.8</v>
      </c>
      <c r="H711" s="20">
        <f t="shared" si="613"/>
        <v>376.1</v>
      </c>
      <c r="I711" s="20">
        <f t="shared" si="613"/>
        <v>0</v>
      </c>
      <c r="J711" s="20">
        <f t="shared" si="613"/>
        <v>0</v>
      </c>
      <c r="K711" s="20">
        <f t="shared" si="613"/>
        <v>0</v>
      </c>
      <c r="L711" s="20">
        <f t="shared" si="566"/>
        <v>443.6</v>
      </c>
      <c r="M711" s="20">
        <f t="shared" si="567"/>
        <v>409.8</v>
      </c>
      <c r="N711" s="20">
        <f t="shared" si="568"/>
        <v>376.1</v>
      </c>
      <c r="O711" s="20">
        <f t="shared" ref="O711:R712" si="614">O712</f>
        <v>0</v>
      </c>
      <c r="P711" s="20">
        <f t="shared" si="560"/>
        <v>409.8</v>
      </c>
      <c r="Q711" s="20">
        <f t="shared" si="561"/>
        <v>376.1</v>
      </c>
      <c r="R711" s="20">
        <f t="shared" si="614"/>
        <v>0</v>
      </c>
    </row>
    <row r="712" spans="1:19" hidden="1" x14ac:dyDescent="0.25">
      <c r="A712" s="10" t="s">
        <v>23</v>
      </c>
      <c r="B712" s="19">
        <v>850</v>
      </c>
      <c r="C712" s="10"/>
      <c r="D712" s="10"/>
      <c r="E712" s="25" t="s">
        <v>504</v>
      </c>
      <c r="F712" s="20">
        <f t="shared" si="613"/>
        <v>443.6</v>
      </c>
      <c r="G712" s="20">
        <f t="shared" si="613"/>
        <v>409.8</v>
      </c>
      <c r="H712" s="20">
        <f t="shared" si="613"/>
        <v>376.1</v>
      </c>
      <c r="I712" s="20">
        <f t="shared" si="613"/>
        <v>0</v>
      </c>
      <c r="J712" s="20">
        <f t="shared" si="613"/>
        <v>0</v>
      </c>
      <c r="K712" s="20">
        <f t="shared" si="613"/>
        <v>0</v>
      </c>
      <c r="L712" s="20">
        <f t="shared" si="566"/>
        <v>443.6</v>
      </c>
      <c r="M712" s="20">
        <f t="shared" si="567"/>
        <v>409.8</v>
      </c>
      <c r="N712" s="20">
        <f t="shared" si="568"/>
        <v>376.1</v>
      </c>
      <c r="O712" s="20">
        <f t="shared" si="614"/>
        <v>0</v>
      </c>
      <c r="P712" s="20">
        <f t="shared" si="560"/>
        <v>409.8</v>
      </c>
      <c r="Q712" s="20">
        <f t="shared" si="561"/>
        <v>376.1</v>
      </c>
      <c r="R712" s="20">
        <f t="shared" si="614"/>
        <v>0</v>
      </c>
    </row>
    <row r="713" spans="1:19" hidden="1" x14ac:dyDescent="0.25">
      <c r="A713" s="10" t="s">
        <v>23</v>
      </c>
      <c r="B713" s="19">
        <v>850</v>
      </c>
      <c r="C713" s="10" t="s">
        <v>251</v>
      </c>
      <c r="D713" s="10" t="s">
        <v>240</v>
      </c>
      <c r="E713" s="25" t="s">
        <v>466</v>
      </c>
      <c r="F713" s="20">
        <v>443.6</v>
      </c>
      <c r="G713" s="20">
        <v>409.8</v>
      </c>
      <c r="H713" s="20">
        <v>376.1</v>
      </c>
      <c r="I713" s="20"/>
      <c r="J713" s="20"/>
      <c r="K713" s="20"/>
      <c r="L713" s="20">
        <f t="shared" si="566"/>
        <v>443.6</v>
      </c>
      <c r="M713" s="20">
        <f t="shared" si="567"/>
        <v>409.8</v>
      </c>
      <c r="N713" s="20">
        <f t="shared" si="568"/>
        <v>376.1</v>
      </c>
      <c r="O713" s="20"/>
      <c r="P713" s="20">
        <f t="shared" si="560"/>
        <v>409.8</v>
      </c>
      <c r="Q713" s="20">
        <f t="shared" si="561"/>
        <v>376.1</v>
      </c>
      <c r="R713" s="20"/>
    </row>
    <row r="714" spans="1:19" ht="47.25" hidden="1" x14ac:dyDescent="0.25">
      <c r="A714" s="10" t="s">
        <v>24</v>
      </c>
      <c r="B714" s="19"/>
      <c r="C714" s="10"/>
      <c r="D714" s="10"/>
      <c r="E714" s="25" t="s">
        <v>855</v>
      </c>
      <c r="F714" s="20">
        <f t="shared" ref="F714:K716" si="615">F715</f>
        <v>15426</v>
      </c>
      <c r="G714" s="20">
        <f t="shared" si="615"/>
        <v>15380.7</v>
      </c>
      <c r="H714" s="20">
        <f t="shared" si="615"/>
        <v>15380.7</v>
      </c>
      <c r="I714" s="20">
        <f t="shared" si="615"/>
        <v>0</v>
      </c>
      <c r="J714" s="20">
        <f t="shared" si="615"/>
        <v>0</v>
      </c>
      <c r="K714" s="20">
        <f t="shared" si="615"/>
        <v>0</v>
      </c>
      <c r="L714" s="20">
        <f t="shared" si="566"/>
        <v>15426</v>
      </c>
      <c r="M714" s="20">
        <f t="shared" si="567"/>
        <v>15380.7</v>
      </c>
      <c r="N714" s="20">
        <f t="shared" si="568"/>
        <v>15380.7</v>
      </c>
      <c r="O714" s="20">
        <f t="shared" ref="O714:R716" si="616">O715</f>
        <v>0</v>
      </c>
      <c r="P714" s="20">
        <f t="shared" si="560"/>
        <v>15380.7</v>
      </c>
      <c r="Q714" s="20">
        <f t="shared" si="561"/>
        <v>15380.7</v>
      </c>
      <c r="R714" s="20">
        <f t="shared" si="616"/>
        <v>0</v>
      </c>
    </row>
    <row r="715" spans="1:19" ht="47.25" hidden="1" x14ac:dyDescent="0.25">
      <c r="A715" s="10" t="s">
        <v>24</v>
      </c>
      <c r="B715" s="19">
        <v>200</v>
      </c>
      <c r="C715" s="10"/>
      <c r="D715" s="10"/>
      <c r="E715" s="25" t="s">
        <v>487</v>
      </c>
      <c r="F715" s="20">
        <f t="shared" si="615"/>
        <v>15426</v>
      </c>
      <c r="G715" s="20">
        <f t="shared" si="615"/>
        <v>15380.7</v>
      </c>
      <c r="H715" s="20">
        <f t="shared" si="615"/>
        <v>15380.7</v>
      </c>
      <c r="I715" s="20">
        <f t="shared" si="615"/>
        <v>0</v>
      </c>
      <c r="J715" s="20">
        <f t="shared" si="615"/>
        <v>0</v>
      </c>
      <c r="K715" s="20">
        <f t="shared" si="615"/>
        <v>0</v>
      </c>
      <c r="L715" s="20">
        <f t="shared" si="566"/>
        <v>15426</v>
      </c>
      <c r="M715" s="20">
        <f t="shared" si="567"/>
        <v>15380.7</v>
      </c>
      <c r="N715" s="20">
        <f t="shared" si="568"/>
        <v>15380.7</v>
      </c>
      <c r="O715" s="20">
        <f t="shared" si="616"/>
        <v>0</v>
      </c>
      <c r="P715" s="20">
        <f t="shared" si="560"/>
        <v>15380.7</v>
      </c>
      <c r="Q715" s="20">
        <f t="shared" si="561"/>
        <v>15380.7</v>
      </c>
      <c r="R715" s="20">
        <f t="shared" si="616"/>
        <v>0</v>
      </c>
    </row>
    <row r="716" spans="1:19" ht="47.25" hidden="1" x14ac:dyDescent="0.25">
      <c r="A716" s="10" t="s">
        <v>24</v>
      </c>
      <c r="B716" s="19">
        <v>240</v>
      </c>
      <c r="C716" s="10"/>
      <c r="D716" s="10"/>
      <c r="E716" s="25" t="s">
        <v>488</v>
      </c>
      <c r="F716" s="20">
        <f t="shared" si="615"/>
        <v>15426</v>
      </c>
      <c r="G716" s="20">
        <f t="shared" si="615"/>
        <v>15380.7</v>
      </c>
      <c r="H716" s="20">
        <f t="shared" si="615"/>
        <v>15380.7</v>
      </c>
      <c r="I716" s="20">
        <f t="shared" si="615"/>
        <v>0</v>
      </c>
      <c r="J716" s="20">
        <f t="shared" si="615"/>
        <v>0</v>
      </c>
      <c r="K716" s="20">
        <f t="shared" si="615"/>
        <v>0</v>
      </c>
      <c r="L716" s="20">
        <f t="shared" si="566"/>
        <v>15426</v>
      </c>
      <c r="M716" s="20">
        <f t="shared" si="567"/>
        <v>15380.7</v>
      </c>
      <c r="N716" s="20">
        <f t="shared" si="568"/>
        <v>15380.7</v>
      </c>
      <c r="O716" s="20">
        <f t="shared" si="616"/>
        <v>0</v>
      </c>
      <c r="P716" s="20">
        <f t="shared" si="560"/>
        <v>15380.7</v>
      </c>
      <c r="Q716" s="20">
        <f t="shared" si="561"/>
        <v>15380.7</v>
      </c>
      <c r="R716" s="20">
        <f t="shared" si="616"/>
        <v>0</v>
      </c>
    </row>
    <row r="717" spans="1:19" hidden="1" x14ac:dyDescent="0.25">
      <c r="A717" s="10" t="s">
        <v>24</v>
      </c>
      <c r="B717" s="19">
        <v>240</v>
      </c>
      <c r="C717" s="10" t="s">
        <v>251</v>
      </c>
      <c r="D717" s="10" t="s">
        <v>240</v>
      </c>
      <c r="E717" s="25" t="s">
        <v>466</v>
      </c>
      <c r="F717" s="20">
        <v>15426</v>
      </c>
      <c r="G717" s="20">
        <v>15380.7</v>
      </c>
      <c r="H717" s="20">
        <v>15380.7</v>
      </c>
      <c r="I717" s="20"/>
      <c r="J717" s="20"/>
      <c r="K717" s="20"/>
      <c r="L717" s="20">
        <f t="shared" si="566"/>
        <v>15426</v>
      </c>
      <c r="M717" s="20">
        <f t="shared" si="567"/>
        <v>15380.7</v>
      </c>
      <c r="N717" s="20">
        <f t="shared" si="568"/>
        <v>15380.7</v>
      </c>
      <c r="O717" s="20"/>
      <c r="P717" s="20">
        <f t="shared" si="560"/>
        <v>15380.7</v>
      </c>
      <c r="Q717" s="20">
        <f t="shared" si="561"/>
        <v>15380.7</v>
      </c>
      <c r="R717" s="20"/>
    </row>
    <row r="718" spans="1:19" ht="31.5" hidden="1" x14ac:dyDescent="0.25">
      <c r="A718" s="10" t="s">
        <v>25</v>
      </c>
      <c r="B718" s="19"/>
      <c r="C718" s="10"/>
      <c r="D718" s="10"/>
      <c r="E718" s="25" t="s">
        <v>1073</v>
      </c>
      <c r="F718" s="20">
        <f t="shared" ref="F718:K720" si="617">F719</f>
        <v>8759.2000000000007</v>
      </c>
      <c r="G718" s="20">
        <f t="shared" si="617"/>
        <v>8759.2000000000007</v>
      </c>
      <c r="H718" s="20">
        <f t="shared" si="617"/>
        <v>8759.2000000000007</v>
      </c>
      <c r="I718" s="20">
        <f t="shared" si="617"/>
        <v>-961.2</v>
      </c>
      <c r="J718" s="20">
        <f t="shared" si="617"/>
        <v>-961.2</v>
      </c>
      <c r="K718" s="20">
        <f t="shared" si="617"/>
        <v>-961.2</v>
      </c>
      <c r="L718" s="20">
        <f t="shared" si="566"/>
        <v>7798.0000000000009</v>
      </c>
      <c r="M718" s="20">
        <f t="shared" si="567"/>
        <v>7798.0000000000009</v>
      </c>
      <c r="N718" s="20">
        <f t="shared" si="568"/>
        <v>7798.0000000000009</v>
      </c>
      <c r="O718" s="20">
        <f t="shared" ref="O718:R720" si="618">O719</f>
        <v>0</v>
      </c>
      <c r="P718" s="20">
        <f t="shared" si="560"/>
        <v>7798.0000000000009</v>
      </c>
      <c r="Q718" s="20">
        <f t="shared" si="561"/>
        <v>7798.0000000000009</v>
      </c>
      <c r="R718" s="20">
        <f t="shared" si="618"/>
        <v>0</v>
      </c>
    </row>
    <row r="719" spans="1:19" ht="47.25" hidden="1" x14ac:dyDescent="0.25">
      <c r="A719" s="10" t="s">
        <v>25</v>
      </c>
      <c r="B719" s="19">
        <v>200</v>
      </c>
      <c r="C719" s="10"/>
      <c r="D719" s="10"/>
      <c r="E719" s="25" t="s">
        <v>487</v>
      </c>
      <c r="F719" s="20">
        <f t="shared" si="617"/>
        <v>8759.2000000000007</v>
      </c>
      <c r="G719" s="20">
        <f t="shared" si="617"/>
        <v>8759.2000000000007</v>
      </c>
      <c r="H719" s="20">
        <f t="shared" si="617"/>
        <v>8759.2000000000007</v>
      </c>
      <c r="I719" s="20">
        <f t="shared" si="617"/>
        <v>-961.2</v>
      </c>
      <c r="J719" s="20">
        <f t="shared" si="617"/>
        <v>-961.2</v>
      </c>
      <c r="K719" s="20">
        <f t="shared" si="617"/>
        <v>-961.2</v>
      </c>
      <c r="L719" s="20">
        <f t="shared" si="566"/>
        <v>7798.0000000000009</v>
      </c>
      <c r="M719" s="20">
        <f t="shared" si="567"/>
        <v>7798.0000000000009</v>
      </c>
      <c r="N719" s="20">
        <f t="shared" si="568"/>
        <v>7798.0000000000009</v>
      </c>
      <c r="O719" s="20">
        <f t="shared" si="618"/>
        <v>0</v>
      </c>
      <c r="P719" s="20">
        <f t="shared" ref="P719:P782" si="619">M719+O719</f>
        <v>7798.0000000000009</v>
      </c>
      <c r="Q719" s="20">
        <f t="shared" ref="Q719:Q782" si="620">N719</f>
        <v>7798.0000000000009</v>
      </c>
      <c r="R719" s="20">
        <f t="shared" si="618"/>
        <v>0</v>
      </c>
    </row>
    <row r="720" spans="1:19" ht="47.25" hidden="1" x14ac:dyDescent="0.25">
      <c r="A720" s="10" t="s">
        <v>25</v>
      </c>
      <c r="B720" s="19">
        <v>240</v>
      </c>
      <c r="C720" s="10"/>
      <c r="D720" s="10"/>
      <c r="E720" s="25" t="s">
        <v>488</v>
      </c>
      <c r="F720" s="20">
        <f t="shared" si="617"/>
        <v>8759.2000000000007</v>
      </c>
      <c r="G720" s="20">
        <f t="shared" si="617"/>
        <v>8759.2000000000007</v>
      </c>
      <c r="H720" s="20">
        <f t="shared" si="617"/>
        <v>8759.2000000000007</v>
      </c>
      <c r="I720" s="20">
        <f t="shared" si="617"/>
        <v>-961.2</v>
      </c>
      <c r="J720" s="20">
        <f t="shared" si="617"/>
        <v>-961.2</v>
      </c>
      <c r="K720" s="20">
        <f t="shared" si="617"/>
        <v>-961.2</v>
      </c>
      <c r="L720" s="20">
        <f t="shared" si="566"/>
        <v>7798.0000000000009</v>
      </c>
      <c r="M720" s="20">
        <f t="shared" si="567"/>
        <v>7798.0000000000009</v>
      </c>
      <c r="N720" s="20">
        <f t="shared" si="568"/>
        <v>7798.0000000000009</v>
      </c>
      <c r="O720" s="20">
        <f t="shared" si="618"/>
        <v>0</v>
      </c>
      <c r="P720" s="20">
        <f t="shared" si="619"/>
        <v>7798.0000000000009</v>
      </c>
      <c r="Q720" s="20">
        <f t="shared" si="620"/>
        <v>7798.0000000000009</v>
      </c>
      <c r="R720" s="20">
        <f t="shared" si="618"/>
        <v>0</v>
      </c>
    </row>
    <row r="721" spans="1:19" hidden="1" x14ac:dyDescent="0.25">
      <c r="A721" s="10" t="s">
        <v>25</v>
      </c>
      <c r="B721" s="19">
        <v>240</v>
      </c>
      <c r="C721" s="10" t="s">
        <v>251</v>
      </c>
      <c r="D721" s="10" t="s">
        <v>240</v>
      </c>
      <c r="E721" s="25" t="s">
        <v>466</v>
      </c>
      <c r="F721" s="20">
        <v>8759.2000000000007</v>
      </c>
      <c r="G721" s="20">
        <v>8759.2000000000007</v>
      </c>
      <c r="H721" s="20">
        <v>8759.2000000000007</v>
      </c>
      <c r="I721" s="20">
        <v>-961.2</v>
      </c>
      <c r="J721" s="20">
        <v>-961.2</v>
      </c>
      <c r="K721" s="20">
        <v>-961.2</v>
      </c>
      <c r="L721" s="20">
        <f t="shared" si="566"/>
        <v>7798.0000000000009</v>
      </c>
      <c r="M721" s="20">
        <f t="shared" si="567"/>
        <v>7798.0000000000009</v>
      </c>
      <c r="N721" s="20">
        <f t="shared" si="568"/>
        <v>7798.0000000000009</v>
      </c>
      <c r="O721" s="20"/>
      <c r="P721" s="20">
        <f t="shared" si="619"/>
        <v>7798.0000000000009</v>
      </c>
      <c r="Q721" s="20">
        <f t="shared" si="620"/>
        <v>7798.0000000000009</v>
      </c>
      <c r="R721" s="20"/>
      <c r="S721" s="1">
        <v>90</v>
      </c>
    </row>
    <row r="722" spans="1:19" ht="63" hidden="1" x14ac:dyDescent="0.25">
      <c r="A722" s="10" t="s">
        <v>26</v>
      </c>
      <c r="B722" s="19"/>
      <c r="C722" s="10"/>
      <c r="D722" s="10"/>
      <c r="E722" s="25" t="s">
        <v>856</v>
      </c>
      <c r="F722" s="20">
        <f t="shared" ref="F722:K724" si="621">F723</f>
        <v>18047.400000000001</v>
      </c>
      <c r="G722" s="20">
        <f t="shared" si="621"/>
        <v>24760.5</v>
      </c>
      <c r="H722" s="20">
        <f t="shared" si="621"/>
        <v>42996.2</v>
      </c>
      <c r="I722" s="20">
        <f t="shared" si="621"/>
        <v>0</v>
      </c>
      <c r="J722" s="20">
        <f t="shared" si="621"/>
        <v>0</v>
      </c>
      <c r="K722" s="20">
        <f t="shared" si="621"/>
        <v>0</v>
      </c>
      <c r="L722" s="20">
        <f t="shared" si="566"/>
        <v>18047.400000000001</v>
      </c>
      <c r="M722" s="20">
        <f t="shared" si="567"/>
        <v>24760.5</v>
      </c>
      <c r="N722" s="20">
        <f t="shared" si="568"/>
        <v>42996.2</v>
      </c>
      <c r="O722" s="20">
        <f t="shared" ref="O722:R724" si="622">O723</f>
        <v>0</v>
      </c>
      <c r="P722" s="20">
        <f t="shared" si="619"/>
        <v>24760.5</v>
      </c>
      <c r="Q722" s="20">
        <f t="shared" si="620"/>
        <v>42996.2</v>
      </c>
      <c r="R722" s="20">
        <f t="shared" si="622"/>
        <v>0</v>
      </c>
    </row>
    <row r="723" spans="1:19" ht="47.25" hidden="1" x14ac:dyDescent="0.25">
      <c r="A723" s="10" t="s">
        <v>26</v>
      </c>
      <c r="B723" s="19">
        <v>200</v>
      </c>
      <c r="C723" s="10"/>
      <c r="D723" s="10"/>
      <c r="E723" s="25" t="s">
        <v>487</v>
      </c>
      <c r="F723" s="20">
        <f t="shared" si="621"/>
        <v>18047.400000000001</v>
      </c>
      <c r="G723" s="20">
        <f t="shared" si="621"/>
        <v>24760.5</v>
      </c>
      <c r="H723" s="20">
        <f t="shared" si="621"/>
        <v>42996.2</v>
      </c>
      <c r="I723" s="20">
        <f t="shared" si="621"/>
        <v>0</v>
      </c>
      <c r="J723" s="20">
        <f t="shared" si="621"/>
        <v>0</v>
      </c>
      <c r="K723" s="20">
        <f t="shared" si="621"/>
        <v>0</v>
      </c>
      <c r="L723" s="20">
        <f t="shared" si="566"/>
        <v>18047.400000000001</v>
      </c>
      <c r="M723" s="20">
        <f t="shared" si="567"/>
        <v>24760.5</v>
      </c>
      <c r="N723" s="20">
        <f t="shared" si="568"/>
        <v>42996.2</v>
      </c>
      <c r="O723" s="20">
        <f t="shared" si="622"/>
        <v>0</v>
      </c>
      <c r="P723" s="20">
        <f t="shared" si="619"/>
        <v>24760.5</v>
      </c>
      <c r="Q723" s="20">
        <f t="shared" si="620"/>
        <v>42996.2</v>
      </c>
      <c r="R723" s="20">
        <f t="shared" si="622"/>
        <v>0</v>
      </c>
    </row>
    <row r="724" spans="1:19" ht="47.25" hidden="1" x14ac:dyDescent="0.25">
      <c r="A724" s="10" t="s">
        <v>26</v>
      </c>
      <c r="B724" s="19">
        <v>240</v>
      </c>
      <c r="C724" s="10"/>
      <c r="D724" s="10"/>
      <c r="E724" s="25" t="s">
        <v>488</v>
      </c>
      <c r="F724" s="20">
        <f t="shared" si="621"/>
        <v>18047.400000000001</v>
      </c>
      <c r="G724" s="20">
        <f t="shared" si="621"/>
        <v>24760.5</v>
      </c>
      <c r="H724" s="20">
        <f t="shared" si="621"/>
        <v>42996.2</v>
      </c>
      <c r="I724" s="20">
        <f t="shared" si="621"/>
        <v>0</v>
      </c>
      <c r="J724" s="20">
        <f t="shared" si="621"/>
        <v>0</v>
      </c>
      <c r="K724" s="20">
        <f t="shared" si="621"/>
        <v>0</v>
      </c>
      <c r="L724" s="20">
        <f t="shared" si="566"/>
        <v>18047.400000000001</v>
      </c>
      <c r="M724" s="20">
        <f t="shared" si="567"/>
        <v>24760.5</v>
      </c>
      <c r="N724" s="20">
        <f t="shared" si="568"/>
        <v>42996.2</v>
      </c>
      <c r="O724" s="20">
        <f t="shared" si="622"/>
        <v>0</v>
      </c>
      <c r="P724" s="20">
        <f t="shared" si="619"/>
        <v>24760.5</v>
      </c>
      <c r="Q724" s="20">
        <f t="shared" si="620"/>
        <v>42996.2</v>
      </c>
      <c r="R724" s="20">
        <f t="shared" si="622"/>
        <v>0</v>
      </c>
    </row>
    <row r="725" spans="1:19" hidden="1" x14ac:dyDescent="0.25">
      <c r="A725" s="10" t="s">
        <v>26</v>
      </c>
      <c r="B725" s="19">
        <v>240</v>
      </c>
      <c r="C725" s="10" t="s">
        <v>251</v>
      </c>
      <c r="D725" s="10" t="s">
        <v>240</v>
      </c>
      <c r="E725" s="25" t="s">
        <v>466</v>
      </c>
      <c r="F725" s="20">
        <v>18047.400000000001</v>
      </c>
      <c r="G725" s="20">
        <v>24760.5</v>
      </c>
      <c r="H725" s="20">
        <v>42996.2</v>
      </c>
      <c r="I725" s="20"/>
      <c r="J725" s="20"/>
      <c r="K725" s="20"/>
      <c r="L725" s="20">
        <f t="shared" si="566"/>
        <v>18047.400000000001</v>
      </c>
      <c r="M725" s="20">
        <f t="shared" si="567"/>
        <v>24760.5</v>
      </c>
      <c r="N725" s="20">
        <f t="shared" si="568"/>
        <v>42996.2</v>
      </c>
      <c r="O725" s="20"/>
      <c r="P725" s="20">
        <f t="shared" si="619"/>
        <v>24760.5</v>
      </c>
      <c r="Q725" s="20">
        <f t="shared" si="620"/>
        <v>42996.2</v>
      </c>
      <c r="R725" s="20"/>
    </row>
    <row r="726" spans="1:19" ht="63" hidden="1" x14ac:dyDescent="0.25">
      <c r="A726" s="10" t="s">
        <v>321</v>
      </c>
      <c r="B726" s="19"/>
      <c r="C726" s="10"/>
      <c r="D726" s="10"/>
      <c r="E726" s="25" t="s">
        <v>1074</v>
      </c>
      <c r="F726" s="20">
        <f>F727</f>
        <v>23099.7</v>
      </c>
      <c r="G726" s="20">
        <f t="shared" ref="G726:R726" si="623">G727</f>
        <v>23099.7</v>
      </c>
      <c r="H726" s="20">
        <f t="shared" si="623"/>
        <v>23099.7</v>
      </c>
      <c r="I726" s="20">
        <f t="shared" si="623"/>
        <v>0</v>
      </c>
      <c r="J726" s="20">
        <f t="shared" si="623"/>
        <v>0</v>
      </c>
      <c r="K726" s="20">
        <f t="shared" si="623"/>
        <v>0</v>
      </c>
      <c r="L726" s="20">
        <f t="shared" si="566"/>
        <v>23099.7</v>
      </c>
      <c r="M726" s="20">
        <f t="shared" si="567"/>
        <v>23099.7</v>
      </c>
      <c r="N726" s="20">
        <f t="shared" si="568"/>
        <v>23099.7</v>
      </c>
      <c r="O726" s="20">
        <f t="shared" si="623"/>
        <v>0</v>
      </c>
      <c r="P726" s="20">
        <f t="shared" si="619"/>
        <v>23099.7</v>
      </c>
      <c r="Q726" s="20">
        <f t="shared" si="620"/>
        <v>23099.7</v>
      </c>
      <c r="R726" s="20">
        <f t="shared" si="623"/>
        <v>0</v>
      </c>
    </row>
    <row r="727" spans="1:19" ht="47.25" hidden="1" x14ac:dyDescent="0.25">
      <c r="A727" s="10" t="s">
        <v>321</v>
      </c>
      <c r="B727" s="19">
        <v>200</v>
      </c>
      <c r="C727" s="10"/>
      <c r="D727" s="10"/>
      <c r="E727" s="25" t="s">
        <v>487</v>
      </c>
      <c r="F727" s="20">
        <f>F728</f>
        <v>23099.7</v>
      </c>
      <c r="G727" s="20">
        <f t="shared" ref="G727:R728" si="624">G728</f>
        <v>23099.7</v>
      </c>
      <c r="H727" s="20">
        <f t="shared" si="624"/>
        <v>23099.7</v>
      </c>
      <c r="I727" s="20">
        <f t="shared" si="624"/>
        <v>0</v>
      </c>
      <c r="J727" s="20">
        <f t="shared" si="624"/>
        <v>0</v>
      </c>
      <c r="K727" s="20">
        <f t="shared" si="624"/>
        <v>0</v>
      </c>
      <c r="L727" s="20">
        <f t="shared" si="566"/>
        <v>23099.7</v>
      </c>
      <c r="M727" s="20">
        <f t="shared" si="567"/>
        <v>23099.7</v>
      </c>
      <c r="N727" s="20">
        <f t="shared" si="568"/>
        <v>23099.7</v>
      </c>
      <c r="O727" s="20">
        <f t="shared" si="624"/>
        <v>0</v>
      </c>
      <c r="P727" s="20">
        <f t="shared" si="619"/>
        <v>23099.7</v>
      </c>
      <c r="Q727" s="20">
        <f t="shared" si="620"/>
        <v>23099.7</v>
      </c>
      <c r="R727" s="20">
        <f t="shared" si="624"/>
        <v>0</v>
      </c>
    </row>
    <row r="728" spans="1:19" ht="47.25" hidden="1" x14ac:dyDescent="0.25">
      <c r="A728" s="10" t="s">
        <v>321</v>
      </c>
      <c r="B728" s="19">
        <v>240</v>
      </c>
      <c r="C728" s="10"/>
      <c r="D728" s="10"/>
      <c r="E728" s="25" t="s">
        <v>488</v>
      </c>
      <c r="F728" s="20">
        <f>F729</f>
        <v>23099.7</v>
      </c>
      <c r="G728" s="20">
        <f t="shared" si="624"/>
        <v>23099.7</v>
      </c>
      <c r="H728" s="20">
        <f t="shared" si="624"/>
        <v>23099.7</v>
      </c>
      <c r="I728" s="20">
        <f t="shared" si="624"/>
        <v>0</v>
      </c>
      <c r="J728" s="20">
        <f t="shared" si="624"/>
        <v>0</v>
      </c>
      <c r="K728" s="20">
        <f t="shared" si="624"/>
        <v>0</v>
      </c>
      <c r="L728" s="20">
        <f t="shared" si="566"/>
        <v>23099.7</v>
      </c>
      <c r="M728" s="20">
        <f t="shared" si="567"/>
        <v>23099.7</v>
      </c>
      <c r="N728" s="20">
        <f t="shared" si="568"/>
        <v>23099.7</v>
      </c>
      <c r="O728" s="20">
        <f t="shared" si="624"/>
        <v>0</v>
      </c>
      <c r="P728" s="20">
        <f t="shared" si="619"/>
        <v>23099.7</v>
      </c>
      <c r="Q728" s="20">
        <f t="shared" si="620"/>
        <v>23099.7</v>
      </c>
      <c r="R728" s="20">
        <f t="shared" si="624"/>
        <v>0</v>
      </c>
    </row>
    <row r="729" spans="1:19" hidden="1" x14ac:dyDescent="0.25">
      <c r="A729" s="10" t="s">
        <v>321</v>
      </c>
      <c r="B729" s="19">
        <v>240</v>
      </c>
      <c r="C729" s="10" t="s">
        <v>241</v>
      </c>
      <c r="D729" s="10" t="s">
        <v>247</v>
      </c>
      <c r="E729" s="25" t="s">
        <v>462</v>
      </c>
      <c r="F729" s="20">
        <v>23099.7</v>
      </c>
      <c r="G729" s="20">
        <v>23099.7</v>
      </c>
      <c r="H729" s="20">
        <v>23099.7</v>
      </c>
      <c r="I729" s="20"/>
      <c r="J729" s="20"/>
      <c r="K729" s="20"/>
      <c r="L729" s="20">
        <f t="shared" si="566"/>
        <v>23099.7</v>
      </c>
      <c r="M729" s="20">
        <f t="shared" si="567"/>
        <v>23099.7</v>
      </c>
      <c r="N729" s="20">
        <f t="shared" si="568"/>
        <v>23099.7</v>
      </c>
      <c r="O729" s="20"/>
      <c r="P729" s="20">
        <f t="shared" si="619"/>
        <v>23099.7</v>
      </c>
      <c r="Q729" s="20">
        <f t="shared" si="620"/>
        <v>23099.7</v>
      </c>
      <c r="R729" s="20"/>
    </row>
    <row r="730" spans="1:19" ht="47.25" hidden="1" x14ac:dyDescent="0.25">
      <c r="A730" s="10" t="s">
        <v>27</v>
      </c>
      <c r="B730" s="19"/>
      <c r="C730" s="10"/>
      <c r="D730" s="10"/>
      <c r="E730" s="25" t="s">
        <v>857</v>
      </c>
      <c r="F730" s="20">
        <f t="shared" ref="F730:K732" si="625">F731</f>
        <v>1661.5</v>
      </c>
      <c r="G730" s="20">
        <f t="shared" si="625"/>
        <v>1661.5</v>
      </c>
      <c r="H730" s="20">
        <f t="shared" si="625"/>
        <v>1661.5</v>
      </c>
      <c r="I730" s="20">
        <f t="shared" si="625"/>
        <v>0</v>
      </c>
      <c r="J730" s="20">
        <f t="shared" si="625"/>
        <v>0</v>
      </c>
      <c r="K730" s="20">
        <f t="shared" si="625"/>
        <v>0</v>
      </c>
      <c r="L730" s="20">
        <f t="shared" si="566"/>
        <v>1661.5</v>
      </c>
      <c r="M730" s="20">
        <f t="shared" si="567"/>
        <v>1661.5</v>
      </c>
      <c r="N730" s="20">
        <f t="shared" si="568"/>
        <v>1661.5</v>
      </c>
      <c r="O730" s="20">
        <f t="shared" ref="O730:R732" si="626">O731</f>
        <v>0</v>
      </c>
      <c r="P730" s="20">
        <f t="shared" si="619"/>
        <v>1661.5</v>
      </c>
      <c r="Q730" s="20">
        <f t="shared" si="620"/>
        <v>1661.5</v>
      </c>
      <c r="R730" s="20">
        <f t="shared" si="626"/>
        <v>0</v>
      </c>
    </row>
    <row r="731" spans="1:19" ht="47.25" hidden="1" x14ac:dyDescent="0.25">
      <c r="A731" s="10" t="s">
        <v>27</v>
      </c>
      <c r="B731" s="19">
        <v>200</v>
      </c>
      <c r="C731" s="10"/>
      <c r="D731" s="10"/>
      <c r="E731" s="25" t="s">
        <v>487</v>
      </c>
      <c r="F731" s="20">
        <f t="shared" si="625"/>
        <v>1661.5</v>
      </c>
      <c r="G731" s="20">
        <f t="shared" si="625"/>
        <v>1661.5</v>
      </c>
      <c r="H731" s="20">
        <f t="shared" si="625"/>
        <v>1661.5</v>
      </c>
      <c r="I731" s="20">
        <f t="shared" si="625"/>
        <v>0</v>
      </c>
      <c r="J731" s="20">
        <f t="shared" si="625"/>
        <v>0</v>
      </c>
      <c r="K731" s="20">
        <f t="shared" si="625"/>
        <v>0</v>
      </c>
      <c r="L731" s="20">
        <f t="shared" si="566"/>
        <v>1661.5</v>
      </c>
      <c r="M731" s="20">
        <f t="shared" si="567"/>
        <v>1661.5</v>
      </c>
      <c r="N731" s="20">
        <f t="shared" si="568"/>
        <v>1661.5</v>
      </c>
      <c r="O731" s="20">
        <f t="shared" si="626"/>
        <v>0</v>
      </c>
      <c r="P731" s="20">
        <f t="shared" si="619"/>
        <v>1661.5</v>
      </c>
      <c r="Q731" s="20">
        <f t="shared" si="620"/>
        <v>1661.5</v>
      </c>
      <c r="R731" s="20">
        <f t="shared" si="626"/>
        <v>0</v>
      </c>
    </row>
    <row r="732" spans="1:19" ht="47.25" hidden="1" x14ac:dyDescent="0.25">
      <c r="A732" s="10" t="s">
        <v>27</v>
      </c>
      <c r="B732" s="19">
        <v>240</v>
      </c>
      <c r="C732" s="10"/>
      <c r="D732" s="10"/>
      <c r="E732" s="25" t="s">
        <v>488</v>
      </c>
      <c r="F732" s="20">
        <f t="shared" si="625"/>
        <v>1661.5</v>
      </c>
      <c r="G732" s="20">
        <f t="shared" si="625"/>
        <v>1661.5</v>
      </c>
      <c r="H732" s="20">
        <f t="shared" si="625"/>
        <v>1661.5</v>
      </c>
      <c r="I732" s="20">
        <f t="shared" si="625"/>
        <v>0</v>
      </c>
      <c r="J732" s="20">
        <f t="shared" si="625"/>
        <v>0</v>
      </c>
      <c r="K732" s="20">
        <f t="shared" si="625"/>
        <v>0</v>
      </c>
      <c r="L732" s="20">
        <f t="shared" si="566"/>
        <v>1661.5</v>
      </c>
      <c r="M732" s="20">
        <f t="shared" si="567"/>
        <v>1661.5</v>
      </c>
      <c r="N732" s="20">
        <f t="shared" si="568"/>
        <v>1661.5</v>
      </c>
      <c r="O732" s="20">
        <f t="shared" si="626"/>
        <v>0</v>
      </c>
      <c r="P732" s="20">
        <f t="shared" si="619"/>
        <v>1661.5</v>
      </c>
      <c r="Q732" s="20">
        <f t="shared" si="620"/>
        <v>1661.5</v>
      </c>
      <c r="R732" s="20">
        <f t="shared" si="626"/>
        <v>0</v>
      </c>
    </row>
    <row r="733" spans="1:19" ht="31.5" hidden="1" x14ac:dyDescent="0.25">
      <c r="A733" s="10" t="s">
        <v>27</v>
      </c>
      <c r="B733" s="19">
        <v>240</v>
      </c>
      <c r="C733" s="10" t="s">
        <v>241</v>
      </c>
      <c r="D733" s="10" t="s">
        <v>250</v>
      </c>
      <c r="E733" s="25" t="s">
        <v>463</v>
      </c>
      <c r="F733" s="20">
        <v>1661.5</v>
      </c>
      <c r="G733" s="20">
        <v>1661.5</v>
      </c>
      <c r="H733" s="20">
        <v>1661.5</v>
      </c>
      <c r="I733" s="20"/>
      <c r="J733" s="20"/>
      <c r="K733" s="20"/>
      <c r="L733" s="20">
        <f t="shared" si="566"/>
        <v>1661.5</v>
      </c>
      <c r="M733" s="20">
        <f t="shared" si="567"/>
        <v>1661.5</v>
      </c>
      <c r="N733" s="20">
        <f t="shared" si="568"/>
        <v>1661.5</v>
      </c>
      <c r="O733" s="20"/>
      <c r="P733" s="20">
        <f t="shared" si="619"/>
        <v>1661.5</v>
      </c>
      <c r="Q733" s="20">
        <f t="shared" si="620"/>
        <v>1661.5</v>
      </c>
      <c r="R733" s="20"/>
    </row>
    <row r="734" spans="1:19" ht="63" hidden="1" x14ac:dyDescent="0.25">
      <c r="A734" s="10" t="s">
        <v>322</v>
      </c>
      <c r="B734" s="19"/>
      <c r="C734" s="10"/>
      <c r="D734" s="10"/>
      <c r="E734" s="25" t="s">
        <v>1063</v>
      </c>
      <c r="F734" s="20">
        <f>F739+F735</f>
        <v>2424.5</v>
      </c>
      <c r="G734" s="20">
        <f t="shared" ref="G734:K734" si="627">G739+G735</f>
        <v>0</v>
      </c>
      <c r="H734" s="20">
        <f t="shared" si="627"/>
        <v>0</v>
      </c>
      <c r="I734" s="20">
        <f t="shared" si="627"/>
        <v>0</v>
      </c>
      <c r="J734" s="20">
        <f t="shared" si="627"/>
        <v>0</v>
      </c>
      <c r="K734" s="20">
        <f t="shared" si="627"/>
        <v>0</v>
      </c>
      <c r="L734" s="20">
        <f t="shared" si="566"/>
        <v>2424.5</v>
      </c>
      <c r="M734" s="20">
        <f t="shared" si="567"/>
        <v>0</v>
      </c>
      <c r="N734" s="20">
        <f t="shared" si="568"/>
        <v>0</v>
      </c>
      <c r="O734" s="20">
        <f t="shared" ref="O734:R734" si="628">O739+O735</f>
        <v>0</v>
      </c>
      <c r="P734" s="20">
        <f t="shared" si="619"/>
        <v>0</v>
      </c>
      <c r="Q734" s="20">
        <f t="shared" si="620"/>
        <v>0</v>
      </c>
      <c r="R734" s="20">
        <f t="shared" si="628"/>
        <v>0</v>
      </c>
    </row>
    <row r="735" spans="1:19" ht="110.25" hidden="1" x14ac:dyDescent="0.25">
      <c r="A735" s="10" t="s">
        <v>1123</v>
      </c>
      <c r="B735" s="19"/>
      <c r="C735" s="10"/>
      <c r="D735" s="10"/>
      <c r="E735" s="29" t="s">
        <v>1124</v>
      </c>
      <c r="F735" s="20">
        <f>F736</f>
        <v>0</v>
      </c>
      <c r="G735" s="20">
        <f t="shared" ref="G735:K737" si="629">G736</f>
        <v>0</v>
      </c>
      <c r="H735" s="20">
        <f t="shared" si="629"/>
        <v>0</v>
      </c>
      <c r="I735" s="20">
        <f t="shared" si="629"/>
        <v>2424.5</v>
      </c>
      <c r="J735" s="20">
        <f t="shared" si="629"/>
        <v>0</v>
      </c>
      <c r="K735" s="20">
        <f t="shared" si="629"/>
        <v>0</v>
      </c>
      <c r="L735" s="20">
        <f t="shared" ref="L735:L738" si="630">F735+I735</f>
        <v>2424.5</v>
      </c>
      <c r="M735" s="20">
        <f t="shared" ref="M735:M738" si="631">G735+J735</f>
        <v>0</v>
      </c>
      <c r="N735" s="20">
        <f t="shared" ref="N735:N738" si="632">H735+K735</f>
        <v>0</v>
      </c>
      <c r="O735" s="20">
        <f t="shared" ref="O735:R737" si="633">O736</f>
        <v>0</v>
      </c>
      <c r="P735" s="20">
        <f t="shared" si="619"/>
        <v>0</v>
      </c>
      <c r="Q735" s="20">
        <f t="shared" si="620"/>
        <v>0</v>
      </c>
      <c r="R735" s="20">
        <f t="shared" si="633"/>
        <v>0</v>
      </c>
    </row>
    <row r="736" spans="1:19" ht="47.25" hidden="1" x14ac:dyDescent="0.25">
      <c r="A736" s="10" t="s">
        <v>1123</v>
      </c>
      <c r="B736" s="19">
        <v>200</v>
      </c>
      <c r="C736" s="10"/>
      <c r="D736" s="10"/>
      <c r="E736" s="25" t="s">
        <v>487</v>
      </c>
      <c r="F736" s="20">
        <f>F737</f>
        <v>0</v>
      </c>
      <c r="G736" s="20">
        <f t="shared" si="629"/>
        <v>0</v>
      </c>
      <c r="H736" s="20">
        <f t="shared" si="629"/>
        <v>0</v>
      </c>
      <c r="I736" s="20">
        <f t="shared" si="629"/>
        <v>2424.5</v>
      </c>
      <c r="J736" s="20">
        <f t="shared" si="629"/>
        <v>0</v>
      </c>
      <c r="K736" s="20">
        <f t="shared" si="629"/>
        <v>0</v>
      </c>
      <c r="L736" s="20">
        <f t="shared" si="630"/>
        <v>2424.5</v>
      </c>
      <c r="M736" s="20">
        <f t="shared" si="631"/>
        <v>0</v>
      </c>
      <c r="N736" s="20">
        <f t="shared" si="632"/>
        <v>0</v>
      </c>
      <c r="O736" s="20">
        <f t="shared" si="633"/>
        <v>0</v>
      </c>
      <c r="P736" s="20">
        <f t="shared" si="619"/>
        <v>0</v>
      </c>
      <c r="Q736" s="20">
        <f t="shared" si="620"/>
        <v>0</v>
      </c>
      <c r="R736" s="20">
        <f t="shared" si="633"/>
        <v>0</v>
      </c>
    </row>
    <row r="737" spans="1:19" ht="47.25" hidden="1" x14ac:dyDescent="0.25">
      <c r="A737" s="10" t="s">
        <v>1123</v>
      </c>
      <c r="B737" s="19">
        <v>240</v>
      </c>
      <c r="C737" s="10"/>
      <c r="D737" s="10"/>
      <c r="E737" s="25" t="s">
        <v>488</v>
      </c>
      <c r="F737" s="20">
        <f>F738</f>
        <v>0</v>
      </c>
      <c r="G737" s="20">
        <f t="shared" si="629"/>
        <v>0</v>
      </c>
      <c r="H737" s="20">
        <f t="shared" si="629"/>
        <v>0</v>
      </c>
      <c r="I737" s="20">
        <f t="shared" si="629"/>
        <v>2424.5</v>
      </c>
      <c r="J737" s="20">
        <f t="shared" si="629"/>
        <v>0</v>
      </c>
      <c r="K737" s="20">
        <f t="shared" si="629"/>
        <v>0</v>
      </c>
      <c r="L737" s="20">
        <f t="shared" si="630"/>
        <v>2424.5</v>
      </c>
      <c r="M737" s="20">
        <f t="shared" si="631"/>
        <v>0</v>
      </c>
      <c r="N737" s="20">
        <f t="shared" si="632"/>
        <v>0</v>
      </c>
      <c r="O737" s="20">
        <f t="shared" si="633"/>
        <v>0</v>
      </c>
      <c r="P737" s="20">
        <f t="shared" si="619"/>
        <v>0</v>
      </c>
      <c r="Q737" s="20">
        <f t="shared" si="620"/>
        <v>0</v>
      </c>
      <c r="R737" s="20">
        <f t="shared" si="633"/>
        <v>0</v>
      </c>
    </row>
    <row r="738" spans="1:19" hidden="1" x14ac:dyDescent="0.25">
      <c r="A738" s="10" t="s">
        <v>1123</v>
      </c>
      <c r="B738" s="19">
        <v>240</v>
      </c>
      <c r="C738" s="10" t="s">
        <v>241</v>
      </c>
      <c r="D738" s="10" t="s">
        <v>243</v>
      </c>
      <c r="E738" s="25" t="s">
        <v>985</v>
      </c>
      <c r="F738" s="20">
        <v>0</v>
      </c>
      <c r="G738" s="20">
        <v>0</v>
      </c>
      <c r="H738" s="20">
        <v>0</v>
      </c>
      <c r="I738" s="20">
        <v>2424.5</v>
      </c>
      <c r="J738" s="20"/>
      <c r="K738" s="20"/>
      <c r="L738" s="20">
        <f t="shared" si="630"/>
        <v>2424.5</v>
      </c>
      <c r="M738" s="20">
        <f t="shared" si="631"/>
        <v>0</v>
      </c>
      <c r="N738" s="20">
        <f t="shared" si="632"/>
        <v>0</v>
      </c>
      <c r="O738" s="20"/>
      <c r="P738" s="20">
        <f t="shared" si="619"/>
        <v>0</v>
      </c>
      <c r="Q738" s="20">
        <f t="shared" si="620"/>
        <v>0</v>
      </c>
      <c r="R738" s="20"/>
      <c r="S738" s="1">
        <v>118</v>
      </c>
    </row>
    <row r="739" spans="1:19" ht="63" hidden="1" x14ac:dyDescent="0.25">
      <c r="A739" s="10" t="s">
        <v>930</v>
      </c>
      <c r="B739" s="19"/>
      <c r="C739" s="10"/>
      <c r="D739" s="10"/>
      <c r="E739" s="29" t="s">
        <v>1022</v>
      </c>
      <c r="F739" s="20">
        <f t="shared" ref="F739:K741" si="634">F740</f>
        <v>2424.5</v>
      </c>
      <c r="G739" s="20">
        <f t="shared" si="634"/>
        <v>0</v>
      </c>
      <c r="H739" s="20">
        <f t="shared" si="634"/>
        <v>0</v>
      </c>
      <c r="I739" s="20">
        <f t="shared" si="634"/>
        <v>-2424.5</v>
      </c>
      <c r="J739" s="20">
        <f t="shared" si="634"/>
        <v>0</v>
      </c>
      <c r="K739" s="20">
        <f t="shared" si="634"/>
        <v>0</v>
      </c>
      <c r="L739" s="20">
        <f t="shared" si="566"/>
        <v>0</v>
      </c>
      <c r="M739" s="20">
        <f t="shared" si="567"/>
        <v>0</v>
      </c>
      <c r="N739" s="20">
        <f t="shared" si="568"/>
        <v>0</v>
      </c>
      <c r="O739" s="20">
        <f t="shared" ref="O739:R741" si="635">O740</f>
        <v>0</v>
      </c>
      <c r="P739" s="20">
        <f t="shared" si="619"/>
        <v>0</v>
      </c>
      <c r="Q739" s="20">
        <f t="shared" si="620"/>
        <v>0</v>
      </c>
      <c r="R739" s="20">
        <f t="shared" si="635"/>
        <v>0</v>
      </c>
    </row>
    <row r="740" spans="1:19" ht="47.25" hidden="1" x14ac:dyDescent="0.25">
      <c r="A740" s="10" t="s">
        <v>930</v>
      </c>
      <c r="B740" s="19">
        <v>200</v>
      </c>
      <c r="C740" s="10"/>
      <c r="D740" s="10"/>
      <c r="E740" s="25" t="s">
        <v>487</v>
      </c>
      <c r="F740" s="20">
        <f t="shared" si="634"/>
        <v>2424.5</v>
      </c>
      <c r="G740" s="20">
        <f t="shared" si="634"/>
        <v>0</v>
      </c>
      <c r="H740" s="20">
        <f t="shared" si="634"/>
        <v>0</v>
      </c>
      <c r="I740" s="20">
        <f t="shared" si="634"/>
        <v>-2424.5</v>
      </c>
      <c r="J740" s="20">
        <f t="shared" si="634"/>
        <v>0</v>
      </c>
      <c r="K740" s="20">
        <f t="shared" si="634"/>
        <v>0</v>
      </c>
      <c r="L740" s="20">
        <f t="shared" ref="L740:L804" si="636">F740+I740</f>
        <v>0</v>
      </c>
      <c r="M740" s="20">
        <f t="shared" ref="M740:M804" si="637">G740+J740</f>
        <v>0</v>
      </c>
      <c r="N740" s="20">
        <f t="shared" ref="N740:N804" si="638">H740+K740</f>
        <v>0</v>
      </c>
      <c r="O740" s="20">
        <f t="shared" si="635"/>
        <v>0</v>
      </c>
      <c r="P740" s="20">
        <f t="shared" si="619"/>
        <v>0</v>
      </c>
      <c r="Q740" s="20">
        <f t="shared" si="620"/>
        <v>0</v>
      </c>
      <c r="R740" s="20">
        <f t="shared" si="635"/>
        <v>0</v>
      </c>
    </row>
    <row r="741" spans="1:19" ht="47.25" hidden="1" x14ac:dyDescent="0.25">
      <c r="A741" s="10" t="s">
        <v>930</v>
      </c>
      <c r="B741" s="19">
        <v>240</v>
      </c>
      <c r="C741" s="10"/>
      <c r="D741" s="10"/>
      <c r="E741" s="25" t="s">
        <v>488</v>
      </c>
      <c r="F741" s="20">
        <f t="shared" si="634"/>
        <v>2424.5</v>
      </c>
      <c r="G741" s="20">
        <f t="shared" si="634"/>
        <v>0</v>
      </c>
      <c r="H741" s="20">
        <f t="shared" si="634"/>
        <v>0</v>
      </c>
      <c r="I741" s="20">
        <f t="shared" si="634"/>
        <v>-2424.5</v>
      </c>
      <c r="J741" s="20">
        <f t="shared" si="634"/>
        <v>0</v>
      </c>
      <c r="K741" s="20">
        <f t="shared" si="634"/>
        <v>0</v>
      </c>
      <c r="L741" s="20">
        <f t="shared" si="636"/>
        <v>0</v>
      </c>
      <c r="M741" s="20">
        <f t="shared" si="637"/>
        <v>0</v>
      </c>
      <c r="N741" s="20">
        <f t="shared" si="638"/>
        <v>0</v>
      </c>
      <c r="O741" s="20">
        <f t="shared" si="635"/>
        <v>0</v>
      </c>
      <c r="P741" s="20">
        <f t="shared" si="619"/>
        <v>0</v>
      </c>
      <c r="Q741" s="20">
        <f t="shared" si="620"/>
        <v>0</v>
      </c>
      <c r="R741" s="20">
        <f t="shared" si="635"/>
        <v>0</v>
      </c>
    </row>
    <row r="742" spans="1:19" hidden="1" x14ac:dyDescent="0.25">
      <c r="A742" s="10" t="s">
        <v>930</v>
      </c>
      <c r="B742" s="19">
        <v>240</v>
      </c>
      <c r="C742" s="10" t="s">
        <v>241</v>
      </c>
      <c r="D742" s="10" t="s">
        <v>243</v>
      </c>
      <c r="E742" s="25" t="s">
        <v>985</v>
      </c>
      <c r="F742" s="20">
        <v>2424.5</v>
      </c>
      <c r="G742" s="20"/>
      <c r="H742" s="20"/>
      <c r="I742" s="20">
        <v>-2424.5</v>
      </c>
      <c r="J742" s="20"/>
      <c r="K742" s="20"/>
      <c r="L742" s="20">
        <f t="shared" si="636"/>
        <v>0</v>
      </c>
      <c r="M742" s="20">
        <f t="shared" si="637"/>
        <v>0</v>
      </c>
      <c r="N742" s="20">
        <f t="shared" si="638"/>
        <v>0</v>
      </c>
      <c r="O742" s="20"/>
      <c r="P742" s="20">
        <f t="shared" si="619"/>
        <v>0</v>
      </c>
      <c r="Q742" s="20">
        <f t="shared" si="620"/>
        <v>0</v>
      </c>
      <c r="R742" s="20"/>
      <c r="S742" s="1">
        <v>118</v>
      </c>
    </row>
    <row r="743" spans="1:19" s="17" customFormat="1" ht="47.25" hidden="1" x14ac:dyDescent="0.25">
      <c r="A743" s="21" t="s">
        <v>323</v>
      </c>
      <c r="B743" s="22"/>
      <c r="C743" s="21"/>
      <c r="D743" s="21"/>
      <c r="E743" s="27" t="s">
        <v>592</v>
      </c>
      <c r="F743" s="23">
        <f t="shared" ref="F743:K743" si="639">F744+F748+F752+F756</f>
        <v>118216.4</v>
      </c>
      <c r="G743" s="23">
        <f t="shared" si="639"/>
        <v>46356.5</v>
      </c>
      <c r="H743" s="23">
        <f t="shared" si="639"/>
        <v>46356.5</v>
      </c>
      <c r="I743" s="23">
        <f t="shared" si="639"/>
        <v>-1322.2</v>
      </c>
      <c r="J743" s="23">
        <f t="shared" si="639"/>
        <v>-1322.2</v>
      </c>
      <c r="K743" s="23">
        <f t="shared" si="639"/>
        <v>-1322.2</v>
      </c>
      <c r="L743" s="20">
        <f t="shared" si="636"/>
        <v>116894.2</v>
      </c>
      <c r="M743" s="20">
        <f t="shared" si="637"/>
        <v>45034.3</v>
      </c>
      <c r="N743" s="20">
        <f t="shared" si="638"/>
        <v>45034.3</v>
      </c>
      <c r="O743" s="23">
        <f t="shared" ref="O743:R743" si="640">O744+O748+O752+O756</f>
        <v>0</v>
      </c>
      <c r="P743" s="20">
        <f t="shared" si="619"/>
        <v>45034.3</v>
      </c>
      <c r="Q743" s="20">
        <f t="shared" si="620"/>
        <v>45034.3</v>
      </c>
      <c r="R743" s="23">
        <f t="shared" si="640"/>
        <v>0</v>
      </c>
      <c r="S743" s="32"/>
    </row>
    <row r="744" spans="1:19" ht="47.25" hidden="1" x14ac:dyDescent="0.25">
      <c r="A744" s="10" t="s">
        <v>28</v>
      </c>
      <c r="B744" s="19"/>
      <c r="C744" s="10"/>
      <c r="D744" s="10"/>
      <c r="E744" s="25" t="s">
        <v>1064</v>
      </c>
      <c r="F744" s="20">
        <f t="shared" ref="F744:K746" si="641">F745</f>
        <v>36355.199999999997</v>
      </c>
      <c r="G744" s="20">
        <f t="shared" si="641"/>
        <v>34332.5</v>
      </c>
      <c r="H744" s="20">
        <f t="shared" si="641"/>
        <v>34332.5</v>
      </c>
      <c r="I744" s="20">
        <f t="shared" si="641"/>
        <v>0</v>
      </c>
      <c r="J744" s="20">
        <f t="shared" si="641"/>
        <v>0</v>
      </c>
      <c r="K744" s="20">
        <f t="shared" si="641"/>
        <v>0</v>
      </c>
      <c r="L744" s="20">
        <f t="shared" si="636"/>
        <v>36355.199999999997</v>
      </c>
      <c r="M744" s="20">
        <f t="shared" si="637"/>
        <v>34332.5</v>
      </c>
      <c r="N744" s="20">
        <f t="shared" si="638"/>
        <v>34332.5</v>
      </c>
      <c r="O744" s="20">
        <f t="shared" ref="O744:R746" si="642">O745</f>
        <v>0</v>
      </c>
      <c r="P744" s="20">
        <f t="shared" si="619"/>
        <v>34332.5</v>
      </c>
      <c r="Q744" s="20">
        <f t="shared" si="620"/>
        <v>34332.5</v>
      </c>
      <c r="R744" s="20">
        <f t="shared" si="642"/>
        <v>0</v>
      </c>
    </row>
    <row r="745" spans="1:19" ht="47.25" hidden="1" x14ac:dyDescent="0.25">
      <c r="A745" s="10" t="s">
        <v>28</v>
      </c>
      <c r="B745" s="19">
        <v>200</v>
      </c>
      <c r="C745" s="10"/>
      <c r="D745" s="10"/>
      <c r="E745" s="25" t="s">
        <v>487</v>
      </c>
      <c r="F745" s="20">
        <f t="shared" si="641"/>
        <v>36355.199999999997</v>
      </c>
      <c r="G745" s="20">
        <f t="shared" si="641"/>
        <v>34332.5</v>
      </c>
      <c r="H745" s="20">
        <f t="shared" si="641"/>
        <v>34332.5</v>
      </c>
      <c r="I745" s="20">
        <f t="shared" si="641"/>
        <v>0</v>
      </c>
      <c r="J745" s="20">
        <f t="shared" si="641"/>
        <v>0</v>
      </c>
      <c r="K745" s="20">
        <f t="shared" si="641"/>
        <v>0</v>
      </c>
      <c r="L745" s="20">
        <f t="shared" si="636"/>
        <v>36355.199999999997</v>
      </c>
      <c r="M745" s="20">
        <f t="shared" si="637"/>
        <v>34332.5</v>
      </c>
      <c r="N745" s="20">
        <f t="shared" si="638"/>
        <v>34332.5</v>
      </c>
      <c r="O745" s="20">
        <f t="shared" si="642"/>
        <v>0</v>
      </c>
      <c r="P745" s="20">
        <f t="shared" si="619"/>
        <v>34332.5</v>
      </c>
      <c r="Q745" s="20">
        <f t="shared" si="620"/>
        <v>34332.5</v>
      </c>
      <c r="R745" s="20">
        <f t="shared" si="642"/>
        <v>0</v>
      </c>
    </row>
    <row r="746" spans="1:19" ht="47.25" hidden="1" x14ac:dyDescent="0.25">
      <c r="A746" s="10" t="s">
        <v>28</v>
      </c>
      <c r="B746" s="19">
        <v>240</v>
      </c>
      <c r="C746" s="10"/>
      <c r="D746" s="10"/>
      <c r="E746" s="25" t="s">
        <v>488</v>
      </c>
      <c r="F746" s="20">
        <f t="shared" si="641"/>
        <v>36355.199999999997</v>
      </c>
      <c r="G746" s="20">
        <f t="shared" si="641"/>
        <v>34332.5</v>
      </c>
      <c r="H746" s="20">
        <f t="shared" si="641"/>
        <v>34332.5</v>
      </c>
      <c r="I746" s="20">
        <f t="shared" si="641"/>
        <v>0</v>
      </c>
      <c r="J746" s="20">
        <f t="shared" si="641"/>
        <v>0</v>
      </c>
      <c r="K746" s="20">
        <f t="shared" si="641"/>
        <v>0</v>
      </c>
      <c r="L746" s="20">
        <f t="shared" si="636"/>
        <v>36355.199999999997</v>
      </c>
      <c r="M746" s="20">
        <f t="shared" si="637"/>
        <v>34332.5</v>
      </c>
      <c r="N746" s="20">
        <f t="shared" si="638"/>
        <v>34332.5</v>
      </c>
      <c r="O746" s="20">
        <f t="shared" si="642"/>
        <v>0</v>
      </c>
      <c r="P746" s="20">
        <f t="shared" si="619"/>
        <v>34332.5</v>
      </c>
      <c r="Q746" s="20">
        <f t="shared" si="620"/>
        <v>34332.5</v>
      </c>
      <c r="R746" s="20">
        <f t="shared" si="642"/>
        <v>0</v>
      </c>
    </row>
    <row r="747" spans="1:19" hidden="1" x14ac:dyDescent="0.25">
      <c r="A747" s="10" t="s">
        <v>28</v>
      </c>
      <c r="B747" s="19">
        <v>240</v>
      </c>
      <c r="C747" s="10" t="s">
        <v>251</v>
      </c>
      <c r="D747" s="10" t="s">
        <v>240</v>
      </c>
      <c r="E747" s="25" t="s">
        <v>466</v>
      </c>
      <c r="F747" s="20">
        <v>36355.199999999997</v>
      </c>
      <c r="G747" s="20">
        <v>34332.5</v>
      </c>
      <c r="H747" s="20">
        <v>34332.5</v>
      </c>
      <c r="I747" s="20"/>
      <c r="J747" s="20"/>
      <c r="K747" s="20"/>
      <c r="L747" s="20">
        <f t="shared" si="636"/>
        <v>36355.199999999997</v>
      </c>
      <c r="M747" s="20">
        <f t="shared" si="637"/>
        <v>34332.5</v>
      </c>
      <c r="N747" s="20">
        <f t="shared" si="638"/>
        <v>34332.5</v>
      </c>
      <c r="O747" s="20"/>
      <c r="P747" s="20">
        <f t="shared" si="619"/>
        <v>34332.5</v>
      </c>
      <c r="Q747" s="20">
        <f t="shared" si="620"/>
        <v>34332.5</v>
      </c>
      <c r="R747" s="20"/>
    </row>
    <row r="748" spans="1:19" ht="31.5" hidden="1" x14ac:dyDescent="0.25">
      <c r="A748" s="10" t="s">
        <v>29</v>
      </c>
      <c r="B748" s="19"/>
      <c r="C748" s="10"/>
      <c r="D748" s="10"/>
      <c r="E748" s="25" t="s">
        <v>593</v>
      </c>
      <c r="F748" s="20">
        <f t="shared" ref="F748:K750" si="643">F749</f>
        <v>4051.5</v>
      </c>
      <c r="G748" s="20">
        <f t="shared" si="643"/>
        <v>4051.5</v>
      </c>
      <c r="H748" s="20">
        <f t="shared" si="643"/>
        <v>4051.5</v>
      </c>
      <c r="I748" s="20">
        <f t="shared" si="643"/>
        <v>-1322.2</v>
      </c>
      <c r="J748" s="20">
        <f t="shared" si="643"/>
        <v>-1322.2</v>
      </c>
      <c r="K748" s="20">
        <f t="shared" si="643"/>
        <v>-1322.2</v>
      </c>
      <c r="L748" s="20">
        <f t="shared" si="636"/>
        <v>2729.3</v>
      </c>
      <c r="M748" s="20">
        <f t="shared" si="637"/>
        <v>2729.3</v>
      </c>
      <c r="N748" s="20">
        <f t="shared" si="638"/>
        <v>2729.3</v>
      </c>
      <c r="O748" s="20">
        <f t="shared" ref="O748:R750" si="644">O749</f>
        <v>0</v>
      </c>
      <c r="P748" s="20">
        <f t="shared" si="619"/>
        <v>2729.3</v>
      </c>
      <c r="Q748" s="20">
        <f t="shared" si="620"/>
        <v>2729.3</v>
      </c>
      <c r="R748" s="20">
        <f t="shared" si="644"/>
        <v>0</v>
      </c>
    </row>
    <row r="749" spans="1:19" ht="47.25" hidden="1" x14ac:dyDescent="0.25">
      <c r="A749" s="10" t="s">
        <v>29</v>
      </c>
      <c r="B749" s="19">
        <v>200</v>
      </c>
      <c r="C749" s="10"/>
      <c r="D749" s="10"/>
      <c r="E749" s="25" t="s">
        <v>487</v>
      </c>
      <c r="F749" s="20">
        <f t="shared" si="643"/>
        <v>4051.5</v>
      </c>
      <c r="G749" s="20">
        <f t="shared" si="643"/>
        <v>4051.5</v>
      </c>
      <c r="H749" s="20">
        <f t="shared" si="643"/>
        <v>4051.5</v>
      </c>
      <c r="I749" s="20">
        <f t="shared" si="643"/>
        <v>-1322.2</v>
      </c>
      <c r="J749" s="20">
        <f t="shared" si="643"/>
        <v>-1322.2</v>
      </c>
      <c r="K749" s="20">
        <f t="shared" si="643"/>
        <v>-1322.2</v>
      </c>
      <c r="L749" s="20">
        <f t="shared" si="636"/>
        <v>2729.3</v>
      </c>
      <c r="M749" s="20">
        <f t="shared" si="637"/>
        <v>2729.3</v>
      </c>
      <c r="N749" s="20">
        <f t="shared" si="638"/>
        <v>2729.3</v>
      </c>
      <c r="O749" s="20">
        <f t="shared" si="644"/>
        <v>0</v>
      </c>
      <c r="P749" s="20">
        <f t="shared" si="619"/>
        <v>2729.3</v>
      </c>
      <c r="Q749" s="20">
        <f t="shared" si="620"/>
        <v>2729.3</v>
      </c>
      <c r="R749" s="20">
        <f t="shared" si="644"/>
        <v>0</v>
      </c>
    </row>
    <row r="750" spans="1:19" ht="47.25" hidden="1" x14ac:dyDescent="0.25">
      <c r="A750" s="10" t="s">
        <v>29</v>
      </c>
      <c r="B750" s="19">
        <v>240</v>
      </c>
      <c r="C750" s="10"/>
      <c r="D750" s="10"/>
      <c r="E750" s="25" t="s">
        <v>488</v>
      </c>
      <c r="F750" s="20">
        <f t="shared" si="643"/>
        <v>4051.5</v>
      </c>
      <c r="G750" s="20">
        <f t="shared" si="643"/>
        <v>4051.5</v>
      </c>
      <c r="H750" s="20">
        <f t="shared" si="643"/>
        <v>4051.5</v>
      </c>
      <c r="I750" s="20">
        <f t="shared" si="643"/>
        <v>-1322.2</v>
      </c>
      <c r="J750" s="20">
        <f t="shared" si="643"/>
        <v>-1322.2</v>
      </c>
      <c r="K750" s="20">
        <f t="shared" si="643"/>
        <v>-1322.2</v>
      </c>
      <c r="L750" s="20">
        <f t="shared" si="636"/>
        <v>2729.3</v>
      </c>
      <c r="M750" s="20">
        <f t="shared" si="637"/>
        <v>2729.3</v>
      </c>
      <c r="N750" s="20">
        <f t="shared" si="638"/>
        <v>2729.3</v>
      </c>
      <c r="O750" s="20">
        <f t="shared" si="644"/>
        <v>0</v>
      </c>
      <c r="P750" s="20">
        <f t="shared" si="619"/>
        <v>2729.3</v>
      </c>
      <c r="Q750" s="20">
        <f t="shared" si="620"/>
        <v>2729.3</v>
      </c>
      <c r="R750" s="20">
        <f t="shared" si="644"/>
        <v>0</v>
      </c>
    </row>
    <row r="751" spans="1:19" hidden="1" x14ac:dyDescent="0.25">
      <c r="A751" s="10" t="s">
        <v>29</v>
      </c>
      <c r="B751" s="19">
        <v>240</v>
      </c>
      <c r="C751" s="10" t="s">
        <v>251</v>
      </c>
      <c r="D751" s="10" t="s">
        <v>240</v>
      </c>
      <c r="E751" s="25" t="s">
        <v>466</v>
      </c>
      <c r="F751" s="20">
        <v>4051.5</v>
      </c>
      <c r="G751" s="20">
        <v>4051.5</v>
      </c>
      <c r="H751" s="20">
        <v>4051.5</v>
      </c>
      <c r="I751" s="20">
        <v>-1322.2</v>
      </c>
      <c r="J751" s="20">
        <v>-1322.2</v>
      </c>
      <c r="K751" s="20">
        <v>-1322.2</v>
      </c>
      <c r="L751" s="20">
        <f t="shared" si="636"/>
        <v>2729.3</v>
      </c>
      <c r="M751" s="20">
        <f t="shared" si="637"/>
        <v>2729.3</v>
      </c>
      <c r="N751" s="20">
        <f t="shared" si="638"/>
        <v>2729.3</v>
      </c>
      <c r="O751" s="20"/>
      <c r="P751" s="20">
        <f t="shared" si="619"/>
        <v>2729.3</v>
      </c>
      <c r="Q751" s="20">
        <f t="shared" si="620"/>
        <v>2729.3</v>
      </c>
      <c r="R751" s="20"/>
      <c r="S751" s="1">
        <v>170</v>
      </c>
    </row>
    <row r="752" spans="1:19" ht="63" hidden="1" x14ac:dyDescent="0.25">
      <c r="A752" s="10" t="s">
        <v>30</v>
      </c>
      <c r="B752" s="19"/>
      <c r="C752" s="10"/>
      <c r="D752" s="10"/>
      <c r="E752" s="25" t="s">
        <v>858</v>
      </c>
      <c r="F752" s="20">
        <f t="shared" ref="F752:K754" si="645">F753</f>
        <v>8949.7999999999993</v>
      </c>
      <c r="G752" s="20">
        <f t="shared" si="645"/>
        <v>7972.5</v>
      </c>
      <c r="H752" s="20">
        <f t="shared" si="645"/>
        <v>7972.5</v>
      </c>
      <c r="I752" s="20">
        <f t="shared" si="645"/>
        <v>0</v>
      </c>
      <c r="J752" s="20">
        <f t="shared" si="645"/>
        <v>0</v>
      </c>
      <c r="K752" s="20">
        <f t="shared" si="645"/>
        <v>0</v>
      </c>
      <c r="L752" s="20">
        <f t="shared" si="636"/>
        <v>8949.7999999999993</v>
      </c>
      <c r="M752" s="20">
        <f t="shared" si="637"/>
        <v>7972.5</v>
      </c>
      <c r="N752" s="20">
        <f t="shared" si="638"/>
        <v>7972.5</v>
      </c>
      <c r="O752" s="20">
        <f t="shared" ref="O752:R754" si="646">O753</f>
        <v>0</v>
      </c>
      <c r="P752" s="20">
        <f t="shared" si="619"/>
        <v>7972.5</v>
      </c>
      <c r="Q752" s="20">
        <f t="shared" si="620"/>
        <v>7972.5</v>
      </c>
      <c r="R752" s="20">
        <f t="shared" si="646"/>
        <v>0</v>
      </c>
    </row>
    <row r="753" spans="1:18" ht="47.25" hidden="1" x14ac:dyDescent="0.25">
      <c r="A753" s="10" t="s">
        <v>30</v>
      </c>
      <c r="B753" s="19">
        <v>200</v>
      </c>
      <c r="C753" s="10"/>
      <c r="D753" s="10"/>
      <c r="E753" s="25" t="s">
        <v>487</v>
      </c>
      <c r="F753" s="20">
        <f t="shared" si="645"/>
        <v>8949.7999999999993</v>
      </c>
      <c r="G753" s="20">
        <f t="shared" si="645"/>
        <v>7972.5</v>
      </c>
      <c r="H753" s="20">
        <f t="shared" si="645"/>
        <v>7972.5</v>
      </c>
      <c r="I753" s="20">
        <f t="shared" si="645"/>
        <v>0</v>
      </c>
      <c r="J753" s="20">
        <f t="shared" si="645"/>
        <v>0</v>
      </c>
      <c r="K753" s="20">
        <f t="shared" si="645"/>
        <v>0</v>
      </c>
      <c r="L753" s="20">
        <f t="shared" si="636"/>
        <v>8949.7999999999993</v>
      </c>
      <c r="M753" s="20">
        <f t="shared" si="637"/>
        <v>7972.5</v>
      </c>
      <c r="N753" s="20">
        <f t="shared" si="638"/>
        <v>7972.5</v>
      </c>
      <c r="O753" s="20">
        <f t="shared" si="646"/>
        <v>0</v>
      </c>
      <c r="P753" s="20">
        <f t="shared" si="619"/>
        <v>7972.5</v>
      </c>
      <c r="Q753" s="20">
        <f t="shared" si="620"/>
        <v>7972.5</v>
      </c>
      <c r="R753" s="20">
        <f t="shared" si="646"/>
        <v>0</v>
      </c>
    </row>
    <row r="754" spans="1:18" ht="47.25" hidden="1" x14ac:dyDescent="0.25">
      <c r="A754" s="10" t="s">
        <v>30</v>
      </c>
      <c r="B754" s="19">
        <v>240</v>
      </c>
      <c r="C754" s="10"/>
      <c r="D754" s="10"/>
      <c r="E754" s="25" t="s">
        <v>488</v>
      </c>
      <c r="F754" s="20">
        <f t="shared" si="645"/>
        <v>8949.7999999999993</v>
      </c>
      <c r="G754" s="20">
        <f t="shared" si="645"/>
        <v>7972.5</v>
      </c>
      <c r="H754" s="20">
        <f t="shared" si="645"/>
        <v>7972.5</v>
      </c>
      <c r="I754" s="20">
        <f t="shared" si="645"/>
        <v>0</v>
      </c>
      <c r="J754" s="20">
        <f t="shared" si="645"/>
        <v>0</v>
      </c>
      <c r="K754" s="20">
        <f t="shared" si="645"/>
        <v>0</v>
      </c>
      <c r="L754" s="20">
        <f t="shared" si="636"/>
        <v>8949.7999999999993</v>
      </c>
      <c r="M754" s="20">
        <f t="shared" si="637"/>
        <v>7972.5</v>
      </c>
      <c r="N754" s="20">
        <f t="shared" si="638"/>
        <v>7972.5</v>
      </c>
      <c r="O754" s="20">
        <f t="shared" si="646"/>
        <v>0</v>
      </c>
      <c r="P754" s="20">
        <f t="shared" si="619"/>
        <v>7972.5</v>
      </c>
      <c r="Q754" s="20">
        <f t="shared" si="620"/>
        <v>7972.5</v>
      </c>
      <c r="R754" s="20">
        <f t="shared" si="646"/>
        <v>0</v>
      </c>
    </row>
    <row r="755" spans="1:18" hidden="1" x14ac:dyDescent="0.25">
      <c r="A755" s="10" t="s">
        <v>30</v>
      </c>
      <c r="B755" s="19">
        <v>240</v>
      </c>
      <c r="C755" s="10" t="s">
        <v>251</v>
      </c>
      <c r="D755" s="10" t="s">
        <v>240</v>
      </c>
      <c r="E755" s="25" t="s">
        <v>466</v>
      </c>
      <c r="F755" s="20">
        <v>8949.7999999999993</v>
      </c>
      <c r="G755" s="20">
        <v>7972.5</v>
      </c>
      <c r="H755" s="20">
        <v>7972.5</v>
      </c>
      <c r="I755" s="20"/>
      <c r="J755" s="20"/>
      <c r="K755" s="20"/>
      <c r="L755" s="20">
        <f t="shared" si="636"/>
        <v>8949.7999999999993</v>
      </c>
      <c r="M755" s="20">
        <f t="shared" si="637"/>
        <v>7972.5</v>
      </c>
      <c r="N755" s="20">
        <f t="shared" si="638"/>
        <v>7972.5</v>
      </c>
      <c r="O755" s="20"/>
      <c r="P755" s="20">
        <f t="shared" si="619"/>
        <v>7972.5</v>
      </c>
      <c r="Q755" s="20">
        <f t="shared" si="620"/>
        <v>7972.5</v>
      </c>
      <c r="R755" s="20"/>
    </row>
    <row r="756" spans="1:18" ht="63" hidden="1" x14ac:dyDescent="0.25">
      <c r="A756" s="10" t="s">
        <v>324</v>
      </c>
      <c r="B756" s="19"/>
      <c r="C756" s="10"/>
      <c r="D756" s="10"/>
      <c r="E756" s="25" t="s">
        <v>594</v>
      </c>
      <c r="F756" s="20">
        <f>F757+F765+F761</f>
        <v>68859.899999999994</v>
      </c>
      <c r="G756" s="20">
        <f t="shared" ref="G756:R756" si="647">G757+G765+G761</f>
        <v>0</v>
      </c>
      <c r="H756" s="20">
        <f t="shared" si="647"/>
        <v>0</v>
      </c>
      <c r="I756" s="20">
        <f t="shared" ref="I756:K756" si="648">I757+I765+I761</f>
        <v>0</v>
      </c>
      <c r="J756" s="20">
        <f t="shared" si="648"/>
        <v>0</v>
      </c>
      <c r="K756" s="20">
        <f t="shared" si="648"/>
        <v>0</v>
      </c>
      <c r="L756" s="20">
        <f t="shared" si="636"/>
        <v>68859.899999999994</v>
      </c>
      <c r="M756" s="20">
        <f t="shared" si="637"/>
        <v>0</v>
      </c>
      <c r="N756" s="20">
        <f t="shared" si="638"/>
        <v>0</v>
      </c>
      <c r="O756" s="20">
        <f t="shared" ref="O756" si="649">O757+O765+O761</f>
        <v>0</v>
      </c>
      <c r="P756" s="20">
        <f t="shared" si="619"/>
        <v>0</v>
      </c>
      <c r="Q756" s="20">
        <f t="shared" si="620"/>
        <v>0</v>
      </c>
      <c r="R756" s="20">
        <f t="shared" si="647"/>
        <v>0</v>
      </c>
    </row>
    <row r="757" spans="1:18" ht="31.5" hidden="1" x14ac:dyDescent="0.25">
      <c r="A757" s="10" t="s">
        <v>31</v>
      </c>
      <c r="B757" s="19"/>
      <c r="C757" s="10"/>
      <c r="D757" s="10"/>
      <c r="E757" s="38" t="s">
        <v>1090</v>
      </c>
      <c r="F757" s="20">
        <f t="shared" ref="F757:K759" si="650">F758</f>
        <v>2973.7</v>
      </c>
      <c r="G757" s="20">
        <f t="shared" si="650"/>
        <v>0</v>
      </c>
      <c r="H757" s="20">
        <f t="shared" si="650"/>
        <v>0</v>
      </c>
      <c r="I757" s="20">
        <f t="shared" si="650"/>
        <v>0</v>
      </c>
      <c r="J757" s="20">
        <f t="shared" si="650"/>
        <v>0</v>
      </c>
      <c r="K757" s="20">
        <f t="shared" si="650"/>
        <v>0</v>
      </c>
      <c r="L757" s="20">
        <f t="shared" si="636"/>
        <v>2973.7</v>
      </c>
      <c r="M757" s="20">
        <f t="shared" si="637"/>
        <v>0</v>
      </c>
      <c r="N757" s="20">
        <f t="shared" si="638"/>
        <v>0</v>
      </c>
      <c r="O757" s="20">
        <f t="shared" ref="O757:R759" si="651">O758</f>
        <v>0</v>
      </c>
      <c r="P757" s="20">
        <f t="shared" si="619"/>
        <v>0</v>
      </c>
      <c r="Q757" s="20">
        <f t="shared" si="620"/>
        <v>0</v>
      </c>
      <c r="R757" s="20">
        <f t="shared" si="651"/>
        <v>0</v>
      </c>
    </row>
    <row r="758" spans="1:18" ht="47.25" hidden="1" x14ac:dyDescent="0.25">
      <c r="A758" s="10" t="s">
        <v>31</v>
      </c>
      <c r="B758" s="19">
        <v>400</v>
      </c>
      <c r="C758" s="10"/>
      <c r="D758" s="10"/>
      <c r="E758" s="25" t="s">
        <v>494</v>
      </c>
      <c r="F758" s="20">
        <f t="shared" si="650"/>
        <v>2973.7</v>
      </c>
      <c r="G758" s="20">
        <f t="shared" si="650"/>
        <v>0</v>
      </c>
      <c r="H758" s="20">
        <f t="shared" si="650"/>
        <v>0</v>
      </c>
      <c r="I758" s="20">
        <f t="shared" si="650"/>
        <v>0</v>
      </c>
      <c r="J758" s="20">
        <f t="shared" si="650"/>
        <v>0</v>
      </c>
      <c r="K758" s="20">
        <f t="shared" si="650"/>
        <v>0</v>
      </c>
      <c r="L758" s="20">
        <f t="shared" si="636"/>
        <v>2973.7</v>
      </c>
      <c r="M758" s="20">
        <f t="shared" si="637"/>
        <v>0</v>
      </c>
      <c r="N758" s="20">
        <f t="shared" si="638"/>
        <v>0</v>
      </c>
      <c r="O758" s="20">
        <f t="shared" si="651"/>
        <v>0</v>
      </c>
      <c r="P758" s="20">
        <f t="shared" si="619"/>
        <v>0</v>
      </c>
      <c r="Q758" s="20">
        <f t="shared" si="620"/>
        <v>0</v>
      </c>
      <c r="R758" s="20">
        <f t="shared" si="651"/>
        <v>0</v>
      </c>
    </row>
    <row r="759" spans="1:18" hidden="1" x14ac:dyDescent="0.25">
      <c r="A759" s="10" t="s">
        <v>31</v>
      </c>
      <c r="B759" s="19">
        <v>410</v>
      </c>
      <c r="C759" s="10"/>
      <c r="D759" s="10"/>
      <c r="E759" s="25" t="s">
        <v>495</v>
      </c>
      <c r="F759" s="20">
        <f t="shared" si="650"/>
        <v>2973.7</v>
      </c>
      <c r="G759" s="20">
        <f t="shared" si="650"/>
        <v>0</v>
      </c>
      <c r="H759" s="20">
        <f t="shared" si="650"/>
        <v>0</v>
      </c>
      <c r="I759" s="20">
        <f t="shared" si="650"/>
        <v>0</v>
      </c>
      <c r="J759" s="20">
        <f t="shared" si="650"/>
        <v>0</v>
      </c>
      <c r="K759" s="20">
        <f t="shared" si="650"/>
        <v>0</v>
      </c>
      <c r="L759" s="20">
        <f t="shared" si="636"/>
        <v>2973.7</v>
      </c>
      <c r="M759" s="20">
        <f t="shared" si="637"/>
        <v>0</v>
      </c>
      <c r="N759" s="20">
        <f t="shared" si="638"/>
        <v>0</v>
      </c>
      <c r="O759" s="20">
        <f t="shared" si="651"/>
        <v>0</v>
      </c>
      <c r="P759" s="20">
        <f t="shared" si="619"/>
        <v>0</v>
      </c>
      <c r="Q759" s="20">
        <f t="shared" si="620"/>
        <v>0</v>
      </c>
      <c r="R759" s="20">
        <f t="shared" si="651"/>
        <v>0</v>
      </c>
    </row>
    <row r="760" spans="1:18" hidden="1" x14ac:dyDescent="0.25">
      <c r="A760" s="10" t="s">
        <v>31</v>
      </c>
      <c r="B760" s="19">
        <v>410</v>
      </c>
      <c r="C760" s="10" t="s">
        <v>251</v>
      </c>
      <c r="D760" s="10" t="s">
        <v>240</v>
      </c>
      <c r="E760" s="25" t="s">
        <v>466</v>
      </c>
      <c r="F760" s="20">
        <v>2973.7</v>
      </c>
      <c r="G760" s="20"/>
      <c r="H760" s="20"/>
      <c r="I760" s="20"/>
      <c r="J760" s="20"/>
      <c r="K760" s="20"/>
      <c r="L760" s="20">
        <f t="shared" si="636"/>
        <v>2973.7</v>
      </c>
      <c r="M760" s="20">
        <f t="shared" si="637"/>
        <v>0</v>
      </c>
      <c r="N760" s="20">
        <f t="shared" si="638"/>
        <v>0</v>
      </c>
      <c r="O760" s="20"/>
      <c r="P760" s="20">
        <f t="shared" si="619"/>
        <v>0</v>
      </c>
      <c r="Q760" s="20">
        <f t="shared" si="620"/>
        <v>0</v>
      </c>
      <c r="R760" s="20"/>
    </row>
    <row r="761" spans="1:18" hidden="1" x14ac:dyDescent="0.25">
      <c r="A761" s="10" t="s">
        <v>797</v>
      </c>
      <c r="B761" s="19"/>
      <c r="C761" s="10"/>
      <c r="D761" s="10"/>
      <c r="E761" s="38" t="s">
        <v>1091</v>
      </c>
      <c r="F761" s="20">
        <f t="shared" ref="F761:K763" si="652">F762</f>
        <v>60000</v>
      </c>
      <c r="G761" s="20">
        <f t="shared" si="652"/>
        <v>0</v>
      </c>
      <c r="H761" s="20">
        <f t="shared" si="652"/>
        <v>0</v>
      </c>
      <c r="I761" s="20">
        <f t="shared" si="652"/>
        <v>0</v>
      </c>
      <c r="J761" s="20">
        <f t="shared" si="652"/>
        <v>0</v>
      </c>
      <c r="K761" s="20">
        <f t="shared" si="652"/>
        <v>0</v>
      </c>
      <c r="L761" s="20">
        <f t="shared" si="636"/>
        <v>60000</v>
      </c>
      <c r="M761" s="20">
        <f t="shared" si="637"/>
        <v>0</v>
      </c>
      <c r="N761" s="20">
        <f t="shared" si="638"/>
        <v>0</v>
      </c>
      <c r="O761" s="20">
        <f t="shared" ref="O761:R763" si="653">O762</f>
        <v>0</v>
      </c>
      <c r="P761" s="20">
        <f t="shared" si="619"/>
        <v>0</v>
      </c>
      <c r="Q761" s="20">
        <f t="shared" si="620"/>
        <v>0</v>
      </c>
      <c r="R761" s="20">
        <f t="shared" si="653"/>
        <v>0</v>
      </c>
    </row>
    <row r="762" spans="1:18" ht="47.25" hidden="1" x14ac:dyDescent="0.25">
      <c r="A762" s="10" t="s">
        <v>797</v>
      </c>
      <c r="B762" s="19">
        <v>400</v>
      </c>
      <c r="C762" s="10"/>
      <c r="D762" s="10"/>
      <c r="E762" s="25" t="s">
        <v>494</v>
      </c>
      <c r="F762" s="20">
        <f t="shared" si="652"/>
        <v>60000</v>
      </c>
      <c r="G762" s="20">
        <f t="shared" si="652"/>
        <v>0</v>
      </c>
      <c r="H762" s="20">
        <f t="shared" si="652"/>
        <v>0</v>
      </c>
      <c r="I762" s="20">
        <f t="shared" si="652"/>
        <v>0</v>
      </c>
      <c r="J762" s="20">
        <f t="shared" si="652"/>
        <v>0</v>
      </c>
      <c r="K762" s="20">
        <f t="shared" si="652"/>
        <v>0</v>
      </c>
      <c r="L762" s="20">
        <f t="shared" si="636"/>
        <v>60000</v>
      </c>
      <c r="M762" s="20">
        <f t="shared" si="637"/>
        <v>0</v>
      </c>
      <c r="N762" s="20">
        <f t="shared" si="638"/>
        <v>0</v>
      </c>
      <c r="O762" s="20">
        <f t="shared" si="653"/>
        <v>0</v>
      </c>
      <c r="P762" s="20">
        <f t="shared" si="619"/>
        <v>0</v>
      </c>
      <c r="Q762" s="20">
        <f t="shared" si="620"/>
        <v>0</v>
      </c>
      <c r="R762" s="20">
        <f t="shared" si="653"/>
        <v>0</v>
      </c>
    </row>
    <row r="763" spans="1:18" hidden="1" x14ac:dyDescent="0.25">
      <c r="A763" s="10" t="s">
        <v>797</v>
      </c>
      <c r="B763" s="19">
        <v>410</v>
      </c>
      <c r="C763" s="10"/>
      <c r="D763" s="10"/>
      <c r="E763" s="25" t="s">
        <v>495</v>
      </c>
      <c r="F763" s="20">
        <f t="shared" si="652"/>
        <v>60000</v>
      </c>
      <c r="G763" s="20">
        <f t="shared" si="652"/>
        <v>0</v>
      </c>
      <c r="H763" s="20">
        <f t="shared" si="652"/>
        <v>0</v>
      </c>
      <c r="I763" s="20">
        <f t="shared" si="652"/>
        <v>0</v>
      </c>
      <c r="J763" s="20">
        <f t="shared" si="652"/>
        <v>0</v>
      </c>
      <c r="K763" s="20">
        <f t="shared" si="652"/>
        <v>0</v>
      </c>
      <c r="L763" s="20">
        <f t="shared" si="636"/>
        <v>60000</v>
      </c>
      <c r="M763" s="20">
        <f t="shared" si="637"/>
        <v>0</v>
      </c>
      <c r="N763" s="20">
        <f t="shared" si="638"/>
        <v>0</v>
      </c>
      <c r="O763" s="20">
        <f t="shared" si="653"/>
        <v>0</v>
      </c>
      <c r="P763" s="20">
        <f t="shared" si="619"/>
        <v>0</v>
      </c>
      <c r="Q763" s="20">
        <f t="shared" si="620"/>
        <v>0</v>
      </c>
      <c r="R763" s="20">
        <f t="shared" si="653"/>
        <v>0</v>
      </c>
    </row>
    <row r="764" spans="1:18" hidden="1" x14ac:dyDescent="0.25">
      <c r="A764" s="10" t="s">
        <v>797</v>
      </c>
      <c r="B764" s="19">
        <v>410</v>
      </c>
      <c r="C764" s="10" t="s">
        <v>251</v>
      </c>
      <c r="D764" s="10" t="s">
        <v>240</v>
      </c>
      <c r="E764" s="25" t="s">
        <v>466</v>
      </c>
      <c r="F764" s="20">
        <v>60000</v>
      </c>
      <c r="G764" s="20"/>
      <c r="H764" s="20"/>
      <c r="I764" s="20"/>
      <c r="J764" s="20"/>
      <c r="K764" s="20"/>
      <c r="L764" s="20">
        <f t="shared" si="636"/>
        <v>60000</v>
      </c>
      <c r="M764" s="20">
        <f t="shared" si="637"/>
        <v>0</v>
      </c>
      <c r="N764" s="20">
        <f t="shared" si="638"/>
        <v>0</v>
      </c>
      <c r="O764" s="20"/>
      <c r="P764" s="20">
        <f t="shared" si="619"/>
        <v>0</v>
      </c>
      <c r="Q764" s="20">
        <f t="shared" si="620"/>
        <v>0</v>
      </c>
      <c r="R764" s="20"/>
    </row>
    <row r="765" spans="1:18" hidden="1" x14ac:dyDescent="0.25">
      <c r="A765" s="10" t="s">
        <v>32</v>
      </c>
      <c r="B765" s="19"/>
      <c r="C765" s="10"/>
      <c r="D765" s="10"/>
      <c r="E765" s="38" t="s">
        <v>1092</v>
      </c>
      <c r="F765" s="20">
        <f t="shared" ref="F765:K767" si="654">F766</f>
        <v>5886.2</v>
      </c>
      <c r="G765" s="20">
        <f t="shared" si="654"/>
        <v>0</v>
      </c>
      <c r="H765" s="20">
        <f t="shared" si="654"/>
        <v>0</v>
      </c>
      <c r="I765" s="20">
        <f t="shared" si="654"/>
        <v>0</v>
      </c>
      <c r="J765" s="20">
        <f t="shared" si="654"/>
        <v>0</v>
      </c>
      <c r="K765" s="20">
        <f t="shared" si="654"/>
        <v>0</v>
      </c>
      <c r="L765" s="20">
        <f t="shared" si="636"/>
        <v>5886.2</v>
      </c>
      <c r="M765" s="20">
        <f t="shared" si="637"/>
        <v>0</v>
      </c>
      <c r="N765" s="20">
        <f t="shared" si="638"/>
        <v>0</v>
      </c>
      <c r="O765" s="20">
        <f t="shared" ref="O765:R767" si="655">O766</f>
        <v>0</v>
      </c>
      <c r="P765" s="20">
        <f t="shared" si="619"/>
        <v>0</v>
      </c>
      <c r="Q765" s="20">
        <f t="shared" si="620"/>
        <v>0</v>
      </c>
      <c r="R765" s="20">
        <f t="shared" si="655"/>
        <v>0</v>
      </c>
    </row>
    <row r="766" spans="1:18" ht="47.25" hidden="1" x14ac:dyDescent="0.25">
      <c r="A766" s="10" t="s">
        <v>32</v>
      </c>
      <c r="B766" s="19">
        <v>400</v>
      </c>
      <c r="C766" s="10"/>
      <c r="D766" s="10"/>
      <c r="E766" s="25" t="s">
        <v>494</v>
      </c>
      <c r="F766" s="20">
        <f t="shared" si="654"/>
        <v>5886.2</v>
      </c>
      <c r="G766" s="20">
        <f t="shared" si="654"/>
        <v>0</v>
      </c>
      <c r="H766" s="20">
        <f t="shared" si="654"/>
        <v>0</v>
      </c>
      <c r="I766" s="20">
        <f t="shared" si="654"/>
        <v>0</v>
      </c>
      <c r="J766" s="20">
        <f t="shared" si="654"/>
        <v>0</v>
      </c>
      <c r="K766" s="20">
        <f t="shared" si="654"/>
        <v>0</v>
      </c>
      <c r="L766" s="20">
        <f t="shared" si="636"/>
        <v>5886.2</v>
      </c>
      <c r="M766" s="20">
        <f t="shared" si="637"/>
        <v>0</v>
      </c>
      <c r="N766" s="20">
        <f t="shared" si="638"/>
        <v>0</v>
      </c>
      <c r="O766" s="20">
        <f t="shared" si="655"/>
        <v>0</v>
      </c>
      <c r="P766" s="20">
        <f t="shared" si="619"/>
        <v>0</v>
      </c>
      <c r="Q766" s="20">
        <f t="shared" si="620"/>
        <v>0</v>
      </c>
      <c r="R766" s="20">
        <f t="shared" si="655"/>
        <v>0</v>
      </c>
    </row>
    <row r="767" spans="1:18" hidden="1" x14ac:dyDescent="0.25">
      <c r="A767" s="10" t="s">
        <v>32</v>
      </c>
      <c r="B767" s="19">
        <v>410</v>
      </c>
      <c r="C767" s="10"/>
      <c r="D767" s="10"/>
      <c r="E767" s="25" t="s">
        <v>495</v>
      </c>
      <c r="F767" s="20">
        <f t="shared" si="654"/>
        <v>5886.2</v>
      </c>
      <c r="G767" s="20">
        <f t="shared" si="654"/>
        <v>0</v>
      </c>
      <c r="H767" s="20">
        <f t="shared" si="654"/>
        <v>0</v>
      </c>
      <c r="I767" s="20">
        <f t="shared" si="654"/>
        <v>0</v>
      </c>
      <c r="J767" s="20">
        <f t="shared" si="654"/>
        <v>0</v>
      </c>
      <c r="K767" s="20">
        <f t="shared" si="654"/>
        <v>0</v>
      </c>
      <c r="L767" s="20">
        <f t="shared" si="636"/>
        <v>5886.2</v>
      </c>
      <c r="M767" s="20">
        <f t="shared" si="637"/>
        <v>0</v>
      </c>
      <c r="N767" s="20">
        <f t="shared" si="638"/>
        <v>0</v>
      </c>
      <c r="O767" s="20">
        <f t="shared" si="655"/>
        <v>0</v>
      </c>
      <c r="P767" s="20">
        <f t="shared" si="619"/>
        <v>0</v>
      </c>
      <c r="Q767" s="20">
        <f t="shared" si="620"/>
        <v>0</v>
      </c>
      <c r="R767" s="20">
        <f t="shared" si="655"/>
        <v>0</v>
      </c>
    </row>
    <row r="768" spans="1:18" hidden="1" x14ac:dyDescent="0.25">
      <c r="A768" s="10" t="s">
        <v>32</v>
      </c>
      <c r="B768" s="19">
        <v>410</v>
      </c>
      <c r="C768" s="10" t="s">
        <v>251</v>
      </c>
      <c r="D768" s="10" t="s">
        <v>240</v>
      </c>
      <c r="E768" s="25" t="s">
        <v>466</v>
      </c>
      <c r="F768" s="20">
        <v>5886.2</v>
      </c>
      <c r="G768" s="20"/>
      <c r="H768" s="20"/>
      <c r="I768" s="20"/>
      <c r="J768" s="20"/>
      <c r="K768" s="20"/>
      <c r="L768" s="20">
        <f t="shared" si="636"/>
        <v>5886.2</v>
      </c>
      <c r="M768" s="20">
        <f t="shared" si="637"/>
        <v>0</v>
      </c>
      <c r="N768" s="20">
        <f t="shared" si="638"/>
        <v>0</v>
      </c>
      <c r="O768" s="20"/>
      <c r="P768" s="20">
        <f t="shared" si="619"/>
        <v>0</v>
      </c>
      <c r="Q768" s="20">
        <f t="shared" si="620"/>
        <v>0</v>
      </c>
      <c r="R768" s="20"/>
    </row>
    <row r="769" spans="1:19" s="4" customFormat="1" ht="78.75" hidden="1" x14ac:dyDescent="0.25">
      <c r="A769" s="8" t="s">
        <v>325</v>
      </c>
      <c r="B769" s="7"/>
      <c r="C769" s="8"/>
      <c r="D769" s="8"/>
      <c r="E769" s="26" t="s">
        <v>931</v>
      </c>
      <c r="F769" s="9">
        <f t="shared" ref="F769:K769" si="656">F770+F813</f>
        <v>1529379.5999999996</v>
      </c>
      <c r="G769" s="9">
        <f t="shared" si="656"/>
        <v>1459306</v>
      </c>
      <c r="H769" s="9">
        <f t="shared" si="656"/>
        <v>1349183.5</v>
      </c>
      <c r="I769" s="9">
        <f t="shared" si="656"/>
        <v>40327.434999999998</v>
      </c>
      <c r="J769" s="9">
        <f t="shared" si="656"/>
        <v>-302</v>
      </c>
      <c r="K769" s="9">
        <f t="shared" si="656"/>
        <v>-73</v>
      </c>
      <c r="L769" s="20">
        <f t="shared" si="636"/>
        <v>1569707.0349999997</v>
      </c>
      <c r="M769" s="20">
        <f t="shared" si="637"/>
        <v>1459004</v>
      </c>
      <c r="N769" s="20">
        <f t="shared" si="638"/>
        <v>1349110.5</v>
      </c>
      <c r="O769" s="9">
        <f>O770+O813</f>
        <v>0</v>
      </c>
      <c r="P769" s="20">
        <f t="shared" si="619"/>
        <v>1459004</v>
      </c>
      <c r="Q769" s="20">
        <f t="shared" si="620"/>
        <v>1349110.5</v>
      </c>
      <c r="R769" s="9">
        <f>R770+R813</f>
        <v>0</v>
      </c>
      <c r="S769" s="43"/>
    </row>
    <row r="770" spans="1:19" s="17" customFormat="1" ht="47.25" hidden="1" x14ac:dyDescent="0.25">
      <c r="A770" s="21" t="s">
        <v>326</v>
      </c>
      <c r="B770" s="22"/>
      <c r="C770" s="21"/>
      <c r="D770" s="21"/>
      <c r="E770" s="27" t="s">
        <v>597</v>
      </c>
      <c r="F770" s="23">
        <f t="shared" ref="F770:K770" si="657">F771+F775+F786+F796+F805</f>
        <v>387225.79999999993</v>
      </c>
      <c r="G770" s="23">
        <f t="shared" si="657"/>
        <v>303115.8</v>
      </c>
      <c r="H770" s="23">
        <f t="shared" si="657"/>
        <v>206489.3</v>
      </c>
      <c r="I770" s="23">
        <f t="shared" si="657"/>
        <v>-199.2</v>
      </c>
      <c r="J770" s="23">
        <f t="shared" si="657"/>
        <v>-2.2000000000000002</v>
      </c>
      <c r="K770" s="23">
        <f t="shared" si="657"/>
        <v>-2.2000000000000002</v>
      </c>
      <c r="L770" s="20">
        <f t="shared" si="636"/>
        <v>387026.59999999992</v>
      </c>
      <c r="M770" s="20">
        <f t="shared" si="637"/>
        <v>303113.59999999998</v>
      </c>
      <c r="N770" s="20">
        <f t="shared" si="638"/>
        <v>206487.09999999998</v>
      </c>
      <c r="O770" s="23">
        <f>O771+O775+O786+O796+O805</f>
        <v>0</v>
      </c>
      <c r="P770" s="20">
        <f t="shared" si="619"/>
        <v>303113.59999999998</v>
      </c>
      <c r="Q770" s="20">
        <f t="shared" si="620"/>
        <v>206487.09999999998</v>
      </c>
      <c r="R770" s="23">
        <f>R771+R775+R786+R796+R805</f>
        <v>0</v>
      </c>
      <c r="S770" s="32"/>
    </row>
    <row r="771" spans="1:19" ht="78.75" hidden="1" x14ac:dyDescent="0.25">
      <c r="A771" s="10" t="s">
        <v>42</v>
      </c>
      <c r="B771" s="19"/>
      <c r="C771" s="10"/>
      <c r="D771" s="10"/>
      <c r="E771" s="25" t="s">
        <v>598</v>
      </c>
      <c r="F771" s="20">
        <f t="shared" ref="F771:K773" si="658">F772</f>
        <v>107984.4</v>
      </c>
      <c r="G771" s="20">
        <f t="shared" si="658"/>
        <v>111678.9</v>
      </c>
      <c r="H771" s="20">
        <f t="shared" si="658"/>
        <v>111845.2</v>
      </c>
      <c r="I771" s="20">
        <f t="shared" si="658"/>
        <v>0</v>
      </c>
      <c r="J771" s="20">
        <f t="shared" si="658"/>
        <v>0</v>
      </c>
      <c r="K771" s="20">
        <f t="shared" si="658"/>
        <v>0</v>
      </c>
      <c r="L771" s="20">
        <f t="shared" si="636"/>
        <v>107984.4</v>
      </c>
      <c r="M771" s="20">
        <f t="shared" si="637"/>
        <v>111678.9</v>
      </c>
      <c r="N771" s="20">
        <f t="shared" si="638"/>
        <v>111845.2</v>
      </c>
      <c r="O771" s="20">
        <f t="shared" ref="O771:R773" si="659">O772</f>
        <v>0</v>
      </c>
      <c r="P771" s="20">
        <f t="shared" si="619"/>
        <v>111678.9</v>
      </c>
      <c r="Q771" s="20">
        <f t="shared" si="620"/>
        <v>111845.2</v>
      </c>
      <c r="R771" s="20">
        <f t="shared" si="659"/>
        <v>0</v>
      </c>
    </row>
    <row r="772" spans="1:19" ht="47.25" hidden="1" x14ac:dyDescent="0.25">
      <c r="A772" s="10" t="s">
        <v>42</v>
      </c>
      <c r="B772" s="19">
        <v>200</v>
      </c>
      <c r="C772" s="10"/>
      <c r="D772" s="10"/>
      <c r="E772" s="25" t="s">
        <v>487</v>
      </c>
      <c r="F772" s="20">
        <f t="shared" si="658"/>
        <v>107984.4</v>
      </c>
      <c r="G772" s="20">
        <f t="shared" si="658"/>
        <v>111678.9</v>
      </c>
      <c r="H772" s="20">
        <f t="shared" si="658"/>
        <v>111845.2</v>
      </c>
      <c r="I772" s="20">
        <f t="shared" si="658"/>
        <v>0</v>
      </c>
      <c r="J772" s="20">
        <f t="shared" si="658"/>
        <v>0</v>
      </c>
      <c r="K772" s="20">
        <f t="shared" si="658"/>
        <v>0</v>
      </c>
      <c r="L772" s="20">
        <f t="shared" si="636"/>
        <v>107984.4</v>
      </c>
      <c r="M772" s="20">
        <f t="shared" si="637"/>
        <v>111678.9</v>
      </c>
      <c r="N772" s="20">
        <f t="shared" si="638"/>
        <v>111845.2</v>
      </c>
      <c r="O772" s="20">
        <f t="shared" si="659"/>
        <v>0</v>
      </c>
      <c r="P772" s="20">
        <f t="shared" si="619"/>
        <v>111678.9</v>
      </c>
      <c r="Q772" s="20">
        <f t="shared" si="620"/>
        <v>111845.2</v>
      </c>
      <c r="R772" s="20">
        <f t="shared" si="659"/>
        <v>0</v>
      </c>
    </row>
    <row r="773" spans="1:19" ht="47.25" hidden="1" x14ac:dyDescent="0.25">
      <c r="A773" s="10" t="s">
        <v>42</v>
      </c>
      <c r="B773" s="19">
        <v>240</v>
      </c>
      <c r="C773" s="10"/>
      <c r="D773" s="10"/>
      <c r="E773" s="25" t="s">
        <v>488</v>
      </c>
      <c r="F773" s="20">
        <f t="shared" si="658"/>
        <v>107984.4</v>
      </c>
      <c r="G773" s="20">
        <f t="shared" si="658"/>
        <v>111678.9</v>
      </c>
      <c r="H773" s="20">
        <f t="shared" si="658"/>
        <v>111845.2</v>
      </c>
      <c r="I773" s="20">
        <f t="shared" si="658"/>
        <v>0</v>
      </c>
      <c r="J773" s="20">
        <f t="shared" si="658"/>
        <v>0</v>
      </c>
      <c r="K773" s="20">
        <f t="shared" si="658"/>
        <v>0</v>
      </c>
      <c r="L773" s="20">
        <f t="shared" si="636"/>
        <v>107984.4</v>
      </c>
      <c r="M773" s="20">
        <f t="shared" si="637"/>
        <v>111678.9</v>
      </c>
      <c r="N773" s="20">
        <f t="shared" si="638"/>
        <v>111845.2</v>
      </c>
      <c r="O773" s="20">
        <f t="shared" si="659"/>
        <v>0</v>
      </c>
      <c r="P773" s="20">
        <f t="shared" si="619"/>
        <v>111678.9</v>
      </c>
      <c r="Q773" s="20">
        <f t="shared" si="620"/>
        <v>111845.2</v>
      </c>
      <c r="R773" s="20">
        <f t="shared" si="659"/>
        <v>0</v>
      </c>
    </row>
    <row r="774" spans="1:19" hidden="1" x14ac:dyDescent="0.25">
      <c r="A774" s="10" t="s">
        <v>42</v>
      </c>
      <c r="B774" s="19">
        <v>240</v>
      </c>
      <c r="C774" s="10" t="s">
        <v>241</v>
      </c>
      <c r="D774" s="10" t="s">
        <v>247</v>
      </c>
      <c r="E774" s="25" t="s">
        <v>462</v>
      </c>
      <c r="F774" s="20">
        <v>107984.4</v>
      </c>
      <c r="G774" s="20">
        <v>111678.9</v>
      </c>
      <c r="H774" s="20">
        <v>111845.2</v>
      </c>
      <c r="I774" s="20"/>
      <c r="J774" s="20"/>
      <c r="K774" s="20"/>
      <c r="L774" s="20">
        <f t="shared" si="636"/>
        <v>107984.4</v>
      </c>
      <c r="M774" s="20">
        <f t="shared" si="637"/>
        <v>111678.9</v>
      </c>
      <c r="N774" s="20">
        <f t="shared" si="638"/>
        <v>111845.2</v>
      </c>
      <c r="O774" s="20"/>
      <c r="P774" s="20">
        <f t="shared" si="619"/>
        <v>111678.9</v>
      </c>
      <c r="Q774" s="20">
        <f t="shared" si="620"/>
        <v>111845.2</v>
      </c>
      <c r="R774" s="20"/>
    </row>
    <row r="775" spans="1:19" ht="47.25" hidden="1" x14ac:dyDescent="0.25">
      <c r="A775" s="10" t="s">
        <v>327</v>
      </c>
      <c r="B775" s="19"/>
      <c r="C775" s="10"/>
      <c r="D775" s="10"/>
      <c r="E775" s="25" t="s">
        <v>599</v>
      </c>
      <c r="F775" s="20">
        <f t="shared" ref="F775:K775" si="660">F776</f>
        <v>30346.799999999996</v>
      </c>
      <c r="G775" s="20">
        <f t="shared" si="660"/>
        <v>30895.699999999997</v>
      </c>
      <c r="H775" s="20">
        <f t="shared" si="660"/>
        <v>30895.699999999997</v>
      </c>
      <c r="I775" s="20">
        <f t="shared" si="660"/>
        <v>0</v>
      </c>
      <c r="J775" s="20">
        <f t="shared" si="660"/>
        <v>0</v>
      </c>
      <c r="K775" s="20">
        <f t="shared" si="660"/>
        <v>0</v>
      </c>
      <c r="L775" s="20">
        <f t="shared" si="636"/>
        <v>30346.799999999996</v>
      </c>
      <c r="M775" s="20">
        <f t="shared" si="637"/>
        <v>30895.699999999997</v>
      </c>
      <c r="N775" s="20">
        <f t="shared" si="638"/>
        <v>30895.699999999997</v>
      </c>
      <c r="O775" s="20">
        <f t="shared" ref="O775:R775" si="661">O776</f>
        <v>0</v>
      </c>
      <c r="P775" s="20">
        <f t="shared" si="619"/>
        <v>30895.699999999997</v>
      </c>
      <c r="Q775" s="20">
        <f t="shared" si="620"/>
        <v>30895.699999999997</v>
      </c>
      <c r="R775" s="20">
        <f t="shared" si="661"/>
        <v>0</v>
      </c>
    </row>
    <row r="776" spans="1:19" ht="78.75" hidden="1" x14ac:dyDescent="0.25">
      <c r="A776" s="10" t="s">
        <v>43</v>
      </c>
      <c r="B776" s="19"/>
      <c r="C776" s="10"/>
      <c r="D776" s="10"/>
      <c r="E776" s="25" t="s">
        <v>524</v>
      </c>
      <c r="F776" s="20">
        <f t="shared" ref="F776:K776" si="662">F777+F780+F783</f>
        <v>30346.799999999996</v>
      </c>
      <c r="G776" s="20">
        <f t="shared" si="662"/>
        <v>30895.699999999997</v>
      </c>
      <c r="H776" s="20">
        <f t="shared" si="662"/>
        <v>30895.699999999997</v>
      </c>
      <c r="I776" s="20">
        <f t="shared" si="662"/>
        <v>0</v>
      </c>
      <c r="J776" s="20">
        <f t="shared" si="662"/>
        <v>0</v>
      </c>
      <c r="K776" s="20">
        <f t="shared" si="662"/>
        <v>0</v>
      </c>
      <c r="L776" s="20">
        <f t="shared" si="636"/>
        <v>30346.799999999996</v>
      </c>
      <c r="M776" s="20">
        <f t="shared" si="637"/>
        <v>30895.699999999997</v>
      </c>
      <c r="N776" s="20">
        <f t="shared" si="638"/>
        <v>30895.699999999997</v>
      </c>
      <c r="O776" s="20">
        <f t="shared" ref="O776:R776" si="663">O777+O780+O783</f>
        <v>0</v>
      </c>
      <c r="P776" s="20">
        <f t="shared" si="619"/>
        <v>30895.699999999997</v>
      </c>
      <c r="Q776" s="20">
        <f t="shared" si="620"/>
        <v>30895.699999999997</v>
      </c>
      <c r="R776" s="20">
        <f t="shared" si="663"/>
        <v>0</v>
      </c>
    </row>
    <row r="777" spans="1:19" ht="94.5" hidden="1" x14ac:dyDescent="0.25">
      <c r="A777" s="10" t="s">
        <v>43</v>
      </c>
      <c r="B777" s="19">
        <v>100</v>
      </c>
      <c r="C777" s="10"/>
      <c r="D777" s="10"/>
      <c r="E777" s="25" t="s">
        <v>484</v>
      </c>
      <c r="F777" s="20">
        <f t="shared" ref="F777:K778" si="664">F778</f>
        <v>23683.3</v>
      </c>
      <c r="G777" s="20">
        <f t="shared" si="664"/>
        <v>24232.2</v>
      </c>
      <c r="H777" s="20">
        <f t="shared" si="664"/>
        <v>24232.2</v>
      </c>
      <c r="I777" s="20">
        <f t="shared" si="664"/>
        <v>0</v>
      </c>
      <c r="J777" s="20">
        <f t="shared" si="664"/>
        <v>0</v>
      </c>
      <c r="K777" s="20">
        <f t="shared" si="664"/>
        <v>0</v>
      </c>
      <c r="L777" s="20">
        <f t="shared" si="636"/>
        <v>23683.3</v>
      </c>
      <c r="M777" s="20">
        <f t="shared" si="637"/>
        <v>24232.2</v>
      </c>
      <c r="N777" s="20">
        <f t="shared" si="638"/>
        <v>24232.2</v>
      </c>
      <c r="O777" s="20">
        <f t="shared" ref="O777:R778" si="665">O778</f>
        <v>0</v>
      </c>
      <c r="P777" s="20">
        <f t="shared" si="619"/>
        <v>24232.2</v>
      </c>
      <c r="Q777" s="20">
        <f t="shared" si="620"/>
        <v>24232.2</v>
      </c>
      <c r="R777" s="20">
        <f t="shared" si="665"/>
        <v>0</v>
      </c>
    </row>
    <row r="778" spans="1:19" ht="31.5" hidden="1" x14ac:dyDescent="0.25">
      <c r="A778" s="10" t="s">
        <v>43</v>
      </c>
      <c r="B778" s="19">
        <v>110</v>
      </c>
      <c r="C778" s="10"/>
      <c r="D778" s="10"/>
      <c r="E778" s="25" t="s">
        <v>485</v>
      </c>
      <c r="F778" s="20">
        <f t="shared" si="664"/>
        <v>23683.3</v>
      </c>
      <c r="G778" s="20">
        <f t="shared" si="664"/>
        <v>24232.2</v>
      </c>
      <c r="H778" s="20">
        <f t="shared" si="664"/>
        <v>24232.2</v>
      </c>
      <c r="I778" s="20">
        <f t="shared" si="664"/>
        <v>0</v>
      </c>
      <c r="J778" s="20">
        <f t="shared" si="664"/>
        <v>0</v>
      </c>
      <c r="K778" s="20">
        <f t="shared" si="664"/>
        <v>0</v>
      </c>
      <c r="L778" s="20">
        <f t="shared" si="636"/>
        <v>23683.3</v>
      </c>
      <c r="M778" s="20">
        <f t="shared" si="637"/>
        <v>24232.2</v>
      </c>
      <c r="N778" s="20">
        <f t="shared" si="638"/>
        <v>24232.2</v>
      </c>
      <c r="O778" s="20">
        <f t="shared" si="665"/>
        <v>0</v>
      </c>
      <c r="P778" s="20">
        <f t="shared" si="619"/>
        <v>24232.2</v>
      </c>
      <c r="Q778" s="20">
        <f t="shared" si="620"/>
        <v>24232.2</v>
      </c>
      <c r="R778" s="20">
        <f t="shared" si="665"/>
        <v>0</v>
      </c>
    </row>
    <row r="779" spans="1:19" hidden="1" x14ac:dyDescent="0.25">
      <c r="A779" s="10" t="s">
        <v>43</v>
      </c>
      <c r="B779" s="19">
        <v>110</v>
      </c>
      <c r="C779" s="10" t="s">
        <v>241</v>
      </c>
      <c r="D779" s="10" t="s">
        <v>247</v>
      </c>
      <c r="E779" s="25" t="s">
        <v>462</v>
      </c>
      <c r="F779" s="20">
        <v>23683.3</v>
      </c>
      <c r="G779" s="20">
        <v>24232.2</v>
      </c>
      <c r="H779" s="20">
        <v>24232.2</v>
      </c>
      <c r="I779" s="20"/>
      <c r="J779" s="20"/>
      <c r="K779" s="20"/>
      <c r="L779" s="20">
        <f t="shared" si="636"/>
        <v>23683.3</v>
      </c>
      <c r="M779" s="20">
        <f t="shared" si="637"/>
        <v>24232.2</v>
      </c>
      <c r="N779" s="20">
        <f t="shared" si="638"/>
        <v>24232.2</v>
      </c>
      <c r="O779" s="20"/>
      <c r="P779" s="20">
        <f t="shared" si="619"/>
        <v>24232.2</v>
      </c>
      <c r="Q779" s="20">
        <f t="shared" si="620"/>
        <v>24232.2</v>
      </c>
      <c r="R779" s="20"/>
    </row>
    <row r="780" spans="1:19" ht="47.25" hidden="1" x14ac:dyDescent="0.25">
      <c r="A780" s="10" t="s">
        <v>43</v>
      </c>
      <c r="B780" s="19">
        <v>200</v>
      </c>
      <c r="C780" s="10"/>
      <c r="D780" s="10"/>
      <c r="E780" s="25" t="s">
        <v>487</v>
      </c>
      <c r="F780" s="20">
        <f t="shared" ref="F780:K781" si="666">F781</f>
        <v>4467.3999999999996</v>
      </c>
      <c r="G780" s="20">
        <f t="shared" si="666"/>
        <v>4467.3999999999996</v>
      </c>
      <c r="H780" s="20">
        <f t="shared" si="666"/>
        <v>4467.3999999999996</v>
      </c>
      <c r="I780" s="20">
        <f t="shared" si="666"/>
        <v>0</v>
      </c>
      <c r="J780" s="20">
        <f t="shared" si="666"/>
        <v>0</v>
      </c>
      <c r="K780" s="20">
        <f t="shared" si="666"/>
        <v>0</v>
      </c>
      <c r="L780" s="20">
        <f t="shared" si="636"/>
        <v>4467.3999999999996</v>
      </c>
      <c r="M780" s="20">
        <f t="shared" si="637"/>
        <v>4467.3999999999996</v>
      </c>
      <c r="N780" s="20">
        <f t="shared" si="638"/>
        <v>4467.3999999999996</v>
      </c>
      <c r="O780" s="20">
        <f t="shared" ref="O780:R781" si="667">O781</f>
        <v>0</v>
      </c>
      <c r="P780" s="20">
        <f t="shared" si="619"/>
        <v>4467.3999999999996</v>
      </c>
      <c r="Q780" s="20">
        <f t="shared" si="620"/>
        <v>4467.3999999999996</v>
      </c>
      <c r="R780" s="20">
        <f t="shared" si="667"/>
        <v>0</v>
      </c>
    </row>
    <row r="781" spans="1:19" ht="47.25" hidden="1" x14ac:dyDescent="0.25">
      <c r="A781" s="10" t="s">
        <v>43</v>
      </c>
      <c r="B781" s="19">
        <v>240</v>
      </c>
      <c r="C781" s="10"/>
      <c r="D781" s="10"/>
      <c r="E781" s="25" t="s">
        <v>488</v>
      </c>
      <c r="F781" s="20">
        <f t="shared" si="666"/>
        <v>4467.3999999999996</v>
      </c>
      <c r="G781" s="20">
        <f t="shared" si="666"/>
        <v>4467.3999999999996</v>
      </c>
      <c r="H781" s="20">
        <f t="shared" si="666"/>
        <v>4467.3999999999996</v>
      </c>
      <c r="I781" s="20">
        <f t="shared" si="666"/>
        <v>0</v>
      </c>
      <c r="J781" s="20">
        <f t="shared" si="666"/>
        <v>0</v>
      </c>
      <c r="K781" s="20">
        <f t="shared" si="666"/>
        <v>0</v>
      </c>
      <c r="L781" s="20">
        <f t="shared" si="636"/>
        <v>4467.3999999999996</v>
      </c>
      <c r="M781" s="20">
        <f t="shared" si="637"/>
        <v>4467.3999999999996</v>
      </c>
      <c r="N781" s="20">
        <f t="shared" si="638"/>
        <v>4467.3999999999996</v>
      </c>
      <c r="O781" s="20">
        <f t="shared" si="667"/>
        <v>0</v>
      </c>
      <c r="P781" s="20">
        <f t="shared" si="619"/>
        <v>4467.3999999999996</v>
      </c>
      <c r="Q781" s="20">
        <f t="shared" si="620"/>
        <v>4467.3999999999996</v>
      </c>
      <c r="R781" s="20">
        <f t="shared" si="667"/>
        <v>0</v>
      </c>
    </row>
    <row r="782" spans="1:19" hidden="1" x14ac:dyDescent="0.25">
      <c r="A782" s="10" t="s">
        <v>43</v>
      </c>
      <c r="B782" s="19">
        <v>240</v>
      </c>
      <c r="C782" s="10" t="s">
        <v>241</v>
      </c>
      <c r="D782" s="10" t="s">
        <v>247</v>
      </c>
      <c r="E782" s="25" t="s">
        <v>462</v>
      </c>
      <c r="F782" s="20">
        <v>4467.3999999999996</v>
      </c>
      <c r="G782" s="20">
        <v>4467.3999999999996</v>
      </c>
      <c r="H782" s="20">
        <v>4467.3999999999996</v>
      </c>
      <c r="I782" s="20"/>
      <c r="J782" s="20"/>
      <c r="K782" s="20"/>
      <c r="L782" s="20">
        <f t="shared" si="636"/>
        <v>4467.3999999999996</v>
      </c>
      <c r="M782" s="20">
        <f t="shared" si="637"/>
        <v>4467.3999999999996</v>
      </c>
      <c r="N782" s="20">
        <f t="shared" si="638"/>
        <v>4467.3999999999996</v>
      </c>
      <c r="O782" s="20"/>
      <c r="P782" s="20">
        <f t="shared" si="619"/>
        <v>4467.3999999999996</v>
      </c>
      <c r="Q782" s="20">
        <f t="shared" si="620"/>
        <v>4467.3999999999996</v>
      </c>
      <c r="R782" s="20"/>
    </row>
    <row r="783" spans="1:19" hidden="1" x14ac:dyDescent="0.25">
      <c r="A783" s="10" t="s">
        <v>43</v>
      </c>
      <c r="B783" s="19">
        <v>800</v>
      </c>
      <c r="C783" s="10"/>
      <c r="D783" s="10"/>
      <c r="E783" s="25" t="s">
        <v>501</v>
      </c>
      <c r="F783" s="20">
        <f t="shared" ref="F783:K784" si="668">F784</f>
        <v>2196.1</v>
      </c>
      <c r="G783" s="20">
        <f t="shared" si="668"/>
        <v>2196.1</v>
      </c>
      <c r="H783" s="20">
        <f t="shared" si="668"/>
        <v>2196.1</v>
      </c>
      <c r="I783" s="20">
        <f t="shared" si="668"/>
        <v>0</v>
      </c>
      <c r="J783" s="20">
        <f t="shared" si="668"/>
        <v>0</v>
      </c>
      <c r="K783" s="20">
        <f t="shared" si="668"/>
        <v>0</v>
      </c>
      <c r="L783" s="20">
        <f t="shared" si="636"/>
        <v>2196.1</v>
      </c>
      <c r="M783" s="20">
        <f t="shared" si="637"/>
        <v>2196.1</v>
      </c>
      <c r="N783" s="20">
        <f t="shared" si="638"/>
        <v>2196.1</v>
      </c>
      <c r="O783" s="20">
        <f t="shared" ref="O783:R784" si="669">O784</f>
        <v>0</v>
      </c>
      <c r="P783" s="20">
        <f t="shared" ref="P783:P846" si="670">M783+O783</f>
        <v>2196.1</v>
      </c>
      <c r="Q783" s="20">
        <f t="shared" ref="Q783:Q846" si="671">N783</f>
        <v>2196.1</v>
      </c>
      <c r="R783" s="20">
        <f t="shared" si="669"/>
        <v>0</v>
      </c>
    </row>
    <row r="784" spans="1:19" hidden="1" x14ac:dyDescent="0.25">
      <c r="A784" s="10" t="s">
        <v>43</v>
      </c>
      <c r="B784" s="19">
        <v>850</v>
      </c>
      <c r="C784" s="10"/>
      <c r="D784" s="10"/>
      <c r="E784" s="25" t="s">
        <v>504</v>
      </c>
      <c r="F784" s="20">
        <f t="shared" si="668"/>
        <v>2196.1</v>
      </c>
      <c r="G784" s="20">
        <f t="shared" si="668"/>
        <v>2196.1</v>
      </c>
      <c r="H784" s="20">
        <f t="shared" si="668"/>
        <v>2196.1</v>
      </c>
      <c r="I784" s="20">
        <f t="shared" si="668"/>
        <v>0</v>
      </c>
      <c r="J784" s="20">
        <f t="shared" si="668"/>
        <v>0</v>
      </c>
      <c r="K784" s="20">
        <f t="shared" si="668"/>
        <v>0</v>
      </c>
      <c r="L784" s="20">
        <f t="shared" si="636"/>
        <v>2196.1</v>
      </c>
      <c r="M784" s="20">
        <f t="shared" si="637"/>
        <v>2196.1</v>
      </c>
      <c r="N784" s="20">
        <f t="shared" si="638"/>
        <v>2196.1</v>
      </c>
      <c r="O784" s="20">
        <f t="shared" si="669"/>
        <v>0</v>
      </c>
      <c r="P784" s="20">
        <f t="shared" si="670"/>
        <v>2196.1</v>
      </c>
      <c r="Q784" s="20">
        <f t="shared" si="671"/>
        <v>2196.1</v>
      </c>
      <c r="R784" s="20">
        <f t="shared" si="669"/>
        <v>0</v>
      </c>
    </row>
    <row r="785" spans="1:19" hidden="1" x14ac:dyDescent="0.25">
      <c r="A785" s="10" t="s">
        <v>43</v>
      </c>
      <c r="B785" s="19">
        <v>850</v>
      </c>
      <c r="C785" s="10" t="s">
        <v>241</v>
      </c>
      <c r="D785" s="10" t="s">
        <v>247</v>
      </c>
      <c r="E785" s="25" t="s">
        <v>462</v>
      </c>
      <c r="F785" s="20">
        <v>2196.1</v>
      </c>
      <c r="G785" s="20">
        <v>2196.1</v>
      </c>
      <c r="H785" s="20">
        <v>2196.1</v>
      </c>
      <c r="I785" s="20"/>
      <c r="J785" s="20"/>
      <c r="K785" s="20"/>
      <c r="L785" s="20">
        <f t="shared" si="636"/>
        <v>2196.1</v>
      </c>
      <c r="M785" s="20">
        <f t="shared" si="637"/>
        <v>2196.1</v>
      </c>
      <c r="N785" s="20">
        <f t="shared" si="638"/>
        <v>2196.1</v>
      </c>
      <c r="O785" s="20"/>
      <c r="P785" s="20">
        <f t="shared" si="670"/>
        <v>2196.1</v>
      </c>
      <c r="Q785" s="20">
        <f t="shared" si="671"/>
        <v>2196.1</v>
      </c>
      <c r="R785" s="20"/>
    </row>
    <row r="786" spans="1:19" ht="78.75" hidden="1" x14ac:dyDescent="0.25">
      <c r="A786" s="10" t="s">
        <v>328</v>
      </c>
      <c r="B786" s="19"/>
      <c r="C786" s="10"/>
      <c r="D786" s="10"/>
      <c r="E786" s="25" t="s">
        <v>600</v>
      </c>
      <c r="F786" s="20">
        <f t="shared" ref="F786:K786" si="672">F787+F791</f>
        <v>204332.19999999998</v>
      </c>
      <c r="G786" s="20">
        <f t="shared" si="672"/>
        <v>118114.9</v>
      </c>
      <c r="H786" s="20">
        <f t="shared" si="672"/>
        <v>21322.1</v>
      </c>
      <c r="I786" s="20">
        <f t="shared" si="672"/>
        <v>-2.2000000000000002</v>
      </c>
      <c r="J786" s="20">
        <f t="shared" si="672"/>
        <v>-2.2000000000000002</v>
      </c>
      <c r="K786" s="20">
        <f t="shared" si="672"/>
        <v>-2.2000000000000002</v>
      </c>
      <c r="L786" s="20">
        <f t="shared" si="636"/>
        <v>204329.99999999997</v>
      </c>
      <c r="M786" s="20">
        <f t="shared" si="637"/>
        <v>118112.7</v>
      </c>
      <c r="N786" s="20">
        <f t="shared" si="638"/>
        <v>21319.899999999998</v>
      </c>
      <c r="O786" s="20">
        <f t="shared" ref="O786:R786" si="673">O787+O791</f>
        <v>0</v>
      </c>
      <c r="P786" s="20">
        <f t="shared" si="670"/>
        <v>118112.7</v>
      </c>
      <c r="Q786" s="20">
        <f t="shared" si="671"/>
        <v>21319.899999999998</v>
      </c>
      <c r="R786" s="20">
        <f t="shared" si="673"/>
        <v>0</v>
      </c>
    </row>
    <row r="787" spans="1:19" ht="78.75" hidden="1" x14ac:dyDescent="0.25">
      <c r="A787" s="10" t="s">
        <v>45</v>
      </c>
      <c r="B787" s="19"/>
      <c r="C787" s="10"/>
      <c r="D787" s="10"/>
      <c r="E787" s="25" t="s">
        <v>601</v>
      </c>
      <c r="F787" s="20">
        <f t="shared" ref="F787:K789" si="674">F788</f>
        <v>24882.9</v>
      </c>
      <c r="G787" s="20">
        <f t="shared" si="674"/>
        <v>21488.400000000001</v>
      </c>
      <c r="H787" s="20">
        <f t="shared" si="674"/>
        <v>21322.1</v>
      </c>
      <c r="I787" s="20">
        <f t="shared" si="674"/>
        <v>-2.2000000000000002</v>
      </c>
      <c r="J787" s="20">
        <f t="shared" si="674"/>
        <v>-2.2000000000000002</v>
      </c>
      <c r="K787" s="20">
        <f t="shared" si="674"/>
        <v>-2.2000000000000002</v>
      </c>
      <c r="L787" s="20">
        <f t="shared" si="636"/>
        <v>24880.7</v>
      </c>
      <c r="M787" s="20">
        <f t="shared" si="637"/>
        <v>21486.2</v>
      </c>
      <c r="N787" s="20">
        <f t="shared" si="638"/>
        <v>21319.899999999998</v>
      </c>
      <c r="O787" s="20">
        <f t="shared" ref="O787:R789" si="675">O788</f>
        <v>0</v>
      </c>
      <c r="P787" s="20">
        <f t="shared" si="670"/>
        <v>21486.2</v>
      </c>
      <c r="Q787" s="20">
        <f t="shared" si="671"/>
        <v>21319.899999999998</v>
      </c>
      <c r="R787" s="20">
        <f t="shared" si="675"/>
        <v>0</v>
      </c>
    </row>
    <row r="788" spans="1:19" ht="47.25" hidden="1" x14ac:dyDescent="0.25">
      <c r="A788" s="10" t="s">
        <v>45</v>
      </c>
      <c r="B788" s="19">
        <v>200</v>
      </c>
      <c r="C788" s="10"/>
      <c r="D788" s="10"/>
      <c r="E788" s="25" t="s">
        <v>487</v>
      </c>
      <c r="F788" s="20">
        <f t="shared" si="674"/>
        <v>24882.9</v>
      </c>
      <c r="G788" s="20">
        <f t="shared" si="674"/>
        <v>21488.400000000001</v>
      </c>
      <c r="H788" s="20">
        <f t="shared" si="674"/>
        <v>21322.1</v>
      </c>
      <c r="I788" s="20">
        <f t="shared" si="674"/>
        <v>-2.2000000000000002</v>
      </c>
      <c r="J788" s="20">
        <f t="shared" si="674"/>
        <v>-2.2000000000000002</v>
      </c>
      <c r="K788" s="20">
        <f t="shared" si="674"/>
        <v>-2.2000000000000002</v>
      </c>
      <c r="L788" s="20">
        <f t="shared" si="636"/>
        <v>24880.7</v>
      </c>
      <c r="M788" s="20">
        <f t="shared" si="637"/>
        <v>21486.2</v>
      </c>
      <c r="N788" s="20">
        <f t="shared" si="638"/>
        <v>21319.899999999998</v>
      </c>
      <c r="O788" s="20">
        <f t="shared" si="675"/>
        <v>0</v>
      </c>
      <c r="P788" s="20">
        <f t="shared" si="670"/>
        <v>21486.2</v>
      </c>
      <c r="Q788" s="20">
        <f t="shared" si="671"/>
        <v>21319.899999999998</v>
      </c>
      <c r="R788" s="20">
        <f t="shared" si="675"/>
        <v>0</v>
      </c>
    </row>
    <row r="789" spans="1:19" ht="47.25" hidden="1" x14ac:dyDescent="0.25">
      <c r="A789" s="10" t="s">
        <v>45</v>
      </c>
      <c r="B789" s="19">
        <v>240</v>
      </c>
      <c r="C789" s="10"/>
      <c r="D789" s="10"/>
      <c r="E789" s="25" t="s">
        <v>488</v>
      </c>
      <c r="F789" s="20">
        <f t="shared" si="674"/>
        <v>24882.9</v>
      </c>
      <c r="G789" s="20">
        <f t="shared" si="674"/>
        <v>21488.400000000001</v>
      </c>
      <c r="H789" s="20">
        <f t="shared" si="674"/>
        <v>21322.1</v>
      </c>
      <c r="I789" s="20">
        <f t="shared" si="674"/>
        <v>-2.2000000000000002</v>
      </c>
      <c r="J789" s="20">
        <f t="shared" si="674"/>
        <v>-2.2000000000000002</v>
      </c>
      <c r="K789" s="20">
        <f t="shared" si="674"/>
        <v>-2.2000000000000002</v>
      </c>
      <c r="L789" s="20">
        <f t="shared" si="636"/>
        <v>24880.7</v>
      </c>
      <c r="M789" s="20">
        <f t="shared" si="637"/>
        <v>21486.2</v>
      </c>
      <c r="N789" s="20">
        <f t="shared" si="638"/>
        <v>21319.899999999998</v>
      </c>
      <c r="O789" s="20">
        <f t="shared" si="675"/>
        <v>0</v>
      </c>
      <c r="P789" s="20">
        <f t="shared" si="670"/>
        <v>21486.2</v>
      </c>
      <c r="Q789" s="20">
        <f t="shared" si="671"/>
        <v>21319.899999999998</v>
      </c>
      <c r="R789" s="20">
        <f t="shared" si="675"/>
        <v>0</v>
      </c>
    </row>
    <row r="790" spans="1:19" hidden="1" x14ac:dyDescent="0.25">
      <c r="A790" s="10" t="s">
        <v>45</v>
      </c>
      <c r="B790" s="19">
        <v>240</v>
      </c>
      <c r="C790" s="10" t="s">
        <v>241</v>
      </c>
      <c r="D790" s="10" t="s">
        <v>247</v>
      </c>
      <c r="E790" s="25" t="s">
        <v>462</v>
      </c>
      <c r="F790" s="20">
        <v>24882.9</v>
      </c>
      <c r="G790" s="20">
        <v>21488.400000000001</v>
      </c>
      <c r="H790" s="20">
        <v>21322.1</v>
      </c>
      <c r="I790" s="20">
        <v>-2.2000000000000002</v>
      </c>
      <c r="J790" s="20">
        <v>-2.2000000000000002</v>
      </c>
      <c r="K790" s="20">
        <v>-2.2000000000000002</v>
      </c>
      <c r="L790" s="20">
        <f t="shared" si="636"/>
        <v>24880.7</v>
      </c>
      <c r="M790" s="20">
        <f t="shared" si="637"/>
        <v>21486.2</v>
      </c>
      <c r="N790" s="20">
        <f t="shared" si="638"/>
        <v>21319.899999999998</v>
      </c>
      <c r="O790" s="20"/>
      <c r="P790" s="20">
        <f t="shared" si="670"/>
        <v>21486.2</v>
      </c>
      <c r="Q790" s="20">
        <f t="shared" si="671"/>
        <v>21319.899999999998</v>
      </c>
      <c r="R790" s="20"/>
      <c r="S790" s="1">
        <v>168</v>
      </c>
    </row>
    <row r="791" spans="1:19" ht="47.25" hidden="1" x14ac:dyDescent="0.25">
      <c r="A791" s="10" t="s">
        <v>44</v>
      </c>
      <c r="B791" s="19"/>
      <c r="C791" s="10"/>
      <c r="D791" s="10"/>
      <c r="E791" s="25" t="s">
        <v>602</v>
      </c>
      <c r="F791" s="20">
        <f t="shared" ref="F791:K792" si="676">F792</f>
        <v>179449.3</v>
      </c>
      <c r="G791" s="20">
        <f t="shared" si="676"/>
        <v>96626.5</v>
      </c>
      <c r="H791" s="20">
        <f t="shared" si="676"/>
        <v>0</v>
      </c>
      <c r="I791" s="20">
        <f t="shared" si="676"/>
        <v>0</v>
      </c>
      <c r="J791" s="20">
        <f t="shared" si="676"/>
        <v>0</v>
      </c>
      <c r="K791" s="20">
        <f t="shared" si="676"/>
        <v>0</v>
      </c>
      <c r="L791" s="20">
        <f t="shared" si="636"/>
        <v>179449.3</v>
      </c>
      <c r="M791" s="20">
        <f t="shared" si="637"/>
        <v>96626.5</v>
      </c>
      <c r="N791" s="20">
        <f t="shared" si="638"/>
        <v>0</v>
      </c>
      <c r="O791" s="20">
        <f t="shared" ref="O791:R792" si="677">O792</f>
        <v>0</v>
      </c>
      <c r="P791" s="20">
        <f t="shared" si="670"/>
        <v>96626.5</v>
      </c>
      <c r="Q791" s="20">
        <f t="shared" si="671"/>
        <v>0</v>
      </c>
      <c r="R791" s="20">
        <f t="shared" si="677"/>
        <v>0</v>
      </c>
    </row>
    <row r="792" spans="1:19" ht="47.25" hidden="1" x14ac:dyDescent="0.25">
      <c r="A792" s="10" t="s">
        <v>44</v>
      </c>
      <c r="B792" s="19">
        <v>200</v>
      </c>
      <c r="C792" s="10"/>
      <c r="D792" s="10"/>
      <c r="E792" s="25" t="s">
        <v>487</v>
      </c>
      <c r="F792" s="20">
        <f t="shared" si="676"/>
        <v>179449.3</v>
      </c>
      <c r="G792" s="20">
        <f t="shared" si="676"/>
        <v>96626.5</v>
      </c>
      <c r="H792" s="20">
        <f t="shared" si="676"/>
        <v>0</v>
      </c>
      <c r="I792" s="20">
        <f t="shared" si="676"/>
        <v>0</v>
      </c>
      <c r="J792" s="20">
        <f t="shared" si="676"/>
        <v>0</v>
      </c>
      <c r="K792" s="20">
        <f t="shared" si="676"/>
        <v>0</v>
      </c>
      <c r="L792" s="20">
        <f t="shared" si="636"/>
        <v>179449.3</v>
      </c>
      <c r="M792" s="20">
        <f t="shared" si="637"/>
        <v>96626.5</v>
      </c>
      <c r="N792" s="20">
        <f t="shared" si="638"/>
        <v>0</v>
      </c>
      <c r="O792" s="20">
        <f t="shared" si="677"/>
        <v>0</v>
      </c>
      <c r="P792" s="20">
        <f t="shared" si="670"/>
        <v>96626.5</v>
      </c>
      <c r="Q792" s="20">
        <f t="shared" si="671"/>
        <v>0</v>
      </c>
      <c r="R792" s="20">
        <f t="shared" si="677"/>
        <v>0</v>
      </c>
    </row>
    <row r="793" spans="1:19" ht="47.25" hidden="1" x14ac:dyDescent="0.25">
      <c r="A793" s="10" t="s">
        <v>44</v>
      </c>
      <c r="B793" s="19">
        <v>240</v>
      </c>
      <c r="C793" s="10"/>
      <c r="D793" s="10"/>
      <c r="E793" s="25" t="s">
        <v>488</v>
      </c>
      <c r="F793" s="20">
        <f>F795+F794</f>
        <v>179449.3</v>
      </c>
      <c r="G793" s="20">
        <f t="shared" ref="G793:K793" si="678">G795+G794</f>
        <v>96626.5</v>
      </c>
      <c r="H793" s="20">
        <f t="shared" si="678"/>
        <v>0</v>
      </c>
      <c r="I793" s="20">
        <f t="shared" si="678"/>
        <v>0</v>
      </c>
      <c r="J793" s="20">
        <f t="shared" si="678"/>
        <v>0</v>
      </c>
      <c r="K793" s="20">
        <f t="shared" si="678"/>
        <v>0</v>
      </c>
      <c r="L793" s="20">
        <f t="shared" si="636"/>
        <v>179449.3</v>
      </c>
      <c r="M793" s="20">
        <f t="shared" si="637"/>
        <v>96626.5</v>
      </c>
      <c r="N793" s="20">
        <f t="shared" si="638"/>
        <v>0</v>
      </c>
      <c r="O793" s="20">
        <f t="shared" ref="O793:R793" si="679">O795+O794</f>
        <v>0</v>
      </c>
      <c r="P793" s="20">
        <f t="shared" si="670"/>
        <v>96626.5</v>
      </c>
      <c r="Q793" s="20">
        <f t="shared" si="671"/>
        <v>0</v>
      </c>
      <c r="R793" s="20">
        <f t="shared" si="679"/>
        <v>0</v>
      </c>
    </row>
    <row r="794" spans="1:19" ht="47.25" hidden="1" x14ac:dyDescent="0.25">
      <c r="A794" s="10" t="s">
        <v>44</v>
      </c>
      <c r="B794" s="19">
        <v>240</v>
      </c>
      <c r="C794" s="10" t="s">
        <v>240</v>
      </c>
      <c r="D794" s="10" t="s">
        <v>248</v>
      </c>
      <c r="E794" s="25" t="s">
        <v>459</v>
      </c>
      <c r="F794" s="20">
        <v>0</v>
      </c>
      <c r="G794" s="20">
        <v>0</v>
      </c>
      <c r="H794" s="20">
        <v>0</v>
      </c>
      <c r="I794" s="20">
        <v>179449.3</v>
      </c>
      <c r="J794" s="20">
        <v>96626.5</v>
      </c>
      <c r="K794" s="20"/>
      <c r="L794" s="20">
        <f t="shared" ref="L794" si="680">F794+I794</f>
        <v>179449.3</v>
      </c>
      <c r="M794" s="20">
        <f t="shared" ref="M794" si="681">G794+J794</f>
        <v>96626.5</v>
      </c>
      <c r="N794" s="20">
        <f t="shared" ref="N794" si="682">H794+K794</f>
        <v>0</v>
      </c>
      <c r="O794" s="20"/>
      <c r="P794" s="20">
        <f t="shared" si="670"/>
        <v>96626.5</v>
      </c>
      <c r="Q794" s="20">
        <f t="shared" si="671"/>
        <v>0</v>
      </c>
      <c r="R794" s="20"/>
      <c r="S794" s="1">
        <v>119</v>
      </c>
    </row>
    <row r="795" spans="1:19" hidden="1" x14ac:dyDescent="0.25">
      <c r="A795" s="10" t="s">
        <v>44</v>
      </c>
      <c r="B795" s="19">
        <v>240</v>
      </c>
      <c r="C795" s="10" t="s">
        <v>241</v>
      </c>
      <c r="D795" s="10" t="s">
        <v>247</v>
      </c>
      <c r="E795" s="25" t="s">
        <v>462</v>
      </c>
      <c r="F795" s="20">
        <v>179449.3</v>
      </c>
      <c r="G795" s="20">
        <v>96626.5</v>
      </c>
      <c r="H795" s="20"/>
      <c r="I795" s="20">
        <v>-179449.3</v>
      </c>
      <c r="J795" s="20">
        <v>-96626.5</v>
      </c>
      <c r="K795" s="20"/>
      <c r="L795" s="20">
        <f t="shared" si="636"/>
        <v>0</v>
      </c>
      <c r="M795" s="20">
        <f t="shared" si="637"/>
        <v>0</v>
      </c>
      <c r="N795" s="20">
        <f t="shared" si="638"/>
        <v>0</v>
      </c>
      <c r="O795" s="20"/>
      <c r="P795" s="20">
        <f t="shared" si="670"/>
        <v>0</v>
      </c>
      <c r="Q795" s="20">
        <f t="shared" si="671"/>
        <v>0</v>
      </c>
      <c r="R795" s="20"/>
      <c r="S795" s="1">
        <v>119</v>
      </c>
    </row>
    <row r="796" spans="1:19" ht="63" hidden="1" x14ac:dyDescent="0.25">
      <c r="A796" s="10" t="s">
        <v>329</v>
      </c>
      <c r="B796" s="19"/>
      <c r="C796" s="10"/>
      <c r="D796" s="10"/>
      <c r="E796" s="25" t="s">
        <v>603</v>
      </c>
      <c r="F796" s="20">
        <f t="shared" ref="F796:K796" si="683">F797+F801</f>
        <v>7332.8</v>
      </c>
      <c r="G796" s="20">
        <f t="shared" si="683"/>
        <v>3000</v>
      </c>
      <c r="H796" s="20">
        <f t="shared" si="683"/>
        <v>3000</v>
      </c>
      <c r="I796" s="20">
        <f t="shared" si="683"/>
        <v>-197</v>
      </c>
      <c r="J796" s="20">
        <f t="shared" si="683"/>
        <v>0</v>
      </c>
      <c r="K796" s="20">
        <f t="shared" si="683"/>
        <v>0</v>
      </c>
      <c r="L796" s="20">
        <f t="shared" si="636"/>
        <v>7135.8</v>
      </c>
      <c r="M796" s="20">
        <f t="shared" si="637"/>
        <v>3000</v>
      </c>
      <c r="N796" s="20">
        <f t="shared" si="638"/>
        <v>3000</v>
      </c>
      <c r="O796" s="20">
        <f t="shared" ref="O796:R796" si="684">O797+O801</f>
        <v>0</v>
      </c>
      <c r="P796" s="20">
        <f t="shared" si="670"/>
        <v>3000</v>
      </c>
      <c r="Q796" s="20">
        <f t="shared" si="671"/>
        <v>3000</v>
      </c>
      <c r="R796" s="20">
        <f t="shared" si="684"/>
        <v>0</v>
      </c>
    </row>
    <row r="797" spans="1:19" hidden="1" x14ac:dyDescent="0.25">
      <c r="A797" s="10" t="s">
        <v>46</v>
      </c>
      <c r="B797" s="19"/>
      <c r="C797" s="10"/>
      <c r="D797" s="10"/>
      <c r="E797" s="25" t="s">
        <v>604</v>
      </c>
      <c r="F797" s="20">
        <f t="shared" ref="F797:K799" si="685">F798</f>
        <v>4332.8</v>
      </c>
      <c r="G797" s="20">
        <f t="shared" si="685"/>
        <v>0</v>
      </c>
      <c r="H797" s="20">
        <f t="shared" si="685"/>
        <v>0</v>
      </c>
      <c r="I797" s="20">
        <f t="shared" si="685"/>
        <v>0</v>
      </c>
      <c r="J797" s="20">
        <f t="shared" si="685"/>
        <v>0</v>
      </c>
      <c r="K797" s="20">
        <f t="shared" si="685"/>
        <v>0</v>
      </c>
      <c r="L797" s="20">
        <f t="shared" si="636"/>
        <v>4332.8</v>
      </c>
      <c r="M797" s="20">
        <f t="shared" si="637"/>
        <v>0</v>
      </c>
      <c r="N797" s="20">
        <f t="shared" si="638"/>
        <v>0</v>
      </c>
      <c r="O797" s="20">
        <f t="shared" ref="O797:R799" si="686">O798</f>
        <v>0</v>
      </c>
      <c r="P797" s="20">
        <f t="shared" si="670"/>
        <v>0</v>
      </c>
      <c r="Q797" s="20">
        <f t="shared" si="671"/>
        <v>0</v>
      </c>
      <c r="R797" s="20">
        <f t="shared" si="686"/>
        <v>0</v>
      </c>
    </row>
    <row r="798" spans="1:19" ht="47.25" hidden="1" x14ac:dyDescent="0.25">
      <c r="A798" s="10" t="s">
        <v>46</v>
      </c>
      <c r="B798" s="19">
        <v>400</v>
      </c>
      <c r="C798" s="10"/>
      <c r="D798" s="10"/>
      <c r="E798" s="25" t="s">
        <v>494</v>
      </c>
      <c r="F798" s="20">
        <f t="shared" si="685"/>
        <v>4332.8</v>
      </c>
      <c r="G798" s="20">
        <f t="shared" si="685"/>
        <v>0</v>
      </c>
      <c r="H798" s="20">
        <f t="shared" si="685"/>
        <v>0</v>
      </c>
      <c r="I798" s="20">
        <f t="shared" si="685"/>
        <v>0</v>
      </c>
      <c r="J798" s="20">
        <f t="shared" si="685"/>
        <v>0</v>
      </c>
      <c r="K798" s="20">
        <f t="shared" si="685"/>
        <v>0</v>
      </c>
      <c r="L798" s="20">
        <f t="shared" si="636"/>
        <v>4332.8</v>
      </c>
      <c r="M798" s="20">
        <f t="shared" si="637"/>
        <v>0</v>
      </c>
      <c r="N798" s="20">
        <f t="shared" si="638"/>
        <v>0</v>
      </c>
      <c r="O798" s="20">
        <f t="shared" si="686"/>
        <v>0</v>
      </c>
      <c r="P798" s="20">
        <f t="shared" si="670"/>
        <v>0</v>
      </c>
      <c r="Q798" s="20">
        <f t="shared" si="671"/>
        <v>0</v>
      </c>
      <c r="R798" s="20">
        <f t="shared" si="686"/>
        <v>0</v>
      </c>
    </row>
    <row r="799" spans="1:19" hidden="1" x14ac:dyDescent="0.25">
      <c r="A799" s="10" t="s">
        <v>46</v>
      </c>
      <c r="B799" s="19">
        <v>410</v>
      </c>
      <c r="C799" s="10"/>
      <c r="D799" s="10"/>
      <c r="E799" s="25" t="s">
        <v>495</v>
      </c>
      <c r="F799" s="20">
        <f t="shared" si="685"/>
        <v>4332.8</v>
      </c>
      <c r="G799" s="20">
        <f t="shared" si="685"/>
        <v>0</v>
      </c>
      <c r="H799" s="20">
        <f t="shared" si="685"/>
        <v>0</v>
      </c>
      <c r="I799" s="20">
        <f t="shared" si="685"/>
        <v>0</v>
      </c>
      <c r="J799" s="20">
        <f t="shared" si="685"/>
        <v>0</v>
      </c>
      <c r="K799" s="20">
        <f t="shared" si="685"/>
        <v>0</v>
      </c>
      <c r="L799" s="20">
        <f t="shared" si="636"/>
        <v>4332.8</v>
      </c>
      <c r="M799" s="20">
        <f t="shared" si="637"/>
        <v>0</v>
      </c>
      <c r="N799" s="20">
        <f t="shared" si="638"/>
        <v>0</v>
      </c>
      <c r="O799" s="20">
        <f t="shared" si="686"/>
        <v>0</v>
      </c>
      <c r="P799" s="20">
        <f t="shared" si="670"/>
        <v>0</v>
      </c>
      <c r="Q799" s="20">
        <f t="shared" si="671"/>
        <v>0</v>
      </c>
      <c r="R799" s="20">
        <f t="shared" si="686"/>
        <v>0</v>
      </c>
    </row>
    <row r="800" spans="1:19" hidden="1" x14ac:dyDescent="0.25">
      <c r="A800" s="10" t="s">
        <v>46</v>
      </c>
      <c r="B800" s="19">
        <v>410</v>
      </c>
      <c r="C800" s="10" t="s">
        <v>241</v>
      </c>
      <c r="D800" s="10" t="s">
        <v>247</v>
      </c>
      <c r="E800" s="25" t="s">
        <v>462</v>
      </c>
      <c r="F800" s="20">
        <v>4332.8</v>
      </c>
      <c r="G800" s="20"/>
      <c r="H800" s="20"/>
      <c r="I800" s="20"/>
      <c r="J800" s="20"/>
      <c r="K800" s="20"/>
      <c r="L800" s="20">
        <f t="shared" si="636"/>
        <v>4332.8</v>
      </c>
      <c r="M800" s="20">
        <f t="shared" si="637"/>
        <v>0</v>
      </c>
      <c r="N800" s="20">
        <f t="shared" si="638"/>
        <v>0</v>
      </c>
      <c r="O800" s="20"/>
      <c r="P800" s="20">
        <f t="shared" si="670"/>
        <v>0</v>
      </c>
      <c r="Q800" s="20">
        <f t="shared" si="671"/>
        <v>0</v>
      </c>
      <c r="R800" s="20"/>
    </row>
    <row r="801" spans="1:19" hidden="1" x14ac:dyDescent="0.25">
      <c r="A801" s="10" t="s">
        <v>47</v>
      </c>
      <c r="B801" s="19"/>
      <c r="C801" s="10"/>
      <c r="D801" s="10"/>
      <c r="E801" s="25" t="s">
        <v>605</v>
      </c>
      <c r="F801" s="20">
        <f t="shared" ref="F801:K803" si="687">F802</f>
        <v>3000</v>
      </c>
      <c r="G801" s="20">
        <f t="shared" si="687"/>
        <v>3000</v>
      </c>
      <c r="H801" s="20">
        <f t="shared" si="687"/>
        <v>3000</v>
      </c>
      <c r="I801" s="20">
        <f t="shared" si="687"/>
        <v>-197</v>
      </c>
      <c r="J801" s="20">
        <f t="shared" si="687"/>
        <v>0</v>
      </c>
      <c r="K801" s="20">
        <f t="shared" si="687"/>
        <v>0</v>
      </c>
      <c r="L801" s="20">
        <f t="shared" si="636"/>
        <v>2803</v>
      </c>
      <c r="M801" s="20">
        <f t="shared" si="637"/>
        <v>3000</v>
      </c>
      <c r="N801" s="20">
        <f t="shared" si="638"/>
        <v>3000</v>
      </c>
      <c r="O801" s="20">
        <f t="shared" ref="O801:R803" si="688">O802</f>
        <v>0</v>
      </c>
      <c r="P801" s="20">
        <f t="shared" si="670"/>
        <v>3000</v>
      </c>
      <c r="Q801" s="20">
        <f t="shared" si="671"/>
        <v>3000</v>
      </c>
      <c r="R801" s="20">
        <f t="shared" si="688"/>
        <v>0</v>
      </c>
    </row>
    <row r="802" spans="1:19" ht="47.25" hidden="1" x14ac:dyDescent="0.25">
      <c r="A802" s="10" t="s">
        <v>47</v>
      </c>
      <c r="B802" s="19">
        <v>400</v>
      </c>
      <c r="C802" s="10"/>
      <c r="D802" s="10"/>
      <c r="E802" s="25" t="s">
        <v>494</v>
      </c>
      <c r="F802" s="20">
        <f t="shared" si="687"/>
        <v>3000</v>
      </c>
      <c r="G802" s="20">
        <f t="shared" si="687"/>
        <v>3000</v>
      </c>
      <c r="H802" s="20">
        <f t="shared" si="687"/>
        <v>3000</v>
      </c>
      <c r="I802" s="20">
        <f t="shared" si="687"/>
        <v>-197</v>
      </c>
      <c r="J802" s="20">
        <f t="shared" si="687"/>
        <v>0</v>
      </c>
      <c r="K802" s="20">
        <f t="shared" si="687"/>
        <v>0</v>
      </c>
      <c r="L802" s="20">
        <f t="shared" si="636"/>
        <v>2803</v>
      </c>
      <c r="M802" s="20">
        <f t="shared" si="637"/>
        <v>3000</v>
      </c>
      <c r="N802" s="20">
        <f t="shared" si="638"/>
        <v>3000</v>
      </c>
      <c r="O802" s="20">
        <f t="shared" si="688"/>
        <v>0</v>
      </c>
      <c r="P802" s="20">
        <f t="shared" si="670"/>
        <v>3000</v>
      </c>
      <c r="Q802" s="20">
        <f t="shared" si="671"/>
        <v>3000</v>
      </c>
      <c r="R802" s="20">
        <f t="shared" si="688"/>
        <v>0</v>
      </c>
    </row>
    <row r="803" spans="1:19" hidden="1" x14ac:dyDescent="0.25">
      <c r="A803" s="10" t="s">
        <v>47</v>
      </c>
      <c r="B803" s="19">
        <v>410</v>
      </c>
      <c r="C803" s="10"/>
      <c r="D803" s="10"/>
      <c r="E803" s="25" t="s">
        <v>495</v>
      </c>
      <c r="F803" s="20">
        <f t="shared" si="687"/>
        <v>3000</v>
      </c>
      <c r="G803" s="20">
        <f t="shared" si="687"/>
        <v>3000</v>
      </c>
      <c r="H803" s="20">
        <f t="shared" si="687"/>
        <v>3000</v>
      </c>
      <c r="I803" s="20">
        <f t="shared" si="687"/>
        <v>-197</v>
      </c>
      <c r="J803" s="20">
        <f t="shared" si="687"/>
        <v>0</v>
      </c>
      <c r="K803" s="20">
        <f t="shared" si="687"/>
        <v>0</v>
      </c>
      <c r="L803" s="20">
        <f t="shared" si="636"/>
        <v>2803</v>
      </c>
      <c r="M803" s="20">
        <f t="shared" si="637"/>
        <v>3000</v>
      </c>
      <c r="N803" s="20">
        <f t="shared" si="638"/>
        <v>3000</v>
      </c>
      <c r="O803" s="20">
        <f t="shared" si="688"/>
        <v>0</v>
      </c>
      <c r="P803" s="20">
        <f t="shared" si="670"/>
        <v>3000</v>
      </c>
      <c r="Q803" s="20">
        <f t="shared" si="671"/>
        <v>3000</v>
      </c>
      <c r="R803" s="20">
        <f t="shared" si="688"/>
        <v>0</v>
      </c>
    </row>
    <row r="804" spans="1:19" hidden="1" x14ac:dyDescent="0.25">
      <c r="A804" s="10" t="s">
        <v>47</v>
      </c>
      <c r="B804" s="19">
        <v>410</v>
      </c>
      <c r="C804" s="10" t="s">
        <v>241</v>
      </c>
      <c r="D804" s="10" t="s">
        <v>247</v>
      </c>
      <c r="E804" s="25" t="s">
        <v>462</v>
      </c>
      <c r="F804" s="20">
        <v>3000</v>
      </c>
      <c r="G804" s="20">
        <v>3000</v>
      </c>
      <c r="H804" s="20">
        <v>3000</v>
      </c>
      <c r="I804" s="20">
        <v>-197</v>
      </c>
      <c r="J804" s="20"/>
      <c r="K804" s="20"/>
      <c r="L804" s="20">
        <f t="shared" si="636"/>
        <v>2803</v>
      </c>
      <c r="M804" s="20">
        <f t="shared" si="637"/>
        <v>3000</v>
      </c>
      <c r="N804" s="20">
        <f t="shared" si="638"/>
        <v>3000</v>
      </c>
      <c r="O804" s="20"/>
      <c r="P804" s="20">
        <f t="shared" si="670"/>
        <v>3000</v>
      </c>
      <c r="Q804" s="20">
        <f t="shared" si="671"/>
        <v>3000</v>
      </c>
      <c r="R804" s="20"/>
      <c r="S804" s="1">
        <v>166</v>
      </c>
    </row>
    <row r="805" spans="1:19" ht="63" hidden="1" x14ac:dyDescent="0.25">
      <c r="A805" s="10" t="s">
        <v>330</v>
      </c>
      <c r="B805" s="19"/>
      <c r="C805" s="10"/>
      <c r="D805" s="10"/>
      <c r="E805" s="25" t="s">
        <v>606</v>
      </c>
      <c r="F805" s="20">
        <f t="shared" ref="F805:K805" si="689">F806</f>
        <v>37229.599999999999</v>
      </c>
      <c r="G805" s="20">
        <f t="shared" si="689"/>
        <v>39426.299999999996</v>
      </c>
      <c r="H805" s="20">
        <f t="shared" si="689"/>
        <v>39426.299999999996</v>
      </c>
      <c r="I805" s="20">
        <f t="shared" si="689"/>
        <v>0</v>
      </c>
      <c r="J805" s="20">
        <f t="shared" si="689"/>
        <v>0</v>
      </c>
      <c r="K805" s="20">
        <f t="shared" si="689"/>
        <v>0</v>
      </c>
      <c r="L805" s="20">
        <f t="shared" ref="L805:L868" si="690">F805+I805</f>
        <v>37229.599999999999</v>
      </c>
      <c r="M805" s="20">
        <f t="shared" ref="M805:M868" si="691">G805+J805</f>
        <v>39426.299999999996</v>
      </c>
      <c r="N805" s="20">
        <f t="shared" ref="N805:N868" si="692">H805+K805</f>
        <v>39426.299999999996</v>
      </c>
      <c r="O805" s="20">
        <f t="shared" ref="O805:R805" si="693">O806</f>
        <v>0</v>
      </c>
      <c r="P805" s="20">
        <f t="shared" si="670"/>
        <v>39426.299999999996</v>
      </c>
      <c r="Q805" s="20">
        <f t="shared" si="671"/>
        <v>39426.299999999996</v>
      </c>
      <c r="R805" s="20">
        <f t="shared" si="693"/>
        <v>0</v>
      </c>
    </row>
    <row r="806" spans="1:19" ht="63" hidden="1" x14ac:dyDescent="0.25">
      <c r="A806" s="10" t="s">
        <v>48</v>
      </c>
      <c r="B806" s="19"/>
      <c r="C806" s="10"/>
      <c r="D806" s="10"/>
      <c r="E806" s="25" t="s">
        <v>607</v>
      </c>
      <c r="F806" s="20">
        <f t="shared" ref="F806:K806" si="694">F807+F810</f>
        <v>37229.599999999999</v>
      </c>
      <c r="G806" s="20">
        <f t="shared" si="694"/>
        <v>39426.299999999996</v>
      </c>
      <c r="H806" s="20">
        <f t="shared" si="694"/>
        <v>39426.299999999996</v>
      </c>
      <c r="I806" s="20">
        <f t="shared" si="694"/>
        <v>0</v>
      </c>
      <c r="J806" s="20">
        <f t="shared" si="694"/>
        <v>0</v>
      </c>
      <c r="K806" s="20">
        <f t="shared" si="694"/>
        <v>0</v>
      </c>
      <c r="L806" s="20">
        <f t="shared" si="690"/>
        <v>37229.599999999999</v>
      </c>
      <c r="M806" s="20">
        <f t="shared" si="691"/>
        <v>39426.299999999996</v>
      </c>
      <c r="N806" s="20">
        <f t="shared" si="692"/>
        <v>39426.299999999996</v>
      </c>
      <c r="O806" s="20">
        <f t="shared" ref="O806:R806" si="695">O807+O810</f>
        <v>0</v>
      </c>
      <c r="P806" s="20">
        <f t="shared" si="670"/>
        <v>39426.299999999996</v>
      </c>
      <c r="Q806" s="20">
        <f t="shared" si="671"/>
        <v>39426.299999999996</v>
      </c>
      <c r="R806" s="20">
        <f t="shared" si="695"/>
        <v>0</v>
      </c>
    </row>
    <row r="807" spans="1:19" ht="47.25" hidden="1" x14ac:dyDescent="0.25">
      <c r="A807" s="10" t="s">
        <v>48</v>
      </c>
      <c r="B807" s="19">
        <v>200</v>
      </c>
      <c r="C807" s="10"/>
      <c r="D807" s="10"/>
      <c r="E807" s="25" t="s">
        <v>487</v>
      </c>
      <c r="F807" s="20">
        <f t="shared" ref="F807:K808" si="696">F808</f>
        <v>37219</v>
      </c>
      <c r="G807" s="20">
        <f t="shared" si="696"/>
        <v>39415.699999999997</v>
      </c>
      <c r="H807" s="20">
        <f t="shared" si="696"/>
        <v>39415.699999999997</v>
      </c>
      <c r="I807" s="20">
        <f t="shared" si="696"/>
        <v>0</v>
      </c>
      <c r="J807" s="20">
        <f t="shared" si="696"/>
        <v>0</v>
      </c>
      <c r="K807" s="20">
        <f t="shared" si="696"/>
        <v>0</v>
      </c>
      <c r="L807" s="20">
        <f t="shared" si="690"/>
        <v>37219</v>
      </c>
      <c r="M807" s="20">
        <f t="shared" si="691"/>
        <v>39415.699999999997</v>
      </c>
      <c r="N807" s="20">
        <f t="shared" si="692"/>
        <v>39415.699999999997</v>
      </c>
      <c r="O807" s="20">
        <f t="shared" ref="O807:R808" si="697">O808</f>
        <v>0</v>
      </c>
      <c r="P807" s="20">
        <f t="shared" si="670"/>
        <v>39415.699999999997</v>
      </c>
      <c r="Q807" s="20">
        <f t="shared" si="671"/>
        <v>39415.699999999997</v>
      </c>
      <c r="R807" s="20">
        <f t="shared" si="697"/>
        <v>0</v>
      </c>
    </row>
    <row r="808" spans="1:19" ht="47.25" hidden="1" x14ac:dyDescent="0.25">
      <c r="A808" s="10" t="s">
        <v>48</v>
      </c>
      <c r="B808" s="19">
        <v>240</v>
      </c>
      <c r="C808" s="10"/>
      <c r="D808" s="10"/>
      <c r="E808" s="25" t="s">
        <v>488</v>
      </c>
      <c r="F808" s="20">
        <f t="shared" si="696"/>
        <v>37219</v>
      </c>
      <c r="G808" s="20">
        <f t="shared" si="696"/>
        <v>39415.699999999997</v>
      </c>
      <c r="H808" s="20">
        <f t="shared" si="696"/>
        <v>39415.699999999997</v>
      </c>
      <c r="I808" s="20">
        <f t="shared" si="696"/>
        <v>0</v>
      </c>
      <c r="J808" s="20">
        <f t="shared" si="696"/>
        <v>0</v>
      </c>
      <c r="K808" s="20">
        <f t="shared" si="696"/>
        <v>0</v>
      </c>
      <c r="L808" s="20">
        <f t="shared" si="690"/>
        <v>37219</v>
      </c>
      <c r="M808" s="20">
        <f t="shared" si="691"/>
        <v>39415.699999999997</v>
      </c>
      <c r="N808" s="20">
        <f t="shared" si="692"/>
        <v>39415.699999999997</v>
      </c>
      <c r="O808" s="20">
        <f t="shared" si="697"/>
        <v>0</v>
      </c>
      <c r="P808" s="20">
        <f t="shared" si="670"/>
        <v>39415.699999999997</v>
      </c>
      <c r="Q808" s="20">
        <f t="shared" si="671"/>
        <v>39415.699999999997</v>
      </c>
      <c r="R808" s="20">
        <f t="shared" si="697"/>
        <v>0</v>
      </c>
    </row>
    <row r="809" spans="1:19" hidden="1" x14ac:dyDescent="0.25">
      <c r="A809" s="10" t="s">
        <v>48</v>
      </c>
      <c r="B809" s="19">
        <v>240</v>
      </c>
      <c r="C809" s="10" t="s">
        <v>241</v>
      </c>
      <c r="D809" s="10" t="s">
        <v>247</v>
      </c>
      <c r="E809" s="25" t="s">
        <v>462</v>
      </c>
      <c r="F809" s="20">
        <v>37219</v>
      </c>
      <c r="G809" s="20">
        <v>39415.699999999997</v>
      </c>
      <c r="H809" s="20">
        <v>39415.699999999997</v>
      </c>
      <c r="I809" s="20"/>
      <c r="J809" s="20"/>
      <c r="K809" s="20"/>
      <c r="L809" s="20">
        <f t="shared" si="690"/>
        <v>37219</v>
      </c>
      <c r="M809" s="20">
        <f t="shared" si="691"/>
        <v>39415.699999999997</v>
      </c>
      <c r="N809" s="20">
        <f t="shared" si="692"/>
        <v>39415.699999999997</v>
      </c>
      <c r="O809" s="20"/>
      <c r="P809" s="20">
        <f t="shared" si="670"/>
        <v>39415.699999999997</v>
      </c>
      <c r="Q809" s="20">
        <f t="shared" si="671"/>
        <v>39415.699999999997</v>
      </c>
      <c r="R809" s="20"/>
    </row>
    <row r="810" spans="1:19" hidden="1" x14ac:dyDescent="0.25">
      <c r="A810" s="10" t="s">
        <v>48</v>
      </c>
      <c r="B810" s="19">
        <v>800</v>
      </c>
      <c r="C810" s="10"/>
      <c r="D810" s="10"/>
      <c r="E810" s="25" t="s">
        <v>501</v>
      </c>
      <c r="F810" s="20">
        <f t="shared" ref="F810:K811" si="698">F811</f>
        <v>10.6</v>
      </c>
      <c r="G810" s="20">
        <f t="shared" si="698"/>
        <v>10.6</v>
      </c>
      <c r="H810" s="20">
        <f t="shared" si="698"/>
        <v>10.6</v>
      </c>
      <c r="I810" s="20">
        <f t="shared" si="698"/>
        <v>0</v>
      </c>
      <c r="J810" s="20">
        <f t="shared" si="698"/>
        <v>0</v>
      </c>
      <c r="K810" s="20">
        <f t="shared" si="698"/>
        <v>0</v>
      </c>
      <c r="L810" s="20">
        <f t="shared" si="690"/>
        <v>10.6</v>
      </c>
      <c r="M810" s="20">
        <f t="shared" si="691"/>
        <v>10.6</v>
      </c>
      <c r="N810" s="20">
        <f t="shared" si="692"/>
        <v>10.6</v>
      </c>
      <c r="O810" s="20">
        <f t="shared" ref="O810:R811" si="699">O811</f>
        <v>0</v>
      </c>
      <c r="P810" s="20">
        <f t="shared" si="670"/>
        <v>10.6</v>
      </c>
      <c r="Q810" s="20">
        <f t="shared" si="671"/>
        <v>10.6</v>
      </c>
      <c r="R810" s="20">
        <f t="shared" si="699"/>
        <v>0</v>
      </c>
    </row>
    <row r="811" spans="1:19" hidden="1" x14ac:dyDescent="0.25">
      <c r="A811" s="10" t="s">
        <v>48</v>
      </c>
      <c r="B811" s="19">
        <v>850</v>
      </c>
      <c r="C811" s="10"/>
      <c r="D811" s="10"/>
      <c r="E811" s="25" t="s">
        <v>504</v>
      </c>
      <c r="F811" s="20">
        <f t="shared" si="698"/>
        <v>10.6</v>
      </c>
      <c r="G811" s="20">
        <f t="shared" si="698"/>
        <v>10.6</v>
      </c>
      <c r="H811" s="20">
        <f t="shared" si="698"/>
        <v>10.6</v>
      </c>
      <c r="I811" s="20">
        <f t="shared" si="698"/>
        <v>0</v>
      </c>
      <c r="J811" s="20">
        <f t="shared" si="698"/>
        <v>0</v>
      </c>
      <c r="K811" s="20">
        <f t="shared" si="698"/>
        <v>0</v>
      </c>
      <c r="L811" s="20">
        <f t="shared" si="690"/>
        <v>10.6</v>
      </c>
      <c r="M811" s="20">
        <f t="shared" si="691"/>
        <v>10.6</v>
      </c>
      <c r="N811" s="20">
        <f t="shared" si="692"/>
        <v>10.6</v>
      </c>
      <c r="O811" s="20">
        <f t="shared" si="699"/>
        <v>0</v>
      </c>
      <c r="P811" s="20">
        <f t="shared" si="670"/>
        <v>10.6</v>
      </c>
      <c r="Q811" s="20">
        <f t="shared" si="671"/>
        <v>10.6</v>
      </c>
      <c r="R811" s="20">
        <f t="shared" si="699"/>
        <v>0</v>
      </c>
    </row>
    <row r="812" spans="1:19" hidden="1" x14ac:dyDescent="0.25">
      <c r="A812" s="10" t="s">
        <v>48</v>
      </c>
      <c r="B812" s="19">
        <v>850</v>
      </c>
      <c r="C812" s="10" t="s">
        <v>241</v>
      </c>
      <c r="D812" s="10" t="s">
        <v>247</v>
      </c>
      <c r="E812" s="25" t="s">
        <v>462</v>
      </c>
      <c r="F812" s="20">
        <v>10.6</v>
      </c>
      <c r="G812" s="20">
        <v>10.6</v>
      </c>
      <c r="H812" s="20">
        <v>10.6</v>
      </c>
      <c r="I812" s="20"/>
      <c r="J812" s="20"/>
      <c r="K812" s="20"/>
      <c r="L812" s="20">
        <f t="shared" si="690"/>
        <v>10.6</v>
      </c>
      <c r="M812" s="20">
        <f t="shared" si="691"/>
        <v>10.6</v>
      </c>
      <c r="N812" s="20">
        <f t="shared" si="692"/>
        <v>10.6</v>
      </c>
      <c r="O812" s="20"/>
      <c r="P812" s="20">
        <f t="shared" si="670"/>
        <v>10.6</v>
      </c>
      <c r="Q812" s="20">
        <f t="shared" si="671"/>
        <v>10.6</v>
      </c>
      <c r="R812" s="20"/>
    </row>
    <row r="813" spans="1:19" s="17" customFormat="1" ht="63" hidden="1" x14ac:dyDescent="0.25">
      <c r="A813" s="21" t="s">
        <v>331</v>
      </c>
      <c r="B813" s="22"/>
      <c r="C813" s="21"/>
      <c r="D813" s="21"/>
      <c r="E813" s="27" t="s">
        <v>1093</v>
      </c>
      <c r="F813" s="23">
        <f>F814+F839+F850</f>
        <v>1142153.7999999998</v>
      </c>
      <c r="G813" s="23">
        <f>G814+G839+G850</f>
        <v>1156190.2</v>
      </c>
      <c r="H813" s="23">
        <f>H814+H839+H850</f>
        <v>1142694.2</v>
      </c>
      <c r="I813" s="23">
        <f t="shared" ref="I813:K813" si="700">I814+I839+I850</f>
        <v>40526.634999999995</v>
      </c>
      <c r="J813" s="23">
        <f t="shared" si="700"/>
        <v>-299.8</v>
      </c>
      <c r="K813" s="23">
        <f t="shared" si="700"/>
        <v>-70.8</v>
      </c>
      <c r="L813" s="20">
        <f t="shared" si="690"/>
        <v>1182680.4349999998</v>
      </c>
      <c r="M813" s="20">
        <f t="shared" si="691"/>
        <v>1155890.3999999999</v>
      </c>
      <c r="N813" s="20">
        <f t="shared" si="692"/>
        <v>1142623.3999999999</v>
      </c>
      <c r="O813" s="23">
        <f>O814+O839+O850</f>
        <v>0</v>
      </c>
      <c r="P813" s="20">
        <f t="shared" si="670"/>
        <v>1155890.3999999999</v>
      </c>
      <c r="Q813" s="20">
        <f t="shared" si="671"/>
        <v>1142623.3999999999</v>
      </c>
      <c r="R813" s="23">
        <f>R814+R839+R850</f>
        <v>0</v>
      </c>
      <c r="S813" s="32"/>
    </row>
    <row r="814" spans="1:19" ht="94.5" hidden="1" x14ac:dyDescent="0.25">
      <c r="A814" s="10" t="s">
        <v>332</v>
      </c>
      <c r="B814" s="19"/>
      <c r="C814" s="10"/>
      <c r="D814" s="10"/>
      <c r="E814" s="25" t="s">
        <v>859</v>
      </c>
      <c r="F814" s="20">
        <f>F815+F819+F823+F827+F831+F835</f>
        <v>1072279.2999999998</v>
      </c>
      <c r="G814" s="20">
        <f t="shared" ref="G814:R814" si="701">G815+G819+G823+G827+G831+G835</f>
        <v>1072279.2999999998</v>
      </c>
      <c r="H814" s="20">
        <f t="shared" si="701"/>
        <v>1072279.2999999998</v>
      </c>
      <c r="I814" s="20">
        <f t="shared" ref="I814:K814" si="702">I815+I819+I823+I827+I831+I835</f>
        <v>28689.134999999998</v>
      </c>
      <c r="J814" s="20">
        <f t="shared" si="702"/>
        <v>0</v>
      </c>
      <c r="K814" s="20">
        <f t="shared" si="702"/>
        <v>0</v>
      </c>
      <c r="L814" s="20">
        <f t="shared" si="690"/>
        <v>1100968.4349999998</v>
      </c>
      <c r="M814" s="20">
        <f t="shared" si="691"/>
        <v>1072279.2999999998</v>
      </c>
      <c r="N814" s="20">
        <f t="shared" si="692"/>
        <v>1072279.2999999998</v>
      </c>
      <c r="O814" s="20">
        <f t="shared" ref="O814" si="703">O815+O819+O823+O827+O831+O835</f>
        <v>0</v>
      </c>
      <c r="P814" s="20">
        <f t="shared" si="670"/>
        <v>1072279.2999999998</v>
      </c>
      <c r="Q814" s="20">
        <f t="shared" si="671"/>
        <v>1072279.2999999998</v>
      </c>
      <c r="R814" s="20">
        <f t="shared" si="701"/>
        <v>0</v>
      </c>
    </row>
    <row r="815" spans="1:19" ht="94.5" hidden="1" x14ac:dyDescent="0.25">
      <c r="A815" s="10" t="s">
        <v>33</v>
      </c>
      <c r="B815" s="19"/>
      <c r="C815" s="10"/>
      <c r="D815" s="10"/>
      <c r="E815" s="25" t="s">
        <v>860</v>
      </c>
      <c r="F815" s="20">
        <f t="shared" ref="F815:K817" si="704">F816</f>
        <v>95</v>
      </c>
      <c r="G815" s="20">
        <f t="shared" si="704"/>
        <v>95</v>
      </c>
      <c r="H815" s="20">
        <f t="shared" si="704"/>
        <v>95</v>
      </c>
      <c r="I815" s="20">
        <f t="shared" si="704"/>
        <v>0</v>
      </c>
      <c r="J815" s="20">
        <f t="shared" si="704"/>
        <v>0</v>
      </c>
      <c r="K815" s="20">
        <f t="shared" si="704"/>
        <v>0</v>
      </c>
      <c r="L815" s="20">
        <f t="shared" si="690"/>
        <v>95</v>
      </c>
      <c r="M815" s="20">
        <f t="shared" si="691"/>
        <v>95</v>
      </c>
      <c r="N815" s="20">
        <f t="shared" si="692"/>
        <v>95</v>
      </c>
      <c r="O815" s="20">
        <f t="shared" ref="O815:R817" si="705">O816</f>
        <v>0</v>
      </c>
      <c r="P815" s="20">
        <f t="shared" si="670"/>
        <v>95</v>
      </c>
      <c r="Q815" s="20">
        <f t="shared" si="671"/>
        <v>95</v>
      </c>
      <c r="R815" s="20">
        <f t="shared" si="705"/>
        <v>0</v>
      </c>
    </row>
    <row r="816" spans="1:19" ht="47.25" hidden="1" x14ac:dyDescent="0.25">
      <c r="A816" s="10" t="s">
        <v>33</v>
      </c>
      <c r="B816" s="19">
        <v>200</v>
      </c>
      <c r="C816" s="10"/>
      <c r="D816" s="10"/>
      <c r="E816" s="25" t="s">
        <v>487</v>
      </c>
      <c r="F816" s="20">
        <f t="shared" si="704"/>
        <v>95</v>
      </c>
      <c r="G816" s="20">
        <f t="shared" si="704"/>
        <v>95</v>
      </c>
      <c r="H816" s="20">
        <f t="shared" si="704"/>
        <v>95</v>
      </c>
      <c r="I816" s="20">
        <f t="shared" si="704"/>
        <v>0</v>
      </c>
      <c r="J816" s="20">
        <f t="shared" si="704"/>
        <v>0</v>
      </c>
      <c r="K816" s="20">
        <f t="shared" si="704"/>
        <v>0</v>
      </c>
      <c r="L816" s="20">
        <f t="shared" si="690"/>
        <v>95</v>
      </c>
      <c r="M816" s="20">
        <f t="shared" si="691"/>
        <v>95</v>
      </c>
      <c r="N816" s="20">
        <f t="shared" si="692"/>
        <v>95</v>
      </c>
      <c r="O816" s="20">
        <f t="shared" si="705"/>
        <v>0</v>
      </c>
      <c r="P816" s="20">
        <f t="shared" si="670"/>
        <v>95</v>
      </c>
      <c r="Q816" s="20">
        <f t="shared" si="671"/>
        <v>95</v>
      </c>
      <c r="R816" s="20">
        <f t="shared" si="705"/>
        <v>0</v>
      </c>
    </row>
    <row r="817" spans="1:19" ht="47.25" hidden="1" x14ac:dyDescent="0.25">
      <c r="A817" s="10" t="s">
        <v>33</v>
      </c>
      <c r="B817" s="19">
        <v>240</v>
      </c>
      <c r="C817" s="10"/>
      <c r="D817" s="10"/>
      <c r="E817" s="25" t="s">
        <v>488</v>
      </c>
      <c r="F817" s="20">
        <f t="shared" si="704"/>
        <v>95</v>
      </c>
      <c r="G817" s="20">
        <f t="shared" si="704"/>
        <v>95</v>
      </c>
      <c r="H817" s="20">
        <f t="shared" si="704"/>
        <v>95</v>
      </c>
      <c r="I817" s="20">
        <f t="shared" si="704"/>
        <v>0</v>
      </c>
      <c r="J817" s="20">
        <f t="shared" si="704"/>
        <v>0</v>
      </c>
      <c r="K817" s="20">
        <f t="shared" si="704"/>
        <v>0</v>
      </c>
      <c r="L817" s="20">
        <f t="shared" si="690"/>
        <v>95</v>
      </c>
      <c r="M817" s="20">
        <f t="shared" si="691"/>
        <v>95</v>
      </c>
      <c r="N817" s="20">
        <f t="shared" si="692"/>
        <v>95</v>
      </c>
      <c r="O817" s="20">
        <f t="shared" si="705"/>
        <v>0</v>
      </c>
      <c r="P817" s="20">
        <f t="shared" si="670"/>
        <v>95</v>
      </c>
      <c r="Q817" s="20">
        <f t="shared" si="671"/>
        <v>95</v>
      </c>
      <c r="R817" s="20">
        <f t="shared" si="705"/>
        <v>0</v>
      </c>
    </row>
    <row r="818" spans="1:19" hidden="1" x14ac:dyDescent="0.25">
      <c r="A818" s="10" t="s">
        <v>33</v>
      </c>
      <c r="B818" s="19">
        <v>240</v>
      </c>
      <c r="C818" s="10" t="s">
        <v>241</v>
      </c>
      <c r="D818" s="10" t="s">
        <v>249</v>
      </c>
      <c r="E818" s="25" t="s">
        <v>461</v>
      </c>
      <c r="F818" s="20">
        <v>95</v>
      </c>
      <c r="G818" s="20">
        <v>95</v>
      </c>
      <c r="H818" s="20">
        <v>95</v>
      </c>
      <c r="I818" s="20"/>
      <c r="J818" s="20"/>
      <c r="K818" s="20"/>
      <c r="L818" s="20">
        <f t="shared" si="690"/>
        <v>95</v>
      </c>
      <c r="M818" s="20">
        <f t="shared" si="691"/>
        <v>95</v>
      </c>
      <c r="N818" s="20">
        <f t="shared" si="692"/>
        <v>95</v>
      </c>
      <c r="O818" s="20"/>
      <c r="P818" s="20">
        <f t="shared" si="670"/>
        <v>95</v>
      </c>
      <c r="Q818" s="20">
        <f t="shared" si="671"/>
        <v>95</v>
      </c>
      <c r="R818" s="20"/>
    </row>
    <row r="819" spans="1:19" ht="47.25" hidden="1" x14ac:dyDescent="0.25">
      <c r="A819" s="10" t="s">
        <v>34</v>
      </c>
      <c r="B819" s="19"/>
      <c r="C819" s="10"/>
      <c r="D819" s="10"/>
      <c r="E819" s="25" t="s">
        <v>608</v>
      </c>
      <c r="F819" s="20">
        <f t="shared" ref="F819:K821" si="706">F820</f>
        <v>87474.5</v>
      </c>
      <c r="G819" s="20">
        <f t="shared" si="706"/>
        <v>87474.5</v>
      </c>
      <c r="H819" s="20">
        <f t="shared" si="706"/>
        <v>87474.5</v>
      </c>
      <c r="I819" s="20">
        <f t="shared" si="706"/>
        <v>0</v>
      </c>
      <c r="J819" s="20">
        <f t="shared" si="706"/>
        <v>0</v>
      </c>
      <c r="K819" s="20">
        <f t="shared" si="706"/>
        <v>0</v>
      </c>
      <c r="L819" s="20">
        <f t="shared" si="690"/>
        <v>87474.5</v>
      </c>
      <c r="M819" s="20">
        <f t="shared" si="691"/>
        <v>87474.5</v>
      </c>
      <c r="N819" s="20">
        <f t="shared" si="692"/>
        <v>87474.5</v>
      </c>
      <c r="O819" s="20">
        <f t="shared" ref="O819:R821" si="707">O820</f>
        <v>0</v>
      </c>
      <c r="P819" s="20">
        <f t="shared" si="670"/>
        <v>87474.5</v>
      </c>
      <c r="Q819" s="20">
        <f t="shared" si="671"/>
        <v>87474.5</v>
      </c>
      <c r="R819" s="20">
        <f t="shared" si="707"/>
        <v>0</v>
      </c>
    </row>
    <row r="820" spans="1:19" hidden="1" x14ac:dyDescent="0.25">
      <c r="A820" s="10" t="s">
        <v>34</v>
      </c>
      <c r="B820" s="19">
        <v>800</v>
      </c>
      <c r="C820" s="10"/>
      <c r="D820" s="10"/>
      <c r="E820" s="25" t="s">
        <v>501</v>
      </c>
      <c r="F820" s="20">
        <f t="shared" si="706"/>
        <v>87474.5</v>
      </c>
      <c r="G820" s="20">
        <f t="shared" si="706"/>
        <v>87474.5</v>
      </c>
      <c r="H820" s="20">
        <f t="shared" si="706"/>
        <v>87474.5</v>
      </c>
      <c r="I820" s="20">
        <f t="shared" si="706"/>
        <v>0</v>
      </c>
      <c r="J820" s="20">
        <f t="shared" si="706"/>
        <v>0</v>
      </c>
      <c r="K820" s="20">
        <f t="shared" si="706"/>
        <v>0</v>
      </c>
      <c r="L820" s="20">
        <f t="shared" si="690"/>
        <v>87474.5</v>
      </c>
      <c r="M820" s="20">
        <f t="shared" si="691"/>
        <v>87474.5</v>
      </c>
      <c r="N820" s="20">
        <f t="shared" si="692"/>
        <v>87474.5</v>
      </c>
      <c r="O820" s="20">
        <f t="shared" si="707"/>
        <v>0</v>
      </c>
      <c r="P820" s="20">
        <f t="shared" si="670"/>
        <v>87474.5</v>
      </c>
      <c r="Q820" s="20">
        <f t="shared" si="671"/>
        <v>87474.5</v>
      </c>
      <c r="R820" s="20">
        <f t="shared" si="707"/>
        <v>0</v>
      </c>
    </row>
    <row r="821" spans="1:19" ht="78.75" hidden="1" x14ac:dyDescent="0.25">
      <c r="A821" s="10" t="s">
        <v>34</v>
      </c>
      <c r="B821" s="19">
        <v>810</v>
      </c>
      <c r="C821" s="10"/>
      <c r="D821" s="10"/>
      <c r="E821" s="25" t="s">
        <v>502</v>
      </c>
      <c r="F821" s="20">
        <f t="shared" si="706"/>
        <v>87474.5</v>
      </c>
      <c r="G821" s="20">
        <f t="shared" si="706"/>
        <v>87474.5</v>
      </c>
      <c r="H821" s="20">
        <f t="shared" si="706"/>
        <v>87474.5</v>
      </c>
      <c r="I821" s="20">
        <f t="shared" si="706"/>
        <v>0</v>
      </c>
      <c r="J821" s="20">
        <f t="shared" si="706"/>
        <v>0</v>
      </c>
      <c r="K821" s="20">
        <f t="shared" si="706"/>
        <v>0</v>
      </c>
      <c r="L821" s="20">
        <f t="shared" si="690"/>
        <v>87474.5</v>
      </c>
      <c r="M821" s="20">
        <f t="shared" si="691"/>
        <v>87474.5</v>
      </c>
      <c r="N821" s="20">
        <f t="shared" si="692"/>
        <v>87474.5</v>
      </c>
      <c r="O821" s="20">
        <f t="shared" si="707"/>
        <v>0</v>
      </c>
      <c r="P821" s="20">
        <f t="shared" si="670"/>
        <v>87474.5</v>
      </c>
      <c r="Q821" s="20">
        <f t="shared" si="671"/>
        <v>87474.5</v>
      </c>
      <c r="R821" s="20">
        <f t="shared" si="707"/>
        <v>0</v>
      </c>
    </row>
    <row r="822" spans="1:19" hidden="1" x14ac:dyDescent="0.25">
      <c r="A822" s="10" t="s">
        <v>34</v>
      </c>
      <c r="B822" s="19">
        <v>810</v>
      </c>
      <c r="C822" s="10" t="s">
        <v>241</v>
      </c>
      <c r="D822" s="10" t="s">
        <v>249</v>
      </c>
      <c r="E822" s="25" t="s">
        <v>461</v>
      </c>
      <c r="F822" s="20">
        <v>87474.5</v>
      </c>
      <c r="G822" s="20">
        <v>87474.5</v>
      </c>
      <c r="H822" s="20">
        <v>87474.5</v>
      </c>
      <c r="I822" s="20"/>
      <c r="J822" s="20"/>
      <c r="K822" s="20"/>
      <c r="L822" s="20">
        <f t="shared" si="690"/>
        <v>87474.5</v>
      </c>
      <c r="M822" s="20">
        <f t="shared" si="691"/>
        <v>87474.5</v>
      </c>
      <c r="N822" s="20">
        <f t="shared" si="692"/>
        <v>87474.5</v>
      </c>
      <c r="O822" s="20"/>
      <c r="P822" s="20">
        <f t="shared" si="670"/>
        <v>87474.5</v>
      </c>
      <c r="Q822" s="20">
        <f t="shared" si="671"/>
        <v>87474.5</v>
      </c>
      <c r="R822" s="20"/>
    </row>
    <row r="823" spans="1:19" ht="63" hidden="1" x14ac:dyDescent="0.25">
      <c r="A823" s="10" t="s">
        <v>35</v>
      </c>
      <c r="B823" s="19"/>
      <c r="C823" s="10"/>
      <c r="D823" s="10"/>
      <c r="E823" s="25" t="s">
        <v>609</v>
      </c>
      <c r="F823" s="20">
        <f t="shared" ref="F823:K825" si="708">F824</f>
        <v>185923.3</v>
      </c>
      <c r="G823" s="20">
        <f t="shared" si="708"/>
        <v>185923.3</v>
      </c>
      <c r="H823" s="20">
        <f t="shared" si="708"/>
        <v>185923.3</v>
      </c>
      <c r="I823" s="20">
        <f t="shared" si="708"/>
        <v>0</v>
      </c>
      <c r="J823" s="20">
        <f t="shared" si="708"/>
        <v>0</v>
      </c>
      <c r="K823" s="20">
        <f t="shared" si="708"/>
        <v>0</v>
      </c>
      <c r="L823" s="20">
        <f t="shared" si="690"/>
        <v>185923.3</v>
      </c>
      <c r="M823" s="20">
        <f t="shared" si="691"/>
        <v>185923.3</v>
      </c>
      <c r="N823" s="20">
        <f t="shared" si="692"/>
        <v>185923.3</v>
      </c>
      <c r="O823" s="20">
        <f t="shared" ref="O823:R825" si="709">O824</f>
        <v>0</v>
      </c>
      <c r="P823" s="20">
        <f t="shared" si="670"/>
        <v>185923.3</v>
      </c>
      <c r="Q823" s="20">
        <f t="shared" si="671"/>
        <v>185923.3</v>
      </c>
      <c r="R823" s="20">
        <f t="shared" si="709"/>
        <v>0</v>
      </c>
    </row>
    <row r="824" spans="1:19" hidden="1" x14ac:dyDescent="0.25">
      <c r="A824" s="10" t="s">
        <v>35</v>
      </c>
      <c r="B824" s="19">
        <v>800</v>
      </c>
      <c r="C824" s="10"/>
      <c r="D824" s="10"/>
      <c r="E824" s="25" t="s">
        <v>501</v>
      </c>
      <c r="F824" s="20">
        <f t="shared" si="708"/>
        <v>185923.3</v>
      </c>
      <c r="G824" s="20">
        <f t="shared" si="708"/>
        <v>185923.3</v>
      </c>
      <c r="H824" s="20">
        <f t="shared" si="708"/>
        <v>185923.3</v>
      </c>
      <c r="I824" s="20">
        <f t="shared" si="708"/>
        <v>0</v>
      </c>
      <c r="J824" s="20">
        <f t="shared" si="708"/>
        <v>0</v>
      </c>
      <c r="K824" s="20">
        <f t="shared" si="708"/>
        <v>0</v>
      </c>
      <c r="L824" s="20">
        <f t="shared" si="690"/>
        <v>185923.3</v>
      </c>
      <c r="M824" s="20">
        <f t="shared" si="691"/>
        <v>185923.3</v>
      </c>
      <c r="N824" s="20">
        <f t="shared" si="692"/>
        <v>185923.3</v>
      </c>
      <c r="O824" s="20">
        <f t="shared" si="709"/>
        <v>0</v>
      </c>
      <c r="P824" s="20">
        <f t="shared" si="670"/>
        <v>185923.3</v>
      </c>
      <c r="Q824" s="20">
        <f t="shared" si="671"/>
        <v>185923.3</v>
      </c>
      <c r="R824" s="20">
        <f t="shared" si="709"/>
        <v>0</v>
      </c>
    </row>
    <row r="825" spans="1:19" ht="78.75" hidden="1" x14ac:dyDescent="0.25">
      <c r="A825" s="10" t="s">
        <v>35</v>
      </c>
      <c r="B825" s="19">
        <v>810</v>
      </c>
      <c r="C825" s="10"/>
      <c r="D825" s="10"/>
      <c r="E825" s="25" t="s">
        <v>502</v>
      </c>
      <c r="F825" s="20">
        <f>F826</f>
        <v>185923.3</v>
      </c>
      <c r="G825" s="20">
        <f t="shared" si="708"/>
        <v>185923.3</v>
      </c>
      <c r="H825" s="20">
        <f t="shared" si="708"/>
        <v>185923.3</v>
      </c>
      <c r="I825" s="20">
        <f t="shared" si="708"/>
        <v>0</v>
      </c>
      <c r="J825" s="20">
        <f t="shared" si="708"/>
        <v>0</v>
      </c>
      <c r="K825" s="20">
        <f t="shared" si="708"/>
        <v>0</v>
      </c>
      <c r="L825" s="20">
        <f t="shared" si="690"/>
        <v>185923.3</v>
      </c>
      <c r="M825" s="20">
        <f t="shared" si="691"/>
        <v>185923.3</v>
      </c>
      <c r="N825" s="20">
        <f t="shared" si="692"/>
        <v>185923.3</v>
      </c>
      <c r="O825" s="20">
        <f t="shared" si="709"/>
        <v>0</v>
      </c>
      <c r="P825" s="20">
        <f t="shared" si="670"/>
        <v>185923.3</v>
      </c>
      <c r="Q825" s="20">
        <f t="shared" si="671"/>
        <v>185923.3</v>
      </c>
      <c r="R825" s="20">
        <f t="shared" si="709"/>
        <v>0</v>
      </c>
    </row>
    <row r="826" spans="1:19" hidden="1" x14ac:dyDescent="0.25">
      <c r="A826" s="10" t="s">
        <v>35</v>
      </c>
      <c r="B826" s="19">
        <v>810</v>
      </c>
      <c r="C826" s="10" t="s">
        <v>252</v>
      </c>
      <c r="D826" s="10" t="s">
        <v>240</v>
      </c>
      <c r="E826" s="25" t="s">
        <v>477</v>
      </c>
      <c r="F826" s="20">
        <v>185923.3</v>
      </c>
      <c r="G826" s="20">
        <v>185923.3</v>
      </c>
      <c r="H826" s="20">
        <v>185923.3</v>
      </c>
      <c r="I826" s="20"/>
      <c r="J826" s="20"/>
      <c r="K826" s="20"/>
      <c r="L826" s="20">
        <f t="shared" si="690"/>
        <v>185923.3</v>
      </c>
      <c r="M826" s="20">
        <f t="shared" si="691"/>
        <v>185923.3</v>
      </c>
      <c r="N826" s="20">
        <f t="shared" si="692"/>
        <v>185923.3</v>
      </c>
      <c r="O826" s="20"/>
      <c r="P826" s="20">
        <f t="shared" si="670"/>
        <v>185923.3</v>
      </c>
      <c r="Q826" s="20">
        <f t="shared" si="671"/>
        <v>185923.3</v>
      </c>
      <c r="R826" s="20"/>
    </row>
    <row r="827" spans="1:19" ht="63" hidden="1" x14ac:dyDescent="0.25">
      <c r="A827" s="10" t="s">
        <v>36</v>
      </c>
      <c r="B827" s="19"/>
      <c r="C827" s="10"/>
      <c r="D827" s="10"/>
      <c r="E827" s="25" t="s">
        <v>861</v>
      </c>
      <c r="F827" s="20">
        <f t="shared" ref="F827:K829" si="710">F828</f>
        <v>421425.4</v>
      </c>
      <c r="G827" s="20">
        <f t="shared" si="710"/>
        <v>421425.4</v>
      </c>
      <c r="H827" s="20">
        <f t="shared" si="710"/>
        <v>421425.4</v>
      </c>
      <c r="I827" s="20">
        <f t="shared" si="710"/>
        <v>28689.134999999998</v>
      </c>
      <c r="J827" s="20">
        <f t="shared" si="710"/>
        <v>0</v>
      </c>
      <c r="K827" s="20">
        <f t="shared" si="710"/>
        <v>0</v>
      </c>
      <c r="L827" s="20">
        <f t="shared" si="690"/>
        <v>450114.53500000003</v>
      </c>
      <c r="M827" s="20">
        <f t="shared" si="691"/>
        <v>421425.4</v>
      </c>
      <c r="N827" s="20">
        <f t="shared" si="692"/>
        <v>421425.4</v>
      </c>
      <c r="O827" s="20">
        <f t="shared" ref="O827:R829" si="711">O828</f>
        <v>0</v>
      </c>
      <c r="P827" s="20">
        <f t="shared" si="670"/>
        <v>421425.4</v>
      </c>
      <c r="Q827" s="20">
        <f t="shared" si="671"/>
        <v>421425.4</v>
      </c>
      <c r="R827" s="20">
        <f t="shared" si="711"/>
        <v>0</v>
      </c>
    </row>
    <row r="828" spans="1:19" hidden="1" x14ac:dyDescent="0.25">
      <c r="A828" s="10" t="s">
        <v>36</v>
      </c>
      <c r="B828" s="19">
        <v>800</v>
      </c>
      <c r="C828" s="10"/>
      <c r="D828" s="10"/>
      <c r="E828" s="25" t="s">
        <v>501</v>
      </c>
      <c r="F828" s="20">
        <f t="shared" si="710"/>
        <v>421425.4</v>
      </c>
      <c r="G828" s="20">
        <f t="shared" si="710"/>
        <v>421425.4</v>
      </c>
      <c r="H828" s="20">
        <f t="shared" si="710"/>
        <v>421425.4</v>
      </c>
      <c r="I828" s="20">
        <f t="shared" si="710"/>
        <v>28689.134999999998</v>
      </c>
      <c r="J828" s="20">
        <f t="shared" si="710"/>
        <v>0</v>
      </c>
      <c r="K828" s="20">
        <f t="shared" si="710"/>
        <v>0</v>
      </c>
      <c r="L828" s="20">
        <f t="shared" si="690"/>
        <v>450114.53500000003</v>
      </c>
      <c r="M828" s="20">
        <f t="shared" si="691"/>
        <v>421425.4</v>
      </c>
      <c r="N828" s="20">
        <f t="shared" si="692"/>
        <v>421425.4</v>
      </c>
      <c r="O828" s="20">
        <f t="shared" si="711"/>
        <v>0</v>
      </c>
      <c r="P828" s="20">
        <f t="shared" si="670"/>
        <v>421425.4</v>
      </c>
      <c r="Q828" s="20">
        <f t="shared" si="671"/>
        <v>421425.4</v>
      </c>
      <c r="R828" s="20">
        <f t="shared" si="711"/>
        <v>0</v>
      </c>
    </row>
    <row r="829" spans="1:19" ht="78.75" hidden="1" x14ac:dyDescent="0.25">
      <c r="A829" s="10" t="s">
        <v>36</v>
      </c>
      <c r="B829" s="19">
        <v>810</v>
      </c>
      <c r="C829" s="10"/>
      <c r="D829" s="10"/>
      <c r="E829" s="25" t="s">
        <v>502</v>
      </c>
      <c r="F829" s="20">
        <f t="shared" si="710"/>
        <v>421425.4</v>
      </c>
      <c r="G829" s="20">
        <f t="shared" si="710"/>
        <v>421425.4</v>
      </c>
      <c r="H829" s="20">
        <f t="shared" si="710"/>
        <v>421425.4</v>
      </c>
      <c r="I829" s="20">
        <f t="shared" si="710"/>
        <v>28689.134999999998</v>
      </c>
      <c r="J829" s="20">
        <f t="shared" si="710"/>
        <v>0</v>
      </c>
      <c r="K829" s="20">
        <f t="shared" si="710"/>
        <v>0</v>
      </c>
      <c r="L829" s="20">
        <f t="shared" si="690"/>
        <v>450114.53500000003</v>
      </c>
      <c r="M829" s="20">
        <f t="shared" si="691"/>
        <v>421425.4</v>
      </c>
      <c r="N829" s="20">
        <f t="shared" si="692"/>
        <v>421425.4</v>
      </c>
      <c r="O829" s="20">
        <f t="shared" si="711"/>
        <v>0</v>
      </c>
      <c r="P829" s="20">
        <f t="shared" si="670"/>
        <v>421425.4</v>
      </c>
      <c r="Q829" s="20">
        <f t="shared" si="671"/>
        <v>421425.4</v>
      </c>
      <c r="R829" s="20">
        <f t="shared" si="711"/>
        <v>0</v>
      </c>
    </row>
    <row r="830" spans="1:19" hidden="1" x14ac:dyDescent="0.25">
      <c r="A830" s="10" t="s">
        <v>36</v>
      </c>
      <c r="B830" s="19">
        <v>810</v>
      </c>
      <c r="C830" s="10" t="s">
        <v>241</v>
      </c>
      <c r="D830" s="10" t="s">
        <v>249</v>
      </c>
      <c r="E830" s="25" t="s">
        <v>461</v>
      </c>
      <c r="F830" s="20">
        <v>421425.4</v>
      </c>
      <c r="G830" s="20">
        <v>421425.4</v>
      </c>
      <c r="H830" s="20">
        <v>421425.4</v>
      </c>
      <c r="I830" s="20">
        <v>28689.134999999998</v>
      </c>
      <c r="J830" s="20"/>
      <c r="K830" s="20"/>
      <c r="L830" s="20">
        <f t="shared" si="690"/>
        <v>450114.53500000003</v>
      </c>
      <c r="M830" s="20">
        <f t="shared" si="691"/>
        <v>421425.4</v>
      </c>
      <c r="N830" s="20">
        <f t="shared" si="692"/>
        <v>421425.4</v>
      </c>
      <c r="O830" s="20"/>
      <c r="P830" s="20">
        <f t="shared" si="670"/>
        <v>421425.4</v>
      </c>
      <c r="Q830" s="20">
        <f t="shared" si="671"/>
        <v>421425.4</v>
      </c>
      <c r="R830" s="20"/>
      <c r="S830" s="1">
        <v>186</v>
      </c>
    </row>
    <row r="831" spans="1:19" ht="78.75" hidden="1" x14ac:dyDescent="0.25">
      <c r="A831" s="10" t="s">
        <v>37</v>
      </c>
      <c r="B831" s="19"/>
      <c r="C831" s="10"/>
      <c r="D831" s="10"/>
      <c r="E831" s="25" t="s">
        <v>862</v>
      </c>
      <c r="F831" s="20">
        <f t="shared" ref="F831:K833" si="712">F832</f>
        <v>37314</v>
      </c>
      <c r="G831" s="20">
        <f t="shared" si="712"/>
        <v>37314</v>
      </c>
      <c r="H831" s="20">
        <f t="shared" si="712"/>
        <v>37314</v>
      </c>
      <c r="I831" s="20">
        <f t="shared" si="712"/>
        <v>0</v>
      </c>
      <c r="J831" s="20">
        <f t="shared" si="712"/>
        <v>0</v>
      </c>
      <c r="K831" s="20">
        <f t="shared" si="712"/>
        <v>0</v>
      </c>
      <c r="L831" s="20">
        <f t="shared" si="690"/>
        <v>37314</v>
      </c>
      <c r="M831" s="20">
        <f t="shared" si="691"/>
        <v>37314</v>
      </c>
      <c r="N831" s="20">
        <f t="shared" si="692"/>
        <v>37314</v>
      </c>
      <c r="O831" s="20">
        <f t="shared" ref="O831:R833" si="713">O832</f>
        <v>0</v>
      </c>
      <c r="P831" s="20">
        <f t="shared" si="670"/>
        <v>37314</v>
      </c>
      <c r="Q831" s="20">
        <f t="shared" si="671"/>
        <v>37314</v>
      </c>
      <c r="R831" s="20">
        <f t="shared" si="713"/>
        <v>0</v>
      </c>
    </row>
    <row r="832" spans="1:19" hidden="1" x14ac:dyDescent="0.25">
      <c r="A832" s="10" t="s">
        <v>37</v>
      </c>
      <c r="B832" s="19">
        <v>800</v>
      </c>
      <c r="C832" s="10"/>
      <c r="D832" s="10"/>
      <c r="E832" s="25" t="s">
        <v>501</v>
      </c>
      <c r="F832" s="20">
        <f t="shared" si="712"/>
        <v>37314</v>
      </c>
      <c r="G832" s="20">
        <f t="shared" si="712"/>
        <v>37314</v>
      </c>
      <c r="H832" s="20">
        <f t="shared" si="712"/>
        <v>37314</v>
      </c>
      <c r="I832" s="20">
        <f t="shared" si="712"/>
        <v>0</v>
      </c>
      <c r="J832" s="20">
        <f t="shared" si="712"/>
        <v>0</v>
      </c>
      <c r="K832" s="20">
        <f t="shared" si="712"/>
        <v>0</v>
      </c>
      <c r="L832" s="20">
        <f t="shared" si="690"/>
        <v>37314</v>
      </c>
      <c r="M832" s="20">
        <f t="shared" si="691"/>
        <v>37314</v>
      </c>
      <c r="N832" s="20">
        <f t="shared" si="692"/>
        <v>37314</v>
      </c>
      <c r="O832" s="20">
        <f t="shared" si="713"/>
        <v>0</v>
      </c>
      <c r="P832" s="20">
        <f t="shared" si="670"/>
        <v>37314</v>
      </c>
      <c r="Q832" s="20">
        <f t="shared" si="671"/>
        <v>37314</v>
      </c>
      <c r="R832" s="20">
        <f t="shared" si="713"/>
        <v>0</v>
      </c>
    </row>
    <row r="833" spans="1:19" ht="78.75" hidden="1" x14ac:dyDescent="0.25">
      <c r="A833" s="10" t="s">
        <v>37</v>
      </c>
      <c r="B833" s="19">
        <v>810</v>
      </c>
      <c r="C833" s="10"/>
      <c r="D833" s="10"/>
      <c r="E833" s="25" t="s">
        <v>502</v>
      </c>
      <c r="F833" s="20">
        <f>F834</f>
        <v>37314</v>
      </c>
      <c r="G833" s="20">
        <f t="shared" si="712"/>
        <v>37314</v>
      </c>
      <c r="H833" s="20">
        <f t="shared" si="712"/>
        <v>37314</v>
      </c>
      <c r="I833" s="20">
        <f t="shared" si="712"/>
        <v>0</v>
      </c>
      <c r="J833" s="20">
        <f t="shared" si="712"/>
        <v>0</v>
      </c>
      <c r="K833" s="20">
        <f t="shared" si="712"/>
        <v>0</v>
      </c>
      <c r="L833" s="20">
        <f t="shared" si="690"/>
        <v>37314</v>
      </c>
      <c r="M833" s="20">
        <f t="shared" si="691"/>
        <v>37314</v>
      </c>
      <c r="N833" s="20">
        <f t="shared" si="692"/>
        <v>37314</v>
      </c>
      <c r="O833" s="20">
        <f t="shared" si="713"/>
        <v>0</v>
      </c>
      <c r="P833" s="20">
        <f t="shared" si="670"/>
        <v>37314</v>
      </c>
      <c r="Q833" s="20">
        <f t="shared" si="671"/>
        <v>37314</v>
      </c>
      <c r="R833" s="20">
        <f t="shared" si="713"/>
        <v>0</v>
      </c>
    </row>
    <row r="834" spans="1:19" hidden="1" x14ac:dyDescent="0.25">
      <c r="A834" s="10" t="s">
        <v>37</v>
      </c>
      <c r="B834" s="19">
        <v>810</v>
      </c>
      <c r="C834" s="10" t="s">
        <v>252</v>
      </c>
      <c r="D834" s="10" t="s">
        <v>240</v>
      </c>
      <c r="E834" s="25" t="s">
        <v>477</v>
      </c>
      <c r="F834" s="20">
        <v>37314</v>
      </c>
      <c r="G834" s="20">
        <v>37314</v>
      </c>
      <c r="H834" s="20">
        <v>37314</v>
      </c>
      <c r="I834" s="20"/>
      <c r="J834" s="20"/>
      <c r="K834" s="20"/>
      <c r="L834" s="20">
        <f t="shared" si="690"/>
        <v>37314</v>
      </c>
      <c r="M834" s="20">
        <f t="shared" si="691"/>
        <v>37314</v>
      </c>
      <c r="N834" s="20">
        <f t="shared" si="692"/>
        <v>37314</v>
      </c>
      <c r="O834" s="20"/>
      <c r="P834" s="20">
        <f t="shared" si="670"/>
        <v>37314</v>
      </c>
      <c r="Q834" s="20">
        <f t="shared" si="671"/>
        <v>37314</v>
      </c>
      <c r="R834" s="20"/>
    </row>
    <row r="835" spans="1:19" ht="110.25" hidden="1" x14ac:dyDescent="0.25">
      <c r="A835" s="10" t="s">
        <v>932</v>
      </c>
      <c r="B835" s="19"/>
      <c r="C835" s="10"/>
      <c r="D835" s="10"/>
      <c r="E835" s="29" t="s">
        <v>1023</v>
      </c>
      <c r="F835" s="20">
        <f t="shared" ref="F835:K837" si="714">F836</f>
        <v>340047.1</v>
      </c>
      <c r="G835" s="20">
        <f t="shared" si="714"/>
        <v>340047.1</v>
      </c>
      <c r="H835" s="20">
        <f t="shared" si="714"/>
        <v>340047.1</v>
      </c>
      <c r="I835" s="20">
        <f t="shared" si="714"/>
        <v>0</v>
      </c>
      <c r="J835" s="20">
        <f t="shared" si="714"/>
        <v>0</v>
      </c>
      <c r="K835" s="20">
        <f t="shared" si="714"/>
        <v>0</v>
      </c>
      <c r="L835" s="20">
        <f t="shared" si="690"/>
        <v>340047.1</v>
      </c>
      <c r="M835" s="20">
        <f t="shared" si="691"/>
        <v>340047.1</v>
      </c>
      <c r="N835" s="20">
        <f t="shared" si="692"/>
        <v>340047.1</v>
      </c>
      <c r="O835" s="20">
        <f t="shared" ref="O835:R837" si="715">O836</f>
        <v>0</v>
      </c>
      <c r="P835" s="20">
        <f t="shared" si="670"/>
        <v>340047.1</v>
      </c>
      <c r="Q835" s="20">
        <f t="shared" si="671"/>
        <v>340047.1</v>
      </c>
      <c r="R835" s="20">
        <f t="shared" si="715"/>
        <v>0</v>
      </c>
    </row>
    <row r="836" spans="1:19" hidden="1" x14ac:dyDescent="0.25">
      <c r="A836" s="10" t="s">
        <v>932</v>
      </c>
      <c r="B836" s="19">
        <v>800</v>
      </c>
      <c r="C836" s="10"/>
      <c r="D836" s="10"/>
      <c r="E836" s="25" t="s">
        <v>501</v>
      </c>
      <c r="F836" s="20">
        <f t="shared" si="714"/>
        <v>340047.1</v>
      </c>
      <c r="G836" s="20">
        <f t="shared" si="714"/>
        <v>340047.1</v>
      </c>
      <c r="H836" s="20">
        <f t="shared" si="714"/>
        <v>340047.1</v>
      </c>
      <c r="I836" s="20">
        <f t="shared" si="714"/>
        <v>0</v>
      </c>
      <c r="J836" s="20">
        <f t="shared" si="714"/>
        <v>0</v>
      </c>
      <c r="K836" s="20">
        <f t="shared" si="714"/>
        <v>0</v>
      </c>
      <c r="L836" s="20">
        <f t="shared" si="690"/>
        <v>340047.1</v>
      </c>
      <c r="M836" s="20">
        <f t="shared" si="691"/>
        <v>340047.1</v>
      </c>
      <c r="N836" s="20">
        <f t="shared" si="692"/>
        <v>340047.1</v>
      </c>
      <c r="O836" s="20">
        <f t="shared" si="715"/>
        <v>0</v>
      </c>
      <c r="P836" s="20">
        <f t="shared" si="670"/>
        <v>340047.1</v>
      </c>
      <c r="Q836" s="20">
        <f t="shared" si="671"/>
        <v>340047.1</v>
      </c>
      <c r="R836" s="20">
        <f t="shared" si="715"/>
        <v>0</v>
      </c>
    </row>
    <row r="837" spans="1:19" ht="78.75" hidden="1" x14ac:dyDescent="0.25">
      <c r="A837" s="10" t="s">
        <v>932</v>
      </c>
      <c r="B837" s="19">
        <v>810</v>
      </c>
      <c r="C837" s="10"/>
      <c r="D837" s="10"/>
      <c r="E837" s="25" t="s">
        <v>502</v>
      </c>
      <c r="F837" s="20">
        <f t="shared" si="714"/>
        <v>340047.1</v>
      </c>
      <c r="G837" s="20">
        <f t="shared" si="714"/>
        <v>340047.1</v>
      </c>
      <c r="H837" s="20">
        <f t="shared" si="714"/>
        <v>340047.1</v>
      </c>
      <c r="I837" s="20">
        <f t="shared" si="714"/>
        <v>0</v>
      </c>
      <c r="J837" s="20">
        <f t="shared" si="714"/>
        <v>0</v>
      </c>
      <c r="K837" s="20">
        <f t="shared" si="714"/>
        <v>0</v>
      </c>
      <c r="L837" s="20">
        <f t="shared" si="690"/>
        <v>340047.1</v>
      </c>
      <c r="M837" s="20">
        <f t="shared" si="691"/>
        <v>340047.1</v>
      </c>
      <c r="N837" s="20">
        <f t="shared" si="692"/>
        <v>340047.1</v>
      </c>
      <c r="O837" s="20">
        <f t="shared" si="715"/>
        <v>0</v>
      </c>
      <c r="P837" s="20">
        <f t="shared" si="670"/>
        <v>340047.1</v>
      </c>
      <c r="Q837" s="20">
        <f t="shared" si="671"/>
        <v>340047.1</v>
      </c>
      <c r="R837" s="20">
        <f t="shared" si="715"/>
        <v>0</v>
      </c>
    </row>
    <row r="838" spans="1:19" hidden="1" x14ac:dyDescent="0.25">
      <c r="A838" s="10" t="s">
        <v>38</v>
      </c>
      <c r="B838" s="19">
        <v>810</v>
      </c>
      <c r="C838" s="10" t="s">
        <v>252</v>
      </c>
      <c r="D838" s="10" t="s">
        <v>240</v>
      </c>
      <c r="E838" s="25" t="s">
        <v>477</v>
      </c>
      <c r="F838" s="20">
        <v>340047.1</v>
      </c>
      <c r="G838" s="20">
        <v>340047.1</v>
      </c>
      <c r="H838" s="20">
        <v>340047.1</v>
      </c>
      <c r="I838" s="20"/>
      <c r="J838" s="20"/>
      <c r="K838" s="20"/>
      <c r="L838" s="20">
        <f t="shared" si="690"/>
        <v>340047.1</v>
      </c>
      <c r="M838" s="20">
        <f t="shared" si="691"/>
        <v>340047.1</v>
      </c>
      <c r="N838" s="20">
        <f t="shared" si="692"/>
        <v>340047.1</v>
      </c>
      <c r="O838" s="20"/>
      <c r="P838" s="20">
        <f t="shared" si="670"/>
        <v>340047.1</v>
      </c>
      <c r="Q838" s="20">
        <f t="shared" si="671"/>
        <v>340047.1</v>
      </c>
      <c r="R838" s="20"/>
    </row>
    <row r="839" spans="1:19" ht="63" hidden="1" x14ac:dyDescent="0.25">
      <c r="A839" s="10" t="s">
        <v>333</v>
      </c>
      <c r="B839" s="19"/>
      <c r="C839" s="10"/>
      <c r="D839" s="10"/>
      <c r="E839" s="29" t="s">
        <v>863</v>
      </c>
      <c r="F839" s="20">
        <f t="shared" ref="F839:K839" si="716">F840</f>
        <v>39428.800000000003</v>
      </c>
      <c r="G839" s="20">
        <f t="shared" si="716"/>
        <v>40147.800000000003</v>
      </c>
      <c r="H839" s="20">
        <f t="shared" si="716"/>
        <v>40147.800000000003</v>
      </c>
      <c r="I839" s="20">
        <f t="shared" si="716"/>
        <v>11837.5</v>
      </c>
      <c r="J839" s="20">
        <f t="shared" si="716"/>
        <v>-299.8</v>
      </c>
      <c r="K839" s="20">
        <f t="shared" si="716"/>
        <v>-70.8</v>
      </c>
      <c r="L839" s="20">
        <f t="shared" si="690"/>
        <v>51266.3</v>
      </c>
      <c r="M839" s="20">
        <f t="shared" si="691"/>
        <v>39848</v>
      </c>
      <c r="N839" s="20">
        <f t="shared" si="692"/>
        <v>40077</v>
      </c>
      <c r="O839" s="20">
        <f t="shared" ref="O839:R839" si="717">O840</f>
        <v>0</v>
      </c>
      <c r="P839" s="20">
        <f t="shared" si="670"/>
        <v>39848</v>
      </c>
      <c r="Q839" s="20">
        <f t="shared" si="671"/>
        <v>40077</v>
      </c>
      <c r="R839" s="20">
        <f t="shared" si="717"/>
        <v>0</v>
      </c>
    </row>
    <row r="840" spans="1:19" ht="78.75" hidden="1" x14ac:dyDescent="0.25">
      <c r="A840" s="10" t="s">
        <v>39</v>
      </c>
      <c r="B840" s="19"/>
      <c r="C840" s="10"/>
      <c r="D840" s="10"/>
      <c r="E840" s="25" t="s">
        <v>524</v>
      </c>
      <c r="F840" s="20">
        <f t="shared" ref="F840:K840" si="718">F841+F844+F847</f>
        <v>39428.800000000003</v>
      </c>
      <c r="G840" s="20">
        <f t="shared" si="718"/>
        <v>40147.800000000003</v>
      </c>
      <c r="H840" s="20">
        <f t="shared" si="718"/>
        <v>40147.800000000003</v>
      </c>
      <c r="I840" s="20">
        <f t="shared" si="718"/>
        <v>11837.5</v>
      </c>
      <c r="J840" s="20">
        <f t="shared" si="718"/>
        <v>-299.8</v>
      </c>
      <c r="K840" s="20">
        <f t="shared" si="718"/>
        <v>-70.8</v>
      </c>
      <c r="L840" s="20">
        <f t="shared" si="690"/>
        <v>51266.3</v>
      </c>
      <c r="M840" s="20">
        <f t="shared" si="691"/>
        <v>39848</v>
      </c>
      <c r="N840" s="20">
        <f t="shared" si="692"/>
        <v>40077</v>
      </c>
      <c r="O840" s="20">
        <f t="shared" ref="O840:R840" si="719">O841+O844+O847</f>
        <v>0</v>
      </c>
      <c r="P840" s="20">
        <f t="shared" si="670"/>
        <v>39848</v>
      </c>
      <c r="Q840" s="20">
        <f t="shared" si="671"/>
        <v>40077</v>
      </c>
      <c r="R840" s="20">
        <f t="shared" si="719"/>
        <v>0</v>
      </c>
    </row>
    <row r="841" spans="1:19" ht="94.5" hidden="1" x14ac:dyDescent="0.25">
      <c r="A841" s="10" t="s">
        <v>39</v>
      </c>
      <c r="B841" s="19">
        <v>100</v>
      </c>
      <c r="C841" s="10"/>
      <c r="D841" s="10"/>
      <c r="E841" s="25" t="s">
        <v>484</v>
      </c>
      <c r="F841" s="20">
        <f t="shared" ref="F841:K842" si="720">F842</f>
        <v>30986.400000000001</v>
      </c>
      <c r="G841" s="20">
        <f t="shared" si="720"/>
        <v>31705.4</v>
      </c>
      <c r="H841" s="20">
        <f t="shared" si="720"/>
        <v>31705.4</v>
      </c>
      <c r="I841" s="20">
        <f t="shared" si="720"/>
        <v>0</v>
      </c>
      <c r="J841" s="20">
        <f t="shared" si="720"/>
        <v>0</v>
      </c>
      <c r="K841" s="20">
        <f t="shared" si="720"/>
        <v>0</v>
      </c>
      <c r="L841" s="20">
        <f t="shared" si="690"/>
        <v>30986.400000000001</v>
      </c>
      <c r="M841" s="20">
        <f t="shared" si="691"/>
        <v>31705.4</v>
      </c>
      <c r="N841" s="20">
        <f t="shared" si="692"/>
        <v>31705.4</v>
      </c>
      <c r="O841" s="20">
        <f t="shared" ref="O841:R842" si="721">O842</f>
        <v>0</v>
      </c>
      <c r="P841" s="20">
        <f t="shared" si="670"/>
        <v>31705.4</v>
      </c>
      <c r="Q841" s="20">
        <f t="shared" si="671"/>
        <v>31705.4</v>
      </c>
      <c r="R841" s="20">
        <f t="shared" si="721"/>
        <v>0</v>
      </c>
    </row>
    <row r="842" spans="1:19" ht="31.5" hidden="1" x14ac:dyDescent="0.25">
      <c r="A842" s="10" t="s">
        <v>39</v>
      </c>
      <c r="B842" s="19">
        <v>110</v>
      </c>
      <c r="C842" s="10"/>
      <c r="D842" s="10"/>
      <c r="E842" s="25" t="s">
        <v>485</v>
      </c>
      <c r="F842" s="20">
        <f t="shared" si="720"/>
        <v>30986.400000000001</v>
      </c>
      <c r="G842" s="20">
        <f t="shared" si="720"/>
        <v>31705.4</v>
      </c>
      <c r="H842" s="20">
        <f t="shared" si="720"/>
        <v>31705.4</v>
      </c>
      <c r="I842" s="20">
        <f t="shared" si="720"/>
        <v>0</v>
      </c>
      <c r="J842" s="20">
        <f t="shared" si="720"/>
        <v>0</v>
      </c>
      <c r="K842" s="20">
        <f t="shared" si="720"/>
        <v>0</v>
      </c>
      <c r="L842" s="20">
        <f t="shared" si="690"/>
        <v>30986.400000000001</v>
      </c>
      <c r="M842" s="20">
        <f t="shared" si="691"/>
        <v>31705.4</v>
      </c>
      <c r="N842" s="20">
        <f t="shared" si="692"/>
        <v>31705.4</v>
      </c>
      <c r="O842" s="20">
        <f t="shared" si="721"/>
        <v>0</v>
      </c>
      <c r="P842" s="20">
        <f t="shared" si="670"/>
        <v>31705.4</v>
      </c>
      <c r="Q842" s="20">
        <f t="shared" si="671"/>
        <v>31705.4</v>
      </c>
      <c r="R842" s="20">
        <f t="shared" si="721"/>
        <v>0</v>
      </c>
    </row>
    <row r="843" spans="1:19" hidden="1" x14ac:dyDescent="0.25">
      <c r="A843" s="10" t="s">
        <v>39</v>
      </c>
      <c r="B843" s="19">
        <v>110</v>
      </c>
      <c r="C843" s="10" t="s">
        <v>241</v>
      </c>
      <c r="D843" s="10" t="s">
        <v>249</v>
      </c>
      <c r="E843" s="25" t="s">
        <v>461</v>
      </c>
      <c r="F843" s="20">
        <v>30986.400000000001</v>
      </c>
      <c r="G843" s="20">
        <v>31705.4</v>
      </c>
      <c r="H843" s="20">
        <v>31705.4</v>
      </c>
      <c r="I843" s="20"/>
      <c r="J843" s="20"/>
      <c r="K843" s="20"/>
      <c r="L843" s="20">
        <f t="shared" si="690"/>
        <v>30986.400000000001</v>
      </c>
      <c r="M843" s="20">
        <f t="shared" si="691"/>
        <v>31705.4</v>
      </c>
      <c r="N843" s="20">
        <f t="shared" si="692"/>
        <v>31705.4</v>
      </c>
      <c r="O843" s="20"/>
      <c r="P843" s="20">
        <f t="shared" si="670"/>
        <v>31705.4</v>
      </c>
      <c r="Q843" s="20">
        <f t="shared" si="671"/>
        <v>31705.4</v>
      </c>
      <c r="R843" s="20"/>
    </row>
    <row r="844" spans="1:19" ht="47.25" hidden="1" x14ac:dyDescent="0.25">
      <c r="A844" s="10" t="s">
        <v>39</v>
      </c>
      <c r="B844" s="19">
        <v>200</v>
      </c>
      <c r="C844" s="10"/>
      <c r="D844" s="10"/>
      <c r="E844" s="25" t="s">
        <v>487</v>
      </c>
      <c r="F844" s="20">
        <f t="shared" ref="F844:K845" si="722">F845</f>
        <v>8313.9</v>
      </c>
      <c r="G844" s="20">
        <f t="shared" si="722"/>
        <v>8313.9</v>
      </c>
      <c r="H844" s="20">
        <f t="shared" si="722"/>
        <v>8313.9</v>
      </c>
      <c r="I844" s="20">
        <f t="shared" si="722"/>
        <v>11837.5</v>
      </c>
      <c r="J844" s="20">
        <f t="shared" si="722"/>
        <v>-299.8</v>
      </c>
      <c r="K844" s="20">
        <f t="shared" si="722"/>
        <v>-70.8</v>
      </c>
      <c r="L844" s="20">
        <f t="shared" si="690"/>
        <v>20151.400000000001</v>
      </c>
      <c r="M844" s="20">
        <f t="shared" si="691"/>
        <v>8014.0999999999995</v>
      </c>
      <c r="N844" s="20">
        <f t="shared" si="692"/>
        <v>8243.1</v>
      </c>
      <c r="O844" s="20">
        <f t="shared" ref="O844:R845" si="723">O845</f>
        <v>0</v>
      </c>
      <c r="P844" s="20">
        <f t="shared" si="670"/>
        <v>8014.0999999999995</v>
      </c>
      <c r="Q844" s="20">
        <f t="shared" si="671"/>
        <v>8243.1</v>
      </c>
      <c r="R844" s="20">
        <f t="shared" si="723"/>
        <v>0</v>
      </c>
    </row>
    <row r="845" spans="1:19" ht="47.25" hidden="1" x14ac:dyDescent="0.25">
      <c r="A845" s="10" t="s">
        <v>39</v>
      </c>
      <c r="B845" s="19">
        <v>240</v>
      </c>
      <c r="C845" s="10"/>
      <c r="D845" s="10"/>
      <c r="E845" s="25" t="s">
        <v>488</v>
      </c>
      <c r="F845" s="20">
        <f t="shared" si="722"/>
        <v>8313.9</v>
      </c>
      <c r="G845" s="20">
        <f t="shared" si="722"/>
        <v>8313.9</v>
      </c>
      <c r="H845" s="20">
        <f t="shared" si="722"/>
        <v>8313.9</v>
      </c>
      <c r="I845" s="20">
        <f t="shared" si="722"/>
        <v>11837.5</v>
      </c>
      <c r="J845" s="20">
        <f t="shared" si="722"/>
        <v>-299.8</v>
      </c>
      <c r="K845" s="20">
        <f t="shared" si="722"/>
        <v>-70.8</v>
      </c>
      <c r="L845" s="20">
        <f t="shared" si="690"/>
        <v>20151.400000000001</v>
      </c>
      <c r="M845" s="20">
        <f t="shared" si="691"/>
        <v>8014.0999999999995</v>
      </c>
      <c r="N845" s="20">
        <f t="shared" si="692"/>
        <v>8243.1</v>
      </c>
      <c r="O845" s="20">
        <f t="shared" si="723"/>
        <v>0</v>
      </c>
      <c r="P845" s="20">
        <f t="shared" si="670"/>
        <v>8014.0999999999995</v>
      </c>
      <c r="Q845" s="20">
        <f t="shared" si="671"/>
        <v>8243.1</v>
      </c>
      <c r="R845" s="20">
        <f t="shared" si="723"/>
        <v>0</v>
      </c>
    </row>
    <row r="846" spans="1:19" hidden="1" x14ac:dyDescent="0.25">
      <c r="A846" s="10" t="s">
        <v>39</v>
      </c>
      <c r="B846" s="19">
        <v>240</v>
      </c>
      <c r="C846" s="10" t="s">
        <v>241</v>
      </c>
      <c r="D846" s="10" t="s">
        <v>249</v>
      </c>
      <c r="E846" s="25" t="s">
        <v>461</v>
      </c>
      <c r="F846" s="20">
        <v>8313.9</v>
      </c>
      <c r="G846" s="20">
        <v>8313.9</v>
      </c>
      <c r="H846" s="20">
        <v>8313.9</v>
      </c>
      <c r="I846" s="20">
        <f>-70.8+11908.3</f>
        <v>11837.5</v>
      </c>
      <c r="J846" s="20">
        <v>-299.8</v>
      </c>
      <c r="K846" s="20">
        <v>-70.8</v>
      </c>
      <c r="L846" s="20">
        <f t="shared" si="690"/>
        <v>20151.400000000001</v>
      </c>
      <c r="M846" s="20">
        <f t="shared" si="691"/>
        <v>8014.0999999999995</v>
      </c>
      <c r="N846" s="20">
        <f t="shared" si="692"/>
        <v>8243.1</v>
      </c>
      <c r="O846" s="20"/>
      <c r="P846" s="20">
        <f t="shared" si="670"/>
        <v>8014.0999999999995</v>
      </c>
      <c r="Q846" s="20">
        <f t="shared" si="671"/>
        <v>8243.1</v>
      </c>
      <c r="R846" s="20"/>
      <c r="S846" s="1">
        <v>167.185</v>
      </c>
    </row>
    <row r="847" spans="1:19" hidden="1" x14ac:dyDescent="0.25">
      <c r="A847" s="10" t="s">
        <v>39</v>
      </c>
      <c r="B847" s="19">
        <v>800</v>
      </c>
      <c r="C847" s="10"/>
      <c r="D847" s="10"/>
      <c r="E847" s="25" t="s">
        <v>501</v>
      </c>
      <c r="F847" s="20">
        <f t="shared" ref="F847:K848" si="724">F848</f>
        <v>128.5</v>
      </c>
      <c r="G847" s="20">
        <f t="shared" si="724"/>
        <v>128.5</v>
      </c>
      <c r="H847" s="20">
        <f t="shared" si="724"/>
        <v>128.5</v>
      </c>
      <c r="I847" s="20">
        <f t="shared" si="724"/>
        <v>0</v>
      </c>
      <c r="J847" s="20">
        <f t="shared" si="724"/>
        <v>0</v>
      </c>
      <c r="K847" s="20">
        <f t="shared" si="724"/>
        <v>0</v>
      </c>
      <c r="L847" s="20">
        <f t="shared" si="690"/>
        <v>128.5</v>
      </c>
      <c r="M847" s="20">
        <f t="shared" si="691"/>
        <v>128.5</v>
      </c>
      <c r="N847" s="20">
        <f t="shared" si="692"/>
        <v>128.5</v>
      </c>
      <c r="O847" s="20">
        <f t="shared" ref="O847:R848" si="725">O848</f>
        <v>0</v>
      </c>
      <c r="P847" s="20">
        <f t="shared" ref="P847:P910" si="726">M847+O847</f>
        <v>128.5</v>
      </c>
      <c r="Q847" s="20">
        <f t="shared" ref="Q847:Q910" si="727">N847</f>
        <v>128.5</v>
      </c>
      <c r="R847" s="20">
        <f t="shared" si="725"/>
        <v>0</v>
      </c>
    </row>
    <row r="848" spans="1:19" hidden="1" x14ac:dyDescent="0.25">
      <c r="A848" s="10" t="s">
        <v>39</v>
      </c>
      <c r="B848" s="19">
        <v>850</v>
      </c>
      <c r="C848" s="10"/>
      <c r="D848" s="10"/>
      <c r="E848" s="25" t="s">
        <v>504</v>
      </c>
      <c r="F848" s="20">
        <f t="shared" si="724"/>
        <v>128.5</v>
      </c>
      <c r="G848" s="20">
        <f t="shared" si="724"/>
        <v>128.5</v>
      </c>
      <c r="H848" s="20">
        <f t="shared" si="724"/>
        <v>128.5</v>
      </c>
      <c r="I848" s="20">
        <f t="shared" si="724"/>
        <v>0</v>
      </c>
      <c r="J848" s="20">
        <f t="shared" si="724"/>
        <v>0</v>
      </c>
      <c r="K848" s="20">
        <f t="shared" si="724"/>
        <v>0</v>
      </c>
      <c r="L848" s="20">
        <f t="shared" si="690"/>
        <v>128.5</v>
      </c>
      <c r="M848" s="20">
        <f t="shared" si="691"/>
        <v>128.5</v>
      </c>
      <c r="N848" s="20">
        <f t="shared" si="692"/>
        <v>128.5</v>
      </c>
      <c r="O848" s="20">
        <f t="shared" si="725"/>
        <v>0</v>
      </c>
      <c r="P848" s="20">
        <f t="shared" si="726"/>
        <v>128.5</v>
      </c>
      <c r="Q848" s="20">
        <f t="shared" si="727"/>
        <v>128.5</v>
      </c>
      <c r="R848" s="20">
        <f t="shared" si="725"/>
        <v>0</v>
      </c>
    </row>
    <row r="849" spans="1:19" hidden="1" x14ac:dyDescent="0.25">
      <c r="A849" s="10" t="s">
        <v>39</v>
      </c>
      <c r="B849" s="19">
        <v>850</v>
      </c>
      <c r="C849" s="10" t="s">
        <v>241</v>
      </c>
      <c r="D849" s="10" t="s">
        <v>249</v>
      </c>
      <c r="E849" s="25" t="s">
        <v>461</v>
      </c>
      <c r="F849" s="20">
        <v>128.5</v>
      </c>
      <c r="G849" s="20">
        <v>128.5</v>
      </c>
      <c r="H849" s="20">
        <v>128.5</v>
      </c>
      <c r="I849" s="20"/>
      <c r="J849" s="20"/>
      <c r="K849" s="20"/>
      <c r="L849" s="20">
        <f t="shared" si="690"/>
        <v>128.5</v>
      </c>
      <c r="M849" s="20">
        <f t="shared" si="691"/>
        <v>128.5</v>
      </c>
      <c r="N849" s="20">
        <f t="shared" si="692"/>
        <v>128.5</v>
      </c>
      <c r="O849" s="20"/>
      <c r="P849" s="20">
        <f t="shared" si="726"/>
        <v>128.5</v>
      </c>
      <c r="Q849" s="20">
        <f t="shared" si="727"/>
        <v>128.5</v>
      </c>
      <c r="R849" s="20"/>
    </row>
    <row r="850" spans="1:19" ht="63" hidden="1" x14ac:dyDescent="0.25">
      <c r="A850" s="10" t="s">
        <v>334</v>
      </c>
      <c r="B850" s="19"/>
      <c r="C850" s="10"/>
      <c r="D850" s="10"/>
      <c r="E850" s="25" t="s">
        <v>610</v>
      </c>
      <c r="F850" s="20">
        <f t="shared" ref="F850:K850" si="728">F851+F855</f>
        <v>30445.699999999997</v>
      </c>
      <c r="G850" s="20">
        <f t="shared" si="728"/>
        <v>43763.1</v>
      </c>
      <c r="H850" s="20">
        <f t="shared" si="728"/>
        <v>30267.1</v>
      </c>
      <c r="I850" s="20">
        <f t="shared" si="728"/>
        <v>0</v>
      </c>
      <c r="J850" s="20">
        <f t="shared" si="728"/>
        <v>0</v>
      </c>
      <c r="K850" s="20">
        <f t="shared" si="728"/>
        <v>0</v>
      </c>
      <c r="L850" s="20">
        <f t="shared" si="690"/>
        <v>30445.699999999997</v>
      </c>
      <c r="M850" s="20">
        <f t="shared" si="691"/>
        <v>43763.1</v>
      </c>
      <c r="N850" s="20">
        <f t="shared" si="692"/>
        <v>30267.1</v>
      </c>
      <c r="O850" s="20">
        <f t="shared" ref="O850:R850" si="729">O851+O855</f>
        <v>0</v>
      </c>
      <c r="P850" s="20">
        <f t="shared" si="726"/>
        <v>43763.1</v>
      </c>
      <c r="Q850" s="20">
        <f t="shared" si="727"/>
        <v>30267.1</v>
      </c>
      <c r="R850" s="20">
        <f t="shared" si="729"/>
        <v>0</v>
      </c>
    </row>
    <row r="851" spans="1:19" ht="47.25" hidden="1" x14ac:dyDescent="0.25">
      <c r="A851" s="10" t="s">
        <v>41</v>
      </c>
      <c r="B851" s="19"/>
      <c r="C851" s="10"/>
      <c r="D851" s="10"/>
      <c r="E851" s="25" t="s">
        <v>864</v>
      </c>
      <c r="F851" s="20">
        <f t="shared" ref="F851:K853" si="730">F852</f>
        <v>5853.9</v>
      </c>
      <c r="G851" s="20">
        <f t="shared" si="730"/>
        <v>4508</v>
      </c>
      <c r="H851" s="20">
        <f t="shared" si="730"/>
        <v>4508</v>
      </c>
      <c r="I851" s="20">
        <f t="shared" si="730"/>
        <v>0</v>
      </c>
      <c r="J851" s="20">
        <f t="shared" si="730"/>
        <v>0</v>
      </c>
      <c r="K851" s="20">
        <f t="shared" si="730"/>
        <v>0</v>
      </c>
      <c r="L851" s="20">
        <f t="shared" si="690"/>
        <v>5853.9</v>
      </c>
      <c r="M851" s="20">
        <f t="shared" si="691"/>
        <v>4508</v>
      </c>
      <c r="N851" s="20">
        <f t="shared" si="692"/>
        <v>4508</v>
      </c>
      <c r="O851" s="20">
        <f t="shared" ref="O851:R853" si="731">O852</f>
        <v>0</v>
      </c>
      <c r="P851" s="20">
        <f t="shared" si="726"/>
        <v>4508</v>
      </c>
      <c r="Q851" s="20">
        <f t="shared" si="727"/>
        <v>4508</v>
      </c>
      <c r="R851" s="20">
        <f t="shared" si="731"/>
        <v>0</v>
      </c>
    </row>
    <row r="852" spans="1:19" ht="47.25" hidden="1" x14ac:dyDescent="0.25">
      <c r="A852" s="10" t="s">
        <v>41</v>
      </c>
      <c r="B852" s="19">
        <v>200</v>
      </c>
      <c r="C852" s="10"/>
      <c r="D852" s="10"/>
      <c r="E852" s="25" t="s">
        <v>487</v>
      </c>
      <c r="F852" s="20">
        <f t="shared" si="730"/>
        <v>5853.9</v>
      </c>
      <c r="G852" s="20">
        <f t="shared" si="730"/>
        <v>4508</v>
      </c>
      <c r="H852" s="20">
        <f t="shared" si="730"/>
        <v>4508</v>
      </c>
      <c r="I852" s="20">
        <f t="shared" si="730"/>
        <v>0</v>
      </c>
      <c r="J852" s="20">
        <f t="shared" si="730"/>
        <v>0</v>
      </c>
      <c r="K852" s="20">
        <f t="shared" si="730"/>
        <v>0</v>
      </c>
      <c r="L852" s="20">
        <f t="shared" si="690"/>
        <v>5853.9</v>
      </c>
      <c r="M852" s="20">
        <f t="shared" si="691"/>
        <v>4508</v>
      </c>
      <c r="N852" s="20">
        <f t="shared" si="692"/>
        <v>4508</v>
      </c>
      <c r="O852" s="20">
        <f t="shared" si="731"/>
        <v>0</v>
      </c>
      <c r="P852" s="20">
        <f t="shared" si="726"/>
        <v>4508</v>
      </c>
      <c r="Q852" s="20">
        <f t="shared" si="727"/>
        <v>4508</v>
      </c>
      <c r="R852" s="20">
        <f t="shared" si="731"/>
        <v>0</v>
      </c>
    </row>
    <row r="853" spans="1:19" ht="47.25" hidden="1" x14ac:dyDescent="0.25">
      <c r="A853" s="10" t="s">
        <v>41</v>
      </c>
      <c r="B853" s="19">
        <v>240</v>
      </c>
      <c r="C853" s="10"/>
      <c r="D853" s="10"/>
      <c r="E853" s="25" t="s">
        <v>488</v>
      </c>
      <c r="F853" s="20">
        <f t="shared" si="730"/>
        <v>5853.9</v>
      </c>
      <c r="G853" s="20">
        <f t="shared" si="730"/>
        <v>4508</v>
      </c>
      <c r="H853" s="20">
        <f t="shared" si="730"/>
        <v>4508</v>
      </c>
      <c r="I853" s="20">
        <f t="shared" si="730"/>
        <v>0</v>
      </c>
      <c r="J853" s="20">
        <f t="shared" si="730"/>
        <v>0</v>
      </c>
      <c r="K853" s="20">
        <f t="shared" si="730"/>
        <v>0</v>
      </c>
      <c r="L853" s="20">
        <f t="shared" si="690"/>
        <v>5853.9</v>
      </c>
      <c r="M853" s="20">
        <f t="shared" si="691"/>
        <v>4508</v>
      </c>
      <c r="N853" s="20">
        <f t="shared" si="692"/>
        <v>4508</v>
      </c>
      <c r="O853" s="20">
        <f t="shared" si="731"/>
        <v>0</v>
      </c>
      <c r="P853" s="20">
        <f t="shared" si="726"/>
        <v>4508</v>
      </c>
      <c r="Q853" s="20">
        <f t="shared" si="727"/>
        <v>4508</v>
      </c>
      <c r="R853" s="20">
        <f t="shared" si="731"/>
        <v>0</v>
      </c>
    </row>
    <row r="854" spans="1:19" hidden="1" x14ac:dyDescent="0.25">
      <c r="A854" s="10" t="s">
        <v>41</v>
      </c>
      <c r="B854" s="19">
        <v>240</v>
      </c>
      <c r="C854" s="10" t="s">
        <v>241</v>
      </c>
      <c r="D854" s="10" t="s">
        <v>247</v>
      </c>
      <c r="E854" s="25" t="s">
        <v>462</v>
      </c>
      <c r="F854" s="20">
        <v>5853.9</v>
      </c>
      <c r="G854" s="20">
        <v>4508</v>
      </c>
      <c r="H854" s="20">
        <v>4508</v>
      </c>
      <c r="I854" s="20"/>
      <c r="J854" s="20"/>
      <c r="K854" s="20"/>
      <c r="L854" s="20">
        <f t="shared" si="690"/>
        <v>5853.9</v>
      </c>
      <c r="M854" s="20">
        <f t="shared" si="691"/>
        <v>4508</v>
      </c>
      <c r="N854" s="20">
        <f t="shared" si="692"/>
        <v>4508</v>
      </c>
      <c r="O854" s="20"/>
      <c r="P854" s="20">
        <f t="shared" si="726"/>
        <v>4508</v>
      </c>
      <c r="Q854" s="20">
        <f t="shared" si="727"/>
        <v>4508</v>
      </c>
      <c r="R854" s="20"/>
    </row>
    <row r="855" spans="1:19" hidden="1" x14ac:dyDescent="0.25">
      <c r="A855" s="10" t="s">
        <v>40</v>
      </c>
      <c r="B855" s="19"/>
      <c r="C855" s="10"/>
      <c r="D855" s="10"/>
      <c r="E855" s="25" t="s">
        <v>611</v>
      </c>
      <c r="F855" s="20">
        <f t="shared" ref="F855:K857" si="732">F856</f>
        <v>24591.8</v>
      </c>
      <c r="G855" s="20">
        <f t="shared" si="732"/>
        <v>39255.1</v>
      </c>
      <c r="H855" s="20">
        <f t="shared" si="732"/>
        <v>25759.1</v>
      </c>
      <c r="I855" s="20">
        <f t="shared" si="732"/>
        <v>0</v>
      </c>
      <c r="J855" s="20">
        <f t="shared" si="732"/>
        <v>0</v>
      </c>
      <c r="K855" s="20">
        <f t="shared" si="732"/>
        <v>0</v>
      </c>
      <c r="L855" s="20">
        <f t="shared" si="690"/>
        <v>24591.8</v>
      </c>
      <c r="M855" s="20">
        <f t="shared" si="691"/>
        <v>39255.1</v>
      </c>
      <c r="N855" s="20">
        <f t="shared" si="692"/>
        <v>25759.1</v>
      </c>
      <c r="O855" s="20">
        <f t="shared" ref="O855:R857" si="733">O856</f>
        <v>0</v>
      </c>
      <c r="P855" s="20">
        <f t="shared" si="726"/>
        <v>39255.1</v>
      </c>
      <c r="Q855" s="20">
        <f t="shared" si="727"/>
        <v>25759.1</v>
      </c>
      <c r="R855" s="20">
        <f t="shared" si="733"/>
        <v>0</v>
      </c>
    </row>
    <row r="856" spans="1:19" ht="47.25" hidden="1" x14ac:dyDescent="0.25">
      <c r="A856" s="10" t="s">
        <v>40</v>
      </c>
      <c r="B856" s="19">
        <v>200</v>
      </c>
      <c r="C856" s="10"/>
      <c r="D856" s="10"/>
      <c r="E856" s="25" t="s">
        <v>487</v>
      </c>
      <c r="F856" s="20">
        <f t="shared" si="732"/>
        <v>24591.8</v>
      </c>
      <c r="G856" s="20">
        <f t="shared" si="732"/>
        <v>39255.1</v>
      </c>
      <c r="H856" s="20">
        <f t="shared" si="732"/>
        <v>25759.1</v>
      </c>
      <c r="I856" s="20">
        <f t="shared" si="732"/>
        <v>0</v>
      </c>
      <c r="J856" s="20">
        <f t="shared" si="732"/>
        <v>0</v>
      </c>
      <c r="K856" s="20">
        <f t="shared" si="732"/>
        <v>0</v>
      </c>
      <c r="L856" s="20">
        <f t="shared" si="690"/>
        <v>24591.8</v>
      </c>
      <c r="M856" s="20">
        <f t="shared" si="691"/>
        <v>39255.1</v>
      </c>
      <c r="N856" s="20">
        <f t="shared" si="692"/>
        <v>25759.1</v>
      </c>
      <c r="O856" s="20">
        <f t="shared" si="733"/>
        <v>0</v>
      </c>
      <c r="P856" s="20">
        <f t="shared" si="726"/>
        <v>39255.1</v>
      </c>
      <c r="Q856" s="20">
        <f t="shared" si="727"/>
        <v>25759.1</v>
      </c>
      <c r="R856" s="20">
        <f t="shared" si="733"/>
        <v>0</v>
      </c>
    </row>
    <row r="857" spans="1:19" ht="47.25" hidden="1" x14ac:dyDescent="0.25">
      <c r="A857" s="10" t="s">
        <v>40</v>
      </c>
      <c r="B857" s="19">
        <v>240</v>
      </c>
      <c r="C857" s="10"/>
      <c r="D857" s="10"/>
      <c r="E857" s="25" t="s">
        <v>488</v>
      </c>
      <c r="F857" s="20">
        <f t="shared" si="732"/>
        <v>24591.8</v>
      </c>
      <c r="G857" s="20">
        <f t="shared" si="732"/>
        <v>39255.1</v>
      </c>
      <c r="H857" s="20">
        <f t="shared" si="732"/>
        <v>25759.1</v>
      </c>
      <c r="I857" s="20">
        <f t="shared" si="732"/>
        <v>0</v>
      </c>
      <c r="J857" s="20">
        <f t="shared" si="732"/>
        <v>0</v>
      </c>
      <c r="K857" s="20">
        <f t="shared" si="732"/>
        <v>0</v>
      </c>
      <c r="L857" s="20">
        <f t="shared" si="690"/>
        <v>24591.8</v>
      </c>
      <c r="M857" s="20">
        <f t="shared" si="691"/>
        <v>39255.1</v>
      </c>
      <c r="N857" s="20">
        <f t="shared" si="692"/>
        <v>25759.1</v>
      </c>
      <c r="O857" s="20">
        <f t="shared" si="733"/>
        <v>0</v>
      </c>
      <c r="P857" s="20">
        <f t="shared" si="726"/>
        <v>39255.1</v>
      </c>
      <c r="Q857" s="20">
        <f t="shared" si="727"/>
        <v>25759.1</v>
      </c>
      <c r="R857" s="20">
        <f t="shared" si="733"/>
        <v>0</v>
      </c>
    </row>
    <row r="858" spans="1:19" hidden="1" x14ac:dyDescent="0.25">
      <c r="A858" s="10" t="s">
        <v>40</v>
      </c>
      <c r="B858" s="19">
        <v>240</v>
      </c>
      <c r="C858" s="10" t="s">
        <v>241</v>
      </c>
      <c r="D858" s="10" t="s">
        <v>247</v>
      </c>
      <c r="E858" s="25" t="s">
        <v>462</v>
      </c>
      <c r="F858" s="20">
        <v>24591.8</v>
      </c>
      <c r="G858" s="20">
        <v>39255.1</v>
      </c>
      <c r="H858" s="20">
        <v>25759.1</v>
      </c>
      <c r="I858" s="20"/>
      <c r="J858" s="20"/>
      <c r="K858" s="20"/>
      <c r="L858" s="20">
        <f t="shared" si="690"/>
        <v>24591.8</v>
      </c>
      <c r="M858" s="20">
        <f t="shared" si="691"/>
        <v>39255.1</v>
      </c>
      <c r="N858" s="20">
        <f t="shared" si="692"/>
        <v>25759.1</v>
      </c>
      <c r="O858" s="20"/>
      <c r="P858" s="20">
        <f t="shared" si="726"/>
        <v>39255.1</v>
      </c>
      <c r="Q858" s="20">
        <f t="shared" si="727"/>
        <v>25759.1</v>
      </c>
      <c r="R858" s="20"/>
    </row>
    <row r="859" spans="1:19" s="4" customFormat="1" ht="31.5" hidden="1" x14ac:dyDescent="0.25">
      <c r="A859" s="8" t="s">
        <v>335</v>
      </c>
      <c r="B859" s="7"/>
      <c r="C859" s="8"/>
      <c r="D859" s="8"/>
      <c r="E859" s="26" t="s">
        <v>612</v>
      </c>
      <c r="F859" s="9">
        <f>F860+F875</f>
        <v>6528.8</v>
      </c>
      <c r="G859" s="9">
        <f>G860+G875</f>
        <v>6528.8</v>
      </c>
      <c r="H859" s="9">
        <f>H860+H875</f>
        <v>6528.8</v>
      </c>
      <c r="I859" s="9">
        <f t="shared" ref="I859:K859" si="734">I860+I875</f>
        <v>0</v>
      </c>
      <c r="J859" s="9">
        <f t="shared" si="734"/>
        <v>0</v>
      </c>
      <c r="K859" s="9">
        <f t="shared" si="734"/>
        <v>0</v>
      </c>
      <c r="L859" s="20">
        <f t="shared" si="690"/>
        <v>6528.8</v>
      </c>
      <c r="M859" s="20">
        <f t="shared" si="691"/>
        <v>6528.8</v>
      </c>
      <c r="N859" s="20">
        <f t="shared" si="692"/>
        <v>6528.8</v>
      </c>
      <c r="O859" s="9">
        <f>O860+O875</f>
        <v>0</v>
      </c>
      <c r="P859" s="20">
        <f t="shared" si="726"/>
        <v>6528.8</v>
      </c>
      <c r="Q859" s="20">
        <f t="shared" si="727"/>
        <v>6528.8</v>
      </c>
      <c r="R859" s="9">
        <f>R860+R875</f>
        <v>0</v>
      </c>
      <c r="S859" s="43"/>
    </row>
    <row r="860" spans="1:19" s="17" customFormat="1" ht="63" hidden="1" x14ac:dyDescent="0.25">
      <c r="A860" s="21" t="s">
        <v>336</v>
      </c>
      <c r="B860" s="22"/>
      <c r="C860" s="21"/>
      <c r="D860" s="21"/>
      <c r="E860" s="27" t="s">
        <v>613</v>
      </c>
      <c r="F860" s="23">
        <f>F861+F870</f>
        <v>3858.3</v>
      </c>
      <c r="G860" s="23">
        <f t="shared" ref="G860:R860" si="735">G861+G870</f>
        <v>3858.3</v>
      </c>
      <c r="H860" s="23">
        <f t="shared" si="735"/>
        <v>3858.3</v>
      </c>
      <c r="I860" s="23">
        <f t="shared" ref="I860:K860" si="736">I861+I870</f>
        <v>0</v>
      </c>
      <c r="J860" s="23">
        <f t="shared" si="736"/>
        <v>0</v>
      </c>
      <c r="K860" s="23">
        <f t="shared" si="736"/>
        <v>0</v>
      </c>
      <c r="L860" s="20">
        <f t="shared" si="690"/>
        <v>3858.3</v>
      </c>
      <c r="M860" s="20">
        <f t="shared" si="691"/>
        <v>3858.3</v>
      </c>
      <c r="N860" s="20">
        <f t="shared" si="692"/>
        <v>3858.3</v>
      </c>
      <c r="O860" s="23">
        <f t="shared" ref="O860" si="737">O861+O870</f>
        <v>0</v>
      </c>
      <c r="P860" s="20">
        <f t="shared" si="726"/>
        <v>3858.3</v>
      </c>
      <c r="Q860" s="20">
        <f t="shared" si="727"/>
        <v>3858.3</v>
      </c>
      <c r="R860" s="23">
        <f t="shared" si="735"/>
        <v>0</v>
      </c>
      <c r="S860" s="32"/>
    </row>
    <row r="861" spans="1:19" ht="47.25" hidden="1" x14ac:dyDescent="0.25">
      <c r="A861" s="10" t="s">
        <v>337</v>
      </c>
      <c r="B861" s="19"/>
      <c r="C861" s="10"/>
      <c r="D861" s="10"/>
      <c r="E861" s="25" t="s">
        <v>614</v>
      </c>
      <c r="F861" s="20">
        <f>F862+F866</f>
        <v>2458.3000000000002</v>
      </c>
      <c r="G861" s="20">
        <f t="shared" ref="G861:R861" si="738">G862+G866</f>
        <v>2458.3000000000002</v>
      </c>
      <c r="H861" s="20">
        <f t="shared" si="738"/>
        <v>2458.3000000000002</v>
      </c>
      <c r="I861" s="20">
        <f t="shared" ref="I861:K861" si="739">I862+I866</f>
        <v>0</v>
      </c>
      <c r="J861" s="20">
        <f t="shared" si="739"/>
        <v>0</v>
      </c>
      <c r="K861" s="20">
        <f t="shared" si="739"/>
        <v>0</v>
      </c>
      <c r="L861" s="20">
        <f t="shared" si="690"/>
        <v>2458.3000000000002</v>
      </c>
      <c r="M861" s="20">
        <f t="shared" si="691"/>
        <v>2458.3000000000002</v>
      </c>
      <c r="N861" s="20">
        <f t="shared" si="692"/>
        <v>2458.3000000000002</v>
      </c>
      <c r="O861" s="20">
        <f t="shared" ref="O861" si="740">O862+O866</f>
        <v>0</v>
      </c>
      <c r="P861" s="20">
        <f t="shared" si="726"/>
        <v>2458.3000000000002</v>
      </c>
      <c r="Q861" s="20">
        <f t="shared" si="727"/>
        <v>2458.3000000000002</v>
      </c>
      <c r="R861" s="20">
        <f t="shared" si="738"/>
        <v>0</v>
      </c>
    </row>
    <row r="862" spans="1:19" ht="63" hidden="1" x14ac:dyDescent="0.25">
      <c r="A862" s="10" t="s">
        <v>186</v>
      </c>
      <c r="B862" s="19"/>
      <c r="C862" s="10"/>
      <c r="D862" s="10"/>
      <c r="E862" s="29" t="s">
        <v>615</v>
      </c>
      <c r="F862" s="20">
        <f t="shared" ref="F862:K864" si="741">F863</f>
        <v>15</v>
      </c>
      <c r="G862" s="20">
        <f t="shared" si="741"/>
        <v>15</v>
      </c>
      <c r="H862" s="20">
        <f t="shared" si="741"/>
        <v>15</v>
      </c>
      <c r="I862" s="20">
        <f t="shared" si="741"/>
        <v>0</v>
      </c>
      <c r="J862" s="20">
        <f t="shared" si="741"/>
        <v>0</v>
      </c>
      <c r="K862" s="20">
        <f t="shared" si="741"/>
        <v>0</v>
      </c>
      <c r="L862" s="20">
        <f t="shared" si="690"/>
        <v>15</v>
      </c>
      <c r="M862" s="20">
        <f t="shared" si="691"/>
        <v>15</v>
      </c>
      <c r="N862" s="20">
        <f t="shared" si="692"/>
        <v>15</v>
      </c>
      <c r="O862" s="20">
        <f t="shared" ref="O862:R864" si="742">O863</f>
        <v>0</v>
      </c>
      <c r="P862" s="20">
        <f t="shared" si="726"/>
        <v>15</v>
      </c>
      <c r="Q862" s="20">
        <f t="shared" si="727"/>
        <v>15</v>
      </c>
      <c r="R862" s="20">
        <f t="shared" si="742"/>
        <v>0</v>
      </c>
    </row>
    <row r="863" spans="1:19" ht="47.25" hidden="1" x14ac:dyDescent="0.25">
      <c r="A863" s="10" t="s">
        <v>186</v>
      </c>
      <c r="B863" s="19">
        <v>200</v>
      </c>
      <c r="C863" s="10"/>
      <c r="D863" s="10"/>
      <c r="E863" s="25" t="s">
        <v>487</v>
      </c>
      <c r="F863" s="20">
        <f t="shared" si="741"/>
        <v>15</v>
      </c>
      <c r="G863" s="20">
        <f t="shared" si="741"/>
        <v>15</v>
      </c>
      <c r="H863" s="20">
        <f t="shared" si="741"/>
        <v>15</v>
      </c>
      <c r="I863" s="20">
        <f t="shared" si="741"/>
        <v>0</v>
      </c>
      <c r="J863" s="20">
        <f t="shared" si="741"/>
        <v>0</v>
      </c>
      <c r="K863" s="20">
        <f t="shared" si="741"/>
        <v>0</v>
      </c>
      <c r="L863" s="20">
        <f t="shared" si="690"/>
        <v>15</v>
      </c>
      <c r="M863" s="20">
        <f t="shared" si="691"/>
        <v>15</v>
      </c>
      <c r="N863" s="20">
        <f t="shared" si="692"/>
        <v>15</v>
      </c>
      <c r="O863" s="20">
        <f t="shared" si="742"/>
        <v>0</v>
      </c>
      <c r="P863" s="20">
        <f t="shared" si="726"/>
        <v>15</v>
      </c>
      <c r="Q863" s="20">
        <f t="shared" si="727"/>
        <v>15</v>
      </c>
      <c r="R863" s="20">
        <f t="shared" si="742"/>
        <v>0</v>
      </c>
    </row>
    <row r="864" spans="1:19" ht="47.25" hidden="1" x14ac:dyDescent="0.25">
      <c r="A864" s="10" t="s">
        <v>186</v>
      </c>
      <c r="B864" s="19">
        <v>240</v>
      </c>
      <c r="C864" s="10"/>
      <c r="D864" s="10"/>
      <c r="E864" s="25" t="s">
        <v>488</v>
      </c>
      <c r="F864" s="20">
        <f t="shared" si="741"/>
        <v>15</v>
      </c>
      <c r="G864" s="20">
        <f t="shared" si="741"/>
        <v>15</v>
      </c>
      <c r="H864" s="20">
        <f t="shared" si="741"/>
        <v>15</v>
      </c>
      <c r="I864" s="20">
        <f t="shared" si="741"/>
        <v>0</v>
      </c>
      <c r="J864" s="20">
        <f t="shared" si="741"/>
        <v>0</v>
      </c>
      <c r="K864" s="20">
        <f t="shared" si="741"/>
        <v>0</v>
      </c>
      <c r="L864" s="20">
        <f t="shared" si="690"/>
        <v>15</v>
      </c>
      <c r="M864" s="20">
        <f t="shared" si="691"/>
        <v>15</v>
      </c>
      <c r="N864" s="20">
        <f t="shared" si="692"/>
        <v>15</v>
      </c>
      <c r="O864" s="20">
        <f t="shared" si="742"/>
        <v>0</v>
      </c>
      <c r="P864" s="20">
        <f t="shared" si="726"/>
        <v>15</v>
      </c>
      <c r="Q864" s="20">
        <f t="shared" si="727"/>
        <v>15</v>
      </c>
      <c r="R864" s="20">
        <f t="shared" si="742"/>
        <v>0</v>
      </c>
    </row>
    <row r="865" spans="1:19" ht="47.25" hidden="1" x14ac:dyDescent="0.25">
      <c r="A865" s="10" t="s">
        <v>186</v>
      </c>
      <c r="B865" s="19">
        <v>240</v>
      </c>
      <c r="C865" s="10" t="s">
        <v>240</v>
      </c>
      <c r="D865" s="10" t="s">
        <v>248</v>
      </c>
      <c r="E865" s="25" t="s">
        <v>459</v>
      </c>
      <c r="F865" s="20">
        <v>15</v>
      </c>
      <c r="G865" s="20">
        <v>15</v>
      </c>
      <c r="H865" s="20">
        <v>15</v>
      </c>
      <c r="I865" s="20"/>
      <c r="J865" s="20"/>
      <c r="K865" s="20"/>
      <c r="L865" s="20">
        <f t="shared" si="690"/>
        <v>15</v>
      </c>
      <c r="M865" s="20">
        <f t="shared" si="691"/>
        <v>15</v>
      </c>
      <c r="N865" s="20">
        <f t="shared" si="692"/>
        <v>15</v>
      </c>
      <c r="O865" s="20"/>
      <c r="P865" s="20">
        <f t="shared" si="726"/>
        <v>15</v>
      </c>
      <c r="Q865" s="20">
        <f t="shared" si="727"/>
        <v>15</v>
      </c>
      <c r="R865" s="20"/>
    </row>
    <row r="866" spans="1:19" ht="63" hidden="1" x14ac:dyDescent="0.25">
      <c r="A866" s="10" t="s">
        <v>185</v>
      </c>
      <c r="B866" s="19"/>
      <c r="C866" s="10"/>
      <c r="D866" s="10"/>
      <c r="E866" s="29" t="s">
        <v>1094</v>
      </c>
      <c r="F866" s="20">
        <f>F867</f>
        <v>2443.3000000000002</v>
      </c>
      <c r="G866" s="20">
        <f t="shared" ref="G866:R868" si="743">G867</f>
        <v>2443.3000000000002</v>
      </c>
      <c r="H866" s="20">
        <f t="shared" si="743"/>
        <v>2443.3000000000002</v>
      </c>
      <c r="I866" s="20">
        <f t="shared" si="743"/>
        <v>0</v>
      </c>
      <c r="J866" s="20">
        <f t="shared" si="743"/>
        <v>0</v>
      </c>
      <c r="K866" s="20">
        <f t="shared" si="743"/>
        <v>0</v>
      </c>
      <c r="L866" s="20">
        <f t="shared" si="690"/>
        <v>2443.3000000000002</v>
      </c>
      <c r="M866" s="20">
        <f t="shared" si="691"/>
        <v>2443.3000000000002</v>
      </c>
      <c r="N866" s="20">
        <f t="shared" si="692"/>
        <v>2443.3000000000002</v>
      </c>
      <c r="O866" s="20">
        <f t="shared" si="743"/>
        <v>0</v>
      </c>
      <c r="P866" s="20">
        <f t="shared" si="726"/>
        <v>2443.3000000000002</v>
      </c>
      <c r="Q866" s="20">
        <f t="shared" si="727"/>
        <v>2443.3000000000002</v>
      </c>
      <c r="R866" s="20">
        <f t="shared" si="743"/>
        <v>0</v>
      </c>
    </row>
    <row r="867" spans="1:19" ht="47.25" hidden="1" x14ac:dyDescent="0.25">
      <c r="A867" s="10" t="s">
        <v>185</v>
      </c>
      <c r="B867" s="19">
        <v>600</v>
      </c>
      <c r="C867" s="10"/>
      <c r="D867" s="10"/>
      <c r="E867" s="25" t="s">
        <v>497</v>
      </c>
      <c r="F867" s="20">
        <f>F868</f>
        <v>2443.3000000000002</v>
      </c>
      <c r="G867" s="20">
        <f t="shared" si="743"/>
        <v>2443.3000000000002</v>
      </c>
      <c r="H867" s="20">
        <f t="shared" si="743"/>
        <v>2443.3000000000002</v>
      </c>
      <c r="I867" s="20">
        <f t="shared" si="743"/>
        <v>0</v>
      </c>
      <c r="J867" s="20">
        <f t="shared" si="743"/>
        <v>0</v>
      </c>
      <c r="K867" s="20">
        <f t="shared" si="743"/>
        <v>0</v>
      </c>
      <c r="L867" s="20">
        <f t="shared" si="690"/>
        <v>2443.3000000000002</v>
      </c>
      <c r="M867" s="20">
        <f t="shared" si="691"/>
        <v>2443.3000000000002</v>
      </c>
      <c r="N867" s="20">
        <f t="shared" si="692"/>
        <v>2443.3000000000002</v>
      </c>
      <c r="O867" s="20">
        <f t="shared" si="743"/>
        <v>0</v>
      </c>
      <c r="P867" s="20">
        <f t="shared" si="726"/>
        <v>2443.3000000000002</v>
      </c>
      <c r="Q867" s="20">
        <f t="shared" si="727"/>
        <v>2443.3000000000002</v>
      </c>
      <c r="R867" s="20">
        <f t="shared" si="743"/>
        <v>0</v>
      </c>
    </row>
    <row r="868" spans="1:19" ht="47.25" hidden="1" x14ac:dyDescent="0.25">
      <c r="A868" s="10" t="s">
        <v>185</v>
      </c>
      <c r="B868" s="19">
        <v>630</v>
      </c>
      <c r="C868" s="10"/>
      <c r="D868" s="10"/>
      <c r="E868" s="25" t="s">
        <v>500</v>
      </c>
      <c r="F868" s="20">
        <f>F869</f>
        <v>2443.3000000000002</v>
      </c>
      <c r="G868" s="20">
        <f t="shared" si="743"/>
        <v>2443.3000000000002</v>
      </c>
      <c r="H868" s="20">
        <f t="shared" si="743"/>
        <v>2443.3000000000002</v>
      </c>
      <c r="I868" s="20">
        <f t="shared" si="743"/>
        <v>0</v>
      </c>
      <c r="J868" s="20">
        <f t="shared" si="743"/>
        <v>0</v>
      </c>
      <c r="K868" s="20">
        <f t="shared" si="743"/>
        <v>0</v>
      </c>
      <c r="L868" s="20">
        <f t="shared" si="690"/>
        <v>2443.3000000000002</v>
      </c>
      <c r="M868" s="20">
        <f t="shared" si="691"/>
        <v>2443.3000000000002</v>
      </c>
      <c r="N868" s="20">
        <f t="shared" si="692"/>
        <v>2443.3000000000002</v>
      </c>
      <c r="O868" s="20">
        <f t="shared" si="743"/>
        <v>0</v>
      </c>
      <c r="P868" s="20">
        <f t="shared" si="726"/>
        <v>2443.3000000000002</v>
      </c>
      <c r="Q868" s="20">
        <f t="shared" si="727"/>
        <v>2443.3000000000002</v>
      </c>
      <c r="R868" s="20">
        <f t="shared" si="743"/>
        <v>0</v>
      </c>
    </row>
    <row r="869" spans="1:19" ht="47.25" hidden="1" x14ac:dyDescent="0.25">
      <c r="A869" s="10" t="s">
        <v>185</v>
      </c>
      <c r="B869" s="19">
        <v>630</v>
      </c>
      <c r="C869" s="10" t="s">
        <v>240</v>
      </c>
      <c r="D869" s="10" t="s">
        <v>248</v>
      </c>
      <c r="E869" s="25" t="s">
        <v>459</v>
      </c>
      <c r="F869" s="20">
        <v>2443.3000000000002</v>
      </c>
      <c r="G869" s="20">
        <v>2443.3000000000002</v>
      </c>
      <c r="H869" s="20">
        <v>2443.3000000000002</v>
      </c>
      <c r="I869" s="20"/>
      <c r="J869" s="20"/>
      <c r="K869" s="20"/>
      <c r="L869" s="20">
        <f t="shared" ref="L869:L940" si="744">F869+I869</f>
        <v>2443.3000000000002</v>
      </c>
      <c r="M869" s="20">
        <f t="shared" ref="M869:M940" si="745">G869+J869</f>
        <v>2443.3000000000002</v>
      </c>
      <c r="N869" s="20">
        <f t="shared" ref="N869:N940" si="746">H869+K869</f>
        <v>2443.3000000000002</v>
      </c>
      <c r="O869" s="20"/>
      <c r="P869" s="20">
        <f t="shared" si="726"/>
        <v>2443.3000000000002</v>
      </c>
      <c r="Q869" s="20">
        <f t="shared" si="727"/>
        <v>2443.3000000000002</v>
      </c>
      <c r="R869" s="20"/>
    </row>
    <row r="870" spans="1:19" ht="63" hidden="1" x14ac:dyDescent="0.25">
      <c r="A870" s="10" t="s">
        <v>338</v>
      </c>
      <c r="B870" s="19"/>
      <c r="C870" s="10"/>
      <c r="D870" s="10"/>
      <c r="E870" s="25" t="s">
        <v>865</v>
      </c>
      <c r="F870" s="20">
        <f t="shared" ref="F870:K873" si="747">F871</f>
        <v>1400</v>
      </c>
      <c r="G870" s="20">
        <f t="shared" si="747"/>
        <v>1400</v>
      </c>
      <c r="H870" s="20">
        <f t="shared" si="747"/>
        <v>1400</v>
      </c>
      <c r="I870" s="20">
        <f t="shared" si="747"/>
        <v>0</v>
      </c>
      <c r="J870" s="20">
        <f t="shared" si="747"/>
        <v>0</v>
      </c>
      <c r="K870" s="20">
        <f t="shared" si="747"/>
        <v>0</v>
      </c>
      <c r="L870" s="20">
        <f t="shared" si="744"/>
        <v>1400</v>
      </c>
      <c r="M870" s="20">
        <f t="shared" si="745"/>
        <v>1400</v>
      </c>
      <c r="N870" s="20">
        <f t="shared" si="746"/>
        <v>1400</v>
      </c>
      <c r="O870" s="20">
        <f t="shared" ref="O870:R873" si="748">O871</f>
        <v>0</v>
      </c>
      <c r="P870" s="20">
        <f t="shared" si="726"/>
        <v>1400</v>
      </c>
      <c r="Q870" s="20">
        <f t="shared" si="727"/>
        <v>1400</v>
      </c>
      <c r="R870" s="20">
        <f t="shared" si="748"/>
        <v>0</v>
      </c>
    </row>
    <row r="871" spans="1:19" ht="31.5" hidden="1" x14ac:dyDescent="0.25">
      <c r="A871" s="10" t="s">
        <v>187</v>
      </c>
      <c r="B871" s="19"/>
      <c r="C871" s="10"/>
      <c r="D871" s="10"/>
      <c r="E871" s="25" t="s">
        <v>616</v>
      </c>
      <c r="F871" s="20">
        <f t="shared" si="747"/>
        <v>1400</v>
      </c>
      <c r="G871" s="20">
        <f t="shared" si="747"/>
        <v>1400</v>
      </c>
      <c r="H871" s="20">
        <f t="shared" si="747"/>
        <v>1400</v>
      </c>
      <c r="I871" s="20">
        <f t="shared" si="747"/>
        <v>0</v>
      </c>
      <c r="J871" s="20">
        <f t="shared" si="747"/>
        <v>0</v>
      </c>
      <c r="K871" s="20">
        <f t="shared" si="747"/>
        <v>0</v>
      </c>
      <c r="L871" s="20">
        <f t="shared" si="744"/>
        <v>1400</v>
      </c>
      <c r="M871" s="20">
        <f t="shared" si="745"/>
        <v>1400</v>
      </c>
      <c r="N871" s="20">
        <f t="shared" si="746"/>
        <v>1400</v>
      </c>
      <c r="O871" s="20">
        <f t="shared" si="748"/>
        <v>0</v>
      </c>
      <c r="P871" s="20">
        <f t="shared" si="726"/>
        <v>1400</v>
      </c>
      <c r="Q871" s="20">
        <f t="shared" si="727"/>
        <v>1400</v>
      </c>
      <c r="R871" s="20">
        <f t="shared" si="748"/>
        <v>0</v>
      </c>
    </row>
    <row r="872" spans="1:19" ht="47.25" hidden="1" x14ac:dyDescent="0.25">
      <c r="A872" s="10" t="s">
        <v>187</v>
      </c>
      <c r="B872" s="19">
        <v>200</v>
      </c>
      <c r="C872" s="10"/>
      <c r="D872" s="10"/>
      <c r="E872" s="25" t="s">
        <v>487</v>
      </c>
      <c r="F872" s="20">
        <f t="shared" si="747"/>
        <v>1400</v>
      </c>
      <c r="G872" s="20">
        <f t="shared" si="747"/>
        <v>1400</v>
      </c>
      <c r="H872" s="20">
        <f t="shared" si="747"/>
        <v>1400</v>
      </c>
      <c r="I872" s="20">
        <f t="shared" si="747"/>
        <v>0</v>
      </c>
      <c r="J872" s="20">
        <f t="shared" si="747"/>
        <v>0</v>
      </c>
      <c r="K872" s="20">
        <f t="shared" si="747"/>
        <v>0</v>
      </c>
      <c r="L872" s="20">
        <f t="shared" si="744"/>
        <v>1400</v>
      </c>
      <c r="M872" s="20">
        <f t="shared" si="745"/>
        <v>1400</v>
      </c>
      <c r="N872" s="20">
        <f t="shared" si="746"/>
        <v>1400</v>
      </c>
      <c r="O872" s="20">
        <f t="shared" si="748"/>
        <v>0</v>
      </c>
      <c r="P872" s="20">
        <f t="shared" si="726"/>
        <v>1400</v>
      </c>
      <c r="Q872" s="20">
        <f t="shared" si="727"/>
        <v>1400</v>
      </c>
      <c r="R872" s="20">
        <f t="shared" si="748"/>
        <v>0</v>
      </c>
    </row>
    <row r="873" spans="1:19" ht="47.25" hidden="1" x14ac:dyDescent="0.25">
      <c r="A873" s="10" t="s">
        <v>187</v>
      </c>
      <c r="B873" s="19">
        <v>240</v>
      </c>
      <c r="C873" s="10"/>
      <c r="D873" s="10"/>
      <c r="E873" s="25" t="s">
        <v>488</v>
      </c>
      <c r="F873" s="20">
        <f t="shared" si="747"/>
        <v>1400</v>
      </c>
      <c r="G873" s="20">
        <f t="shared" si="747"/>
        <v>1400</v>
      </c>
      <c r="H873" s="20">
        <f t="shared" si="747"/>
        <v>1400</v>
      </c>
      <c r="I873" s="20">
        <f t="shared" si="747"/>
        <v>0</v>
      </c>
      <c r="J873" s="20">
        <f t="shared" si="747"/>
        <v>0</v>
      </c>
      <c r="K873" s="20">
        <f t="shared" si="747"/>
        <v>0</v>
      </c>
      <c r="L873" s="20">
        <f t="shared" si="744"/>
        <v>1400</v>
      </c>
      <c r="M873" s="20">
        <f t="shared" si="745"/>
        <v>1400</v>
      </c>
      <c r="N873" s="20">
        <f t="shared" si="746"/>
        <v>1400</v>
      </c>
      <c r="O873" s="20">
        <f t="shared" si="748"/>
        <v>0</v>
      </c>
      <c r="P873" s="20">
        <f t="shared" si="726"/>
        <v>1400</v>
      </c>
      <c r="Q873" s="20">
        <f t="shared" si="727"/>
        <v>1400</v>
      </c>
      <c r="R873" s="20">
        <f t="shared" si="748"/>
        <v>0</v>
      </c>
    </row>
    <row r="874" spans="1:19" ht="47.25" hidden="1" x14ac:dyDescent="0.25">
      <c r="A874" s="10" t="s">
        <v>187</v>
      </c>
      <c r="B874" s="19">
        <v>240</v>
      </c>
      <c r="C874" s="10" t="s">
        <v>240</v>
      </c>
      <c r="D874" s="10" t="s">
        <v>248</v>
      </c>
      <c r="E874" s="25" t="s">
        <v>459</v>
      </c>
      <c r="F874" s="20">
        <v>1400</v>
      </c>
      <c r="G874" s="20">
        <v>1400</v>
      </c>
      <c r="H874" s="20">
        <v>1400</v>
      </c>
      <c r="I874" s="20"/>
      <c r="J874" s="20"/>
      <c r="K874" s="20"/>
      <c r="L874" s="20">
        <f t="shared" si="744"/>
        <v>1400</v>
      </c>
      <c r="M874" s="20">
        <f t="shared" si="745"/>
        <v>1400</v>
      </c>
      <c r="N874" s="20">
        <f t="shared" si="746"/>
        <v>1400</v>
      </c>
      <c r="O874" s="20"/>
      <c r="P874" s="20">
        <f t="shared" si="726"/>
        <v>1400</v>
      </c>
      <c r="Q874" s="20">
        <f t="shared" si="727"/>
        <v>1400</v>
      </c>
      <c r="R874" s="20"/>
    </row>
    <row r="875" spans="1:19" s="17" customFormat="1" ht="63" hidden="1" x14ac:dyDescent="0.25">
      <c r="A875" s="21" t="s">
        <v>339</v>
      </c>
      <c r="B875" s="22"/>
      <c r="C875" s="21"/>
      <c r="D875" s="21"/>
      <c r="E875" s="27" t="s">
        <v>866</v>
      </c>
      <c r="F875" s="23">
        <f t="shared" ref="F875:K877" si="749">F876</f>
        <v>2670.5</v>
      </c>
      <c r="G875" s="23">
        <f t="shared" si="749"/>
        <v>2670.5</v>
      </c>
      <c r="H875" s="23">
        <f t="shared" si="749"/>
        <v>2670.5</v>
      </c>
      <c r="I875" s="23">
        <f t="shared" si="749"/>
        <v>0</v>
      </c>
      <c r="J875" s="23">
        <f t="shared" si="749"/>
        <v>0</v>
      </c>
      <c r="K875" s="23">
        <f t="shared" si="749"/>
        <v>0</v>
      </c>
      <c r="L875" s="20">
        <f t="shared" si="744"/>
        <v>2670.5</v>
      </c>
      <c r="M875" s="20">
        <f t="shared" si="745"/>
        <v>2670.5</v>
      </c>
      <c r="N875" s="20">
        <f t="shared" si="746"/>
        <v>2670.5</v>
      </c>
      <c r="O875" s="23">
        <f t="shared" ref="O875:R877" si="750">O876</f>
        <v>0</v>
      </c>
      <c r="P875" s="20">
        <f t="shared" si="726"/>
        <v>2670.5</v>
      </c>
      <c r="Q875" s="20">
        <f t="shared" si="727"/>
        <v>2670.5</v>
      </c>
      <c r="R875" s="23">
        <f t="shared" si="750"/>
        <v>0</v>
      </c>
      <c r="S875" s="32"/>
    </row>
    <row r="876" spans="1:19" ht="31.5" hidden="1" x14ac:dyDescent="0.25">
      <c r="A876" s="10" t="s">
        <v>340</v>
      </c>
      <c r="B876" s="19"/>
      <c r="C876" s="10"/>
      <c r="D876" s="10"/>
      <c r="E876" s="25" t="s">
        <v>617</v>
      </c>
      <c r="F876" s="20">
        <f t="shared" si="749"/>
        <v>2670.5</v>
      </c>
      <c r="G876" s="20">
        <f t="shared" si="749"/>
        <v>2670.5</v>
      </c>
      <c r="H876" s="20">
        <f t="shared" si="749"/>
        <v>2670.5</v>
      </c>
      <c r="I876" s="20">
        <f t="shared" si="749"/>
        <v>0</v>
      </c>
      <c r="J876" s="20">
        <f t="shared" si="749"/>
        <v>0</v>
      </c>
      <c r="K876" s="20">
        <f t="shared" si="749"/>
        <v>0</v>
      </c>
      <c r="L876" s="20">
        <f t="shared" si="744"/>
        <v>2670.5</v>
      </c>
      <c r="M876" s="20">
        <f t="shared" si="745"/>
        <v>2670.5</v>
      </c>
      <c r="N876" s="20">
        <f t="shared" si="746"/>
        <v>2670.5</v>
      </c>
      <c r="O876" s="20">
        <f t="shared" si="750"/>
        <v>0</v>
      </c>
      <c r="P876" s="20">
        <f t="shared" si="726"/>
        <v>2670.5</v>
      </c>
      <c r="Q876" s="20">
        <f t="shared" si="727"/>
        <v>2670.5</v>
      </c>
      <c r="R876" s="20">
        <f t="shared" si="750"/>
        <v>0</v>
      </c>
    </row>
    <row r="877" spans="1:19" ht="47.25" hidden="1" x14ac:dyDescent="0.25">
      <c r="A877" s="10" t="s">
        <v>188</v>
      </c>
      <c r="B877" s="19"/>
      <c r="C877" s="10"/>
      <c r="D877" s="10"/>
      <c r="E877" s="25" t="s">
        <v>618</v>
      </c>
      <c r="F877" s="20">
        <f t="shared" si="749"/>
        <v>2670.5</v>
      </c>
      <c r="G877" s="20">
        <f t="shared" si="749"/>
        <v>2670.5</v>
      </c>
      <c r="H877" s="20">
        <f t="shared" si="749"/>
        <v>2670.5</v>
      </c>
      <c r="I877" s="20">
        <f t="shared" si="749"/>
        <v>0</v>
      </c>
      <c r="J877" s="20">
        <f t="shared" si="749"/>
        <v>0</v>
      </c>
      <c r="K877" s="20">
        <f t="shared" si="749"/>
        <v>0</v>
      </c>
      <c r="L877" s="20">
        <f t="shared" si="744"/>
        <v>2670.5</v>
      </c>
      <c r="M877" s="20">
        <f t="shared" si="745"/>
        <v>2670.5</v>
      </c>
      <c r="N877" s="20">
        <f t="shared" si="746"/>
        <v>2670.5</v>
      </c>
      <c r="O877" s="20">
        <f t="shared" si="750"/>
        <v>0</v>
      </c>
      <c r="P877" s="20">
        <f t="shared" si="726"/>
        <v>2670.5</v>
      </c>
      <c r="Q877" s="20">
        <f t="shared" si="727"/>
        <v>2670.5</v>
      </c>
      <c r="R877" s="20">
        <f t="shared" si="750"/>
        <v>0</v>
      </c>
    </row>
    <row r="878" spans="1:19" ht="47.25" hidden="1" x14ac:dyDescent="0.25">
      <c r="A878" s="10" t="s">
        <v>188</v>
      </c>
      <c r="B878" s="19">
        <v>600</v>
      </c>
      <c r="C878" s="10"/>
      <c r="D878" s="10"/>
      <c r="E878" s="25" t="s">
        <v>497</v>
      </c>
      <c r="F878" s="20">
        <f t="shared" ref="F878:K878" si="751">F879+F881+F883</f>
        <v>2670.5</v>
      </c>
      <c r="G878" s="20">
        <f t="shared" si="751"/>
        <v>2670.5</v>
      </c>
      <c r="H878" s="20">
        <f t="shared" si="751"/>
        <v>2670.5</v>
      </c>
      <c r="I878" s="20">
        <f t="shared" si="751"/>
        <v>0</v>
      </c>
      <c r="J878" s="20">
        <f t="shared" si="751"/>
        <v>0</v>
      </c>
      <c r="K878" s="20">
        <f t="shared" si="751"/>
        <v>0</v>
      </c>
      <c r="L878" s="20">
        <f t="shared" si="744"/>
        <v>2670.5</v>
      </c>
      <c r="M878" s="20">
        <f t="shared" si="745"/>
        <v>2670.5</v>
      </c>
      <c r="N878" s="20">
        <f t="shared" si="746"/>
        <v>2670.5</v>
      </c>
      <c r="O878" s="20">
        <f t="shared" ref="O878:R878" si="752">O879+O881+O883</f>
        <v>0</v>
      </c>
      <c r="P878" s="20">
        <f t="shared" si="726"/>
        <v>2670.5</v>
      </c>
      <c r="Q878" s="20">
        <f t="shared" si="727"/>
        <v>2670.5</v>
      </c>
      <c r="R878" s="20">
        <f t="shared" si="752"/>
        <v>0</v>
      </c>
    </row>
    <row r="879" spans="1:19" hidden="1" x14ac:dyDescent="0.25">
      <c r="A879" s="10" t="s">
        <v>188</v>
      </c>
      <c r="B879" s="19">
        <v>610</v>
      </c>
      <c r="C879" s="10"/>
      <c r="D879" s="10"/>
      <c r="E879" s="25" t="s">
        <v>498</v>
      </c>
      <c r="F879" s="20">
        <f t="shared" ref="F879:K879" si="753">F880</f>
        <v>330</v>
      </c>
      <c r="G879" s="20">
        <f t="shared" si="753"/>
        <v>330</v>
      </c>
      <c r="H879" s="20">
        <f t="shared" si="753"/>
        <v>330</v>
      </c>
      <c r="I879" s="20">
        <f t="shared" si="753"/>
        <v>0</v>
      </c>
      <c r="J879" s="20">
        <f t="shared" si="753"/>
        <v>0</v>
      </c>
      <c r="K879" s="20">
        <f t="shared" si="753"/>
        <v>0</v>
      </c>
      <c r="L879" s="20">
        <f t="shared" si="744"/>
        <v>330</v>
      </c>
      <c r="M879" s="20">
        <f t="shared" si="745"/>
        <v>330</v>
      </c>
      <c r="N879" s="20">
        <f t="shared" si="746"/>
        <v>330</v>
      </c>
      <c r="O879" s="20">
        <f t="shared" ref="O879:R879" si="754">O880</f>
        <v>0</v>
      </c>
      <c r="P879" s="20">
        <f t="shared" si="726"/>
        <v>330</v>
      </c>
      <c r="Q879" s="20">
        <f t="shared" si="727"/>
        <v>330</v>
      </c>
      <c r="R879" s="20">
        <f t="shared" si="754"/>
        <v>0</v>
      </c>
    </row>
    <row r="880" spans="1:19" hidden="1" x14ac:dyDescent="0.25">
      <c r="A880" s="10" t="s">
        <v>188</v>
      </c>
      <c r="B880" s="19">
        <v>610</v>
      </c>
      <c r="C880" s="10" t="s">
        <v>244</v>
      </c>
      <c r="D880" s="10" t="s">
        <v>247</v>
      </c>
      <c r="E880" s="25" t="s">
        <v>473</v>
      </c>
      <c r="F880" s="20">
        <v>330</v>
      </c>
      <c r="G880" s="20">
        <v>330</v>
      </c>
      <c r="H880" s="20">
        <v>330</v>
      </c>
      <c r="I880" s="20"/>
      <c r="J880" s="20"/>
      <c r="K880" s="20"/>
      <c r="L880" s="20">
        <f t="shared" si="744"/>
        <v>330</v>
      </c>
      <c r="M880" s="20">
        <f t="shared" si="745"/>
        <v>330</v>
      </c>
      <c r="N880" s="20">
        <f t="shared" si="746"/>
        <v>330</v>
      </c>
      <c r="O880" s="20"/>
      <c r="P880" s="20">
        <f t="shared" si="726"/>
        <v>330</v>
      </c>
      <c r="Q880" s="20">
        <f t="shared" si="727"/>
        <v>330</v>
      </c>
      <c r="R880" s="20"/>
    </row>
    <row r="881" spans="1:19" hidden="1" x14ac:dyDescent="0.25">
      <c r="A881" s="10" t="s">
        <v>188</v>
      </c>
      <c r="B881" s="19">
        <v>620</v>
      </c>
      <c r="C881" s="10"/>
      <c r="D881" s="10"/>
      <c r="E881" s="25" t="s">
        <v>499</v>
      </c>
      <c r="F881" s="20">
        <f t="shared" ref="F881:K881" si="755">F882</f>
        <v>2040.5</v>
      </c>
      <c r="G881" s="20">
        <f t="shared" si="755"/>
        <v>2040.5</v>
      </c>
      <c r="H881" s="20">
        <f t="shared" si="755"/>
        <v>2040.5</v>
      </c>
      <c r="I881" s="20">
        <f t="shared" si="755"/>
        <v>0</v>
      </c>
      <c r="J881" s="20">
        <f t="shared" si="755"/>
        <v>0</v>
      </c>
      <c r="K881" s="20">
        <f t="shared" si="755"/>
        <v>0</v>
      </c>
      <c r="L881" s="20">
        <f t="shared" si="744"/>
        <v>2040.5</v>
      </c>
      <c r="M881" s="20">
        <f t="shared" si="745"/>
        <v>2040.5</v>
      </c>
      <c r="N881" s="20">
        <f t="shared" si="746"/>
        <v>2040.5</v>
      </c>
      <c r="O881" s="20">
        <f t="shared" ref="O881:R881" si="756">O882</f>
        <v>0</v>
      </c>
      <c r="P881" s="20">
        <f t="shared" si="726"/>
        <v>2040.5</v>
      </c>
      <c r="Q881" s="20">
        <f t="shared" si="727"/>
        <v>2040.5</v>
      </c>
      <c r="R881" s="20">
        <f t="shared" si="756"/>
        <v>0</v>
      </c>
    </row>
    <row r="882" spans="1:19" hidden="1" x14ac:dyDescent="0.25">
      <c r="A882" s="10" t="s">
        <v>188</v>
      </c>
      <c r="B882" s="19">
        <v>620</v>
      </c>
      <c r="C882" s="10" t="s">
        <v>244</v>
      </c>
      <c r="D882" s="10" t="s">
        <v>247</v>
      </c>
      <c r="E882" s="25" t="s">
        <v>473</v>
      </c>
      <c r="F882" s="20">
        <v>2040.5</v>
      </c>
      <c r="G882" s="20">
        <v>2040.5</v>
      </c>
      <c r="H882" s="20">
        <v>2040.5</v>
      </c>
      <c r="I882" s="20"/>
      <c r="J882" s="20"/>
      <c r="K882" s="20"/>
      <c r="L882" s="20">
        <f t="shared" si="744"/>
        <v>2040.5</v>
      </c>
      <c r="M882" s="20">
        <f t="shared" si="745"/>
        <v>2040.5</v>
      </c>
      <c r="N882" s="20">
        <f t="shared" si="746"/>
        <v>2040.5</v>
      </c>
      <c r="O882" s="20"/>
      <c r="P882" s="20">
        <f t="shared" si="726"/>
        <v>2040.5</v>
      </c>
      <c r="Q882" s="20">
        <f t="shared" si="727"/>
        <v>2040.5</v>
      </c>
      <c r="R882" s="20"/>
    </row>
    <row r="883" spans="1:19" ht="47.25" hidden="1" x14ac:dyDescent="0.25">
      <c r="A883" s="10" t="s">
        <v>188</v>
      </c>
      <c r="B883" s="19">
        <v>630</v>
      </c>
      <c r="C883" s="10"/>
      <c r="D883" s="10"/>
      <c r="E883" s="25" t="s">
        <v>500</v>
      </c>
      <c r="F883" s="20">
        <f t="shared" ref="F883:K883" si="757">F884</f>
        <v>300</v>
      </c>
      <c r="G883" s="20">
        <f t="shared" si="757"/>
        <v>300</v>
      </c>
      <c r="H883" s="20">
        <f t="shared" si="757"/>
        <v>300</v>
      </c>
      <c r="I883" s="20">
        <f t="shared" si="757"/>
        <v>0</v>
      </c>
      <c r="J883" s="20">
        <f t="shared" si="757"/>
        <v>0</v>
      </c>
      <c r="K883" s="20">
        <f t="shared" si="757"/>
        <v>0</v>
      </c>
      <c r="L883" s="20">
        <f t="shared" si="744"/>
        <v>300</v>
      </c>
      <c r="M883" s="20">
        <f t="shared" si="745"/>
        <v>300</v>
      </c>
      <c r="N883" s="20">
        <f t="shared" si="746"/>
        <v>300</v>
      </c>
      <c r="O883" s="20">
        <f t="shared" ref="O883:R883" si="758">O884</f>
        <v>0</v>
      </c>
      <c r="P883" s="20">
        <f t="shared" si="726"/>
        <v>300</v>
      </c>
      <c r="Q883" s="20">
        <f t="shared" si="727"/>
        <v>300</v>
      </c>
      <c r="R883" s="20">
        <f t="shared" si="758"/>
        <v>0</v>
      </c>
    </row>
    <row r="884" spans="1:19" ht="47.25" hidden="1" x14ac:dyDescent="0.25">
      <c r="A884" s="10" t="s">
        <v>188</v>
      </c>
      <c r="B884" s="19">
        <v>630</v>
      </c>
      <c r="C884" s="10" t="s">
        <v>240</v>
      </c>
      <c r="D884" s="10" t="s">
        <v>248</v>
      </c>
      <c r="E884" s="25" t="s">
        <v>459</v>
      </c>
      <c r="F884" s="20">
        <v>300</v>
      </c>
      <c r="G884" s="20">
        <v>300</v>
      </c>
      <c r="H884" s="20">
        <v>300</v>
      </c>
      <c r="I884" s="20"/>
      <c r="J884" s="20"/>
      <c r="K884" s="20"/>
      <c r="L884" s="20">
        <f t="shared" si="744"/>
        <v>300</v>
      </c>
      <c r="M884" s="20">
        <f t="shared" si="745"/>
        <v>300</v>
      </c>
      <c r="N884" s="20">
        <f t="shared" si="746"/>
        <v>300</v>
      </c>
      <c r="O884" s="20"/>
      <c r="P884" s="20">
        <f t="shared" si="726"/>
        <v>300</v>
      </c>
      <c r="Q884" s="20">
        <f t="shared" si="727"/>
        <v>300</v>
      </c>
      <c r="R884" s="20"/>
    </row>
    <row r="885" spans="1:19" s="4" customFormat="1" ht="63" hidden="1" x14ac:dyDescent="0.25">
      <c r="A885" s="8" t="s">
        <v>341</v>
      </c>
      <c r="B885" s="7"/>
      <c r="C885" s="8"/>
      <c r="D885" s="8"/>
      <c r="E885" s="26" t="s">
        <v>619</v>
      </c>
      <c r="F885" s="9">
        <f>F886+F938</f>
        <v>137309.29999999999</v>
      </c>
      <c r="G885" s="9">
        <f>G886+G938</f>
        <v>145222.39999999999</v>
      </c>
      <c r="H885" s="9">
        <f>H886+H938</f>
        <v>142244.9</v>
      </c>
      <c r="I885" s="9">
        <f t="shared" ref="I885:K885" si="759">I886+I938</f>
        <v>9898.2999999999993</v>
      </c>
      <c r="J885" s="9">
        <f t="shared" si="759"/>
        <v>84384.7</v>
      </c>
      <c r="K885" s="9">
        <f t="shared" si="759"/>
        <v>-162.30000000000001</v>
      </c>
      <c r="L885" s="20">
        <f t="shared" si="744"/>
        <v>147207.59999999998</v>
      </c>
      <c r="M885" s="20">
        <f t="shared" si="745"/>
        <v>229607.09999999998</v>
      </c>
      <c r="N885" s="20">
        <f t="shared" si="746"/>
        <v>142082.6</v>
      </c>
      <c r="O885" s="9">
        <f>O886+O938</f>
        <v>0</v>
      </c>
      <c r="P885" s="20">
        <f t="shared" si="726"/>
        <v>229607.09999999998</v>
      </c>
      <c r="Q885" s="20">
        <f t="shared" si="727"/>
        <v>142082.6</v>
      </c>
      <c r="R885" s="9">
        <f>R886+R938</f>
        <v>0</v>
      </c>
      <c r="S885" s="43"/>
    </row>
    <row r="886" spans="1:19" s="17" customFormat="1" ht="78.75" hidden="1" x14ac:dyDescent="0.25">
      <c r="A886" s="21" t="s">
        <v>342</v>
      </c>
      <c r="B886" s="22"/>
      <c r="C886" s="21"/>
      <c r="D886" s="21"/>
      <c r="E886" s="27" t="s">
        <v>620</v>
      </c>
      <c r="F886" s="23">
        <f>F887+F906+F915+F920</f>
        <v>125895.9</v>
      </c>
      <c r="G886" s="23">
        <f>G887+G906+G915+G920</f>
        <v>128123.5</v>
      </c>
      <c r="H886" s="23">
        <f>H887+H906+H915+H920</f>
        <v>128146</v>
      </c>
      <c r="I886" s="23">
        <f t="shared" ref="I886:K886" si="760">I887+I906+I915+I920</f>
        <v>10381.799999999999</v>
      </c>
      <c r="J886" s="23">
        <f t="shared" si="760"/>
        <v>84618.2</v>
      </c>
      <c r="K886" s="23">
        <f t="shared" si="760"/>
        <v>0</v>
      </c>
      <c r="L886" s="20">
        <f t="shared" si="744"/>
        <v>136277.69999999998</v>
      </c>
      <c r="M886" s="20">
        <f t="shared" si="745"/>
        <v>212741.7</v>
      </c>
      <c r="N886" s="20">
        <f t="shared" si="746"/>
        <v>128146</v>
      </c>
      <c r="O886" s="23">
        <f>O887+O906+O915+O920</f>
        <v>0</v>
      </c>
      <c r="P886" s="20">
        <f t="shared" si="726"/>
        <v>212741.7</v>
      </c>
      <c r="Q886" s="20">
        <f t="shared" si="727"/>
        <v>128146</v>
      </c>
      <c r="R886" s="23">
        <f>R887+R906+R915+R920</f>
        <v>0</v>
      </c>
      <c r="S886" s="32"/>
    </row>
    <row r="887" spans="1:19" ht="78.75" hidden="1" x14ac:dyDescent="0.25">
      <c r="A887" s="10" t="s">
        <v>343</v>
      </c>
      <c r="B887" s="19"/>
      <c r="C887" s="10"/>
      <c r="D887" s="10"/>
      <c r="E887" s="25" t="s">
        <v>621</v>
      </c>
      <c r="F887" s="20">
        <f>F888+F898+F902</f>
        <v>39051.1</v>
      </c>
      <c r="G887" s="20">
        <f t="shared" ref="G887:K887" si="761">G888+G898+G902</f>
        <v>39652.700000000004</v>
      </c>
      <c r="H887" s="20">
        <f t="shared" si="761"/>
        <v>39652.700000000004</v>
      </c>
      <c r="I887" s="20">
        <f t="shared" si="761"/>
        <v>0</v>
      </c>
      <c r="J887" s="20">
        <f t="shared" si="761"/>
        <v>0</v>
      </c>
      <c r="K887" s="20">
        <f t="shared" si="761"/>
        <v>0</v>
      </c>
      <c r="L887" s="20">
        <f t="shared" si="744"/>
        <v>39051.1</v>
      </c>
      <c r="M887" s="20">
        <f t="shared" si="745"/>
        <v>39652.700000000004</v>
      </c>
      <c r="N887" s="20">
        <f t="shared" si="746"/>
        <v>39652.700000000004</v>
      </c>
      <c r="O887" s="20">
        <f t="shared" ref="O887:R887" si="762">O888+O898+O902</f>
        <v>0</v>
      </c>
      <c r="P887" s="20">
        <f t="shared" si="726"/>
        <v>39652.700000000004</v>
      </c>
      <c r="Q887" s="20">
        <f t="shared" si="727"/>
        <v>39652.700000000004</v>
      </c>
      <c r="R887" s="20">
        <f t="shared" si="762"/>
        <v>0</v>
      </c>
    </row>
    <row r="888" spans="1:19" ht="78.75" hidden="1" x14ac:dyDescent="0.25">
      <c r="A888" s="10" t="s">
        <v>189</v>
      </c>
      <c r="B888" s="19"/>
      <c r="C888" s="10"/>
      <c r="D888" s="10"/>
      <c r="E888" s="25" t="s">
        <v>524</v>
      </c>
      <c r="F888" s="20">
        <f t="shared" ref="F888:K888" si="763">F889+F892+F895</f>
        <v>32421.8</v>
      </c>
      <c r="G888" s="20">
        <f t="shared" si="763"/>
        <v>33023.4</v>
      </c>
      <c r="H888" s="20">
        <f t="shared" si="763"/>
        <v>33023.4</v>
      </c>
      <c r="I888" s="20">
        <f t="shared" si="763"/>
        <v>0</v>
      </c>
      <c r="J888" s="20">
        <f t="shared" si="763"/>
        <v>0</v>
      </c>
      <c r="K888" s="20">
        <f t="shared" si="763"/>
        <v>0</v>
      </c>
      <c r="L888" s="20">
        <f t="shared" si="744"/>
        <v>32421.8</v>
      </c>
      <c r="M888" s="20">
        <f t="shared" si="745"/>
        <v>33023.4</v>
      </c>
      <c r="N888" s="20">
        <f t="shared" si="746"/>
        <v>33023.4</v>
      </c>
      <c r="O888" s="20">
        <f t="shared" ref="O888:R888" si="764">O889+O892+O895</f>
        <v>0</v>
      </c>
      <c r="P888" s="20">
        <f t="shared" si="726"/>
        <v>33023.4</v>
      </c>
      <c r="Q888" s="20">
        <f t="shared" si="727"/>
        <v>33023.4</v>
      </c>
      <c r="R888" s="20">
        <f t="shared" si="764"/>
        <v>0</v>
      </c>
    </row>
    <row r="889" spans="1:19" ht="94.5" hidden="1" x14ac:dyDescent="0.25">
      <c r="A889" s="10" t="s">
        <v>189</v>
      </c>
      <c r="B889" s="19">
        <v>100</v>
      </c>
      <c r="C889" s="10"/>
      <c r="D889" s="10"/>
      <c r="E889" s="25" t="s">
        <v>484</v>
      </c>
      <c r="F889" s="20">
        <f t="shared" ref="F889:K890" si="765">F890</f>
        <v>25926.7</v>
      </c>
      <c r="G889" s="20">
        <f t="shared" si="765"/>
        <v>26528.3</v>
      </c>
      <c r="H889" s="20">
        <f t="shared" si="765"/>
        <v>26528.3</v>
      </c>
      <c r="I889" s="20">
        <f t="shared" si="765"/>
        <v>0</v>
      </c>
      <c r="J889" s="20">
        <f t="shared" si="765"/>
        <v>0</v>
      </c>
      <c r="K889" s="20">
        <f t="shared" si="765"/>
        <v>0</v>
      </c>
      <c r="L889" s="20">
        <f t="shared" si="744"/>
        <v>25926.7</v>
      </c>
      <c r="M889" s="20">
        <f t="shared" si="745"/>
        <v>26528.3</v>
      </c>
      <c r="N889" s="20">
        <f t="shared" si="746"/>
        <v>26528.3</v>
      </c>
      <c r="O889" s="20">
        <f t="shared" ref="O889:R890" si="766">O890</f>
        <v>0</v>
      </c>
      <c r="P889" s="20">
        <f t="shared" si="726"/>
        <v>26528.3</v>
      </c>
      <c r="Q889" s="20">
        <f t="shared" si="727"/>
        <v>26528.3</v>
      </c>
      <c r="R889" s="20">
        <f t="shared" si="766"/>
        <v>0</v>
      </c>
    </row>
    <row r="890" spans="1:19" ht="31.5" hidden="1" x14ac:dyDescent="0.25">
      <c r="A890" s="10" t="s">
        <v>189</v>
      </c>
      <c r="B890" s="19">
        <v>110</v>
      </c>
      <c r="C890" s="10"/>
      <c r="D890" s="10"/>
      <c r="E890" s="25" t="s">
        <v>485</v>
      </c>
      <c r="F890" s="20">
        <f t="shared" si="765"/>
        <v>25926.7</v>
      </c>
      <c r="G890" s="20">
        <f t="shared" si="765"/>
        <v>26528.3</v>
      </c>
      <c r="H890" s="20">
        <f t="shared" si="765"/>
        <v>26528.3</v>
      </c>
      <c r="I890" s="20">
        <f t="shared" si="765"/>
        <v>0</v>
      </c>
      <c r="J890" s="20">
        <f t="shared" si="765"/>
        <v>0</v>
      </c>
      <c r="K890" s="20">
        <f t="shared" si="765"/>
        <v>0</v>
      </c>
      <c r="L890" s="20">
        <f t="shared" si="744"/>
        <v>25926.7</v>
      </c>
      <c r="M890" s="20">
        <f t="shared" si="745"/>
        <v>26528.3</v>
      </c>
      <c r="N890" s="20">
        <f t="shared" si="746"/>
        <v>26528.3</v>
      </c>
      <c r="O890" s="20">
        <f t="shared" si="766"/>
        <v>0</v>
      </c>
      <c r="P890" s="20">
        <f t="shared" si="726"/>
        <v>26528.3</v>
      </c>
      <c r="Q890" s="20">
        <f t="shared" si="727"/>
        <v>26528.3</v>
      </c>
      <c r="R890" s="20">
        <f t="shared" si="766"/>
        <v>0</v>
      </c>
    </row>
    <row r="891" spans="1:19" ht="47.25" hidden="1" x14ac:dyDescent="0.25">
      <c r="A891" s="10" t="s">
        <v>189</v>
      </c>
      <c r="B891" s="19">
        <v>110</v>
      </c>
      <c r="C891" s="10" t="s">
        <v>240</v>
      </c>
      <c r="D891" s="10" t="s">
        <v>247</v>
      </c>
      <c r="E891" s="25" t="s">
        <v>458</v>
      </c>
      <c r="F891" s="20">
        <v>25926.7</v>
      </c>
      <c r="G891" s="20">
        <v>26528.3</v>
      </c>
      <c r="H891" s="20">
        <v>26528.3</v>
      </c>
      <c r="I891" s="20"/>
      <c r="J891" s="20"/>
      <c r="K891" s="20"/>
      <c r="L891" s="20">
        <f t="shared" si="744"/>
        <v>25926.7</v>
      </c>
      <c r="M891" s="20">
        <f t="shared" si="745"/>
        <v>26528.3</v>
      </c>
      <c r="N891" s="20">
        <f t="shared" si="746"/>
        <v>26528.3</v>
      </c>
      <c r="O891" s="20"/>
      <c r="P891" s="20">
        <f t="shared" si="726"/>
        <v>26528.3</v>
      </c>
      <c r="Q891" s="20">
        <f t="shared" si="727"/>
        <v>26528.3</v>
      </c>
      <c r="R891" s="20"/>
    </row>
    <row r="892" spans="1:19" ht="47.25" hidden="1" x14ac:dyDescent="0.25">
      <c r="A892" s="10" t="s">
        <v>189</v>
      </c>
      <c r="B892" s="19">
        <v>200</v>
      </c>
      <c r="C892" s="10"/>
      <c r="D892" s="10"/>
      <c r="E892" s="25" t="s">
        <v>487</v>
      </c>
      <c r="F892" s="20">
        <f t="shared" ref="F892:K893" si="767">F893</f>
        <v>6438.8</v>
      </c>
      <c r="G892" s="20">
        <f t="shared" si="767"/>
        <v>6438.8</v>
      </c>
      <c r="H892" s="20">
        <f t="shared" si="767"/>
        <v>6438.8</v>
      </c>
      <c r="I892" s="20">
        <f t="shared" si="767"/>
        <v>0</v>
      </c>
      <c r="J892" s="20">
        <f t="shared" si="767"/>
        <v>0</v>
      </c>
      <c r="K892" s="20">
        <f t="shared" si="767"/>
        <v>0</v>
      </c>
      <c r="L892" s="20">
        <f t="shared" si="744"/>
        <v>6438.8</v>
      </c>
      <c r="M892" s="20">
        <f t="shared" si="745"/>
        <v>6438.8</v>
      </c>
      <c r="N892" s="20">
        <f t="shared" si="746"/>
        <v>6438.8</v>
      </c>
      <c r="O892" s="20">
        <f t="shared" ref="O892:R893" si="768">O893</f>
        <v>0</v>
      </c>
      <c r="P892" s="20">
        <f t="shared" si="726"/>
        <v>6438.8</v>
      </c>
      <c r="Q892" s="20">
        <f t="shared" si="727"/>
        <v>6438.8</v>
      </c>
      <c r="R892" s="20">
        <f t="shared" si="768"/>
        <v>0</v>
      </c>
    </row>
    <row r="893" spans="1:19" ht="47.25" hidden="1" x14ac:dyDescent="0.25">
      <c r="A893" s="10" t="s">
        <v>189</v>
      </c>
      <c r="B893" s="19">
        <v>240</v>
      </c>
      <c r="C893" s="10"/>
      <c r="D893" s="10"/>
      <c r="E893" s="25" t="s">
        <v>488</v>
      </c>
      <c r="F893" s="20">
        <f t="shared" si="767"/>
        <v>6438.8</v>
      </c>
      <c r="G893" s="20">
        <f t="shared" si="767"/>
        <v>6438.8</v>
      </c>
      <c r="H893" s="20">
        <f t="shared" si="767"/>
        <v>6438.8</v>
      </c>
      <c r="I893" s="20">
        <f t="shared" si="767"/>
        <v>0</v>
      </c>
      <c r="J893" s="20">
        <f t="shared" si="767"/>
        <v>0</v>
      </c>
      <c r="K893" s="20">
        <f t="shared" si="767"/>
        <v>0</v>
      </c>
      <c r="L893" s="20">
        <f t="shared" si="744"/>
        <v>6438.8</v>
      </c>
      <c r="M893" s="20">
        <f t="shared" si="745"/>
        <v>6438.8</v>
      </c>
      <c r="N893" s="20">
        <f t="shared" si="746"/>
        <v>6438.8</v>
      </c>
      <c r="O893" s="20">
        <f t="shared" si="768"/>
        <v>0</v>
      </c>
      <c r="P893" s="20">
        <f t="shared" si="726"/>
        <v>6438.8</v>
      </c>
      <c r="Q893" s="20">
        <f t="shared" si="727"/>
        <v>6438.8</v>
      </c>
      <c r="R893" s="20">
        <f t="shared" si="768"/>
        <v>0</v>
      </c>
    </row>
    <row r="894" spans="1:19" ht="47.25" hidden="1" x14ac:dyDescent="0.25">
      <c r="A894" s="10" t="s">
        <v>189</v>
      </c>
      <c r="B894" s="19">
        <v>240</v>
      </c>
      <c r="C894" s="10" t="s">
        <v>240</v>
      </c>
      <c r="D894" s="10" t="s">
        <v>247</v>
      </c>
      <c r="E894" s="25" t="s">
        <v>458</v>
      </c>
      <c r="F894" s="20">
        <v>6438.8</v>
      </c>
      <c r="G894" s="20">
        <v>6438.8</v>
      </c>
      <c r="H894" s="20">
        <v>6438.8</v>
      </c>
      <c r="I894" s="20"/>
      <c r="J894" s="20"/>
      <c r="K894" s="20"/>
      <c r="L894" s="20">
        <f t="shared" si="744"/>
        <v>6438.8</v>
      </c>
      <c r="M894" s="20">
        <f t="shared" si="745"/>
        <v>6438.8</v>
      </c>
      <c r="N894" s="20">
        <f t="shared" si="746"/>
        <v>6438.8</v>
      </c>
      <c r="O894" s="20"/>
      <c r="P894" s="20">
        <f t="shared" si="726"/>
        <v>6438.8</v>
      </c>
      <c r="Q894" s="20">
        <f t="shared" si="727"/>
        <v>6438.8</v>
      </c>
      <c r="R894" s="20"/>
    </row>
    <row r="895" spans="1:19" hidden="1" x14ac:dyDescent="0.25">
      <c r="A895" s="10" t="s">
        <v>189</v>
      </c>
      <c r="B895" s="19">
        <v>800</v>
      </c>
      <c r="C895" s="10"/>
      <c r="D895" s="10"/>
      <c r="E895" s="25" t="s">
        <v>501</v>
      </c>
      <c r="F895" s="20">
        <f t="shared" ref="F895:K896" si="769">F896</f>
        <v>56.3</v>
      </c>
      <c r="G895" s="20">
        <f t="shared" si="769"/>
        <v>56.3</v>
      </c>
      <c r="H895" s="20">
        <f t="shared" si="769"/>
        <v>56.3</v>
      </c>
      <c r="I895" s="20">
        <f t="shared" si="769"/>
        <v>0</v>
      </c>
      <c r="J895" s="20">
        <f t="shared" si="769"/>
        <v>0</v>
      </c>
      <c r="K895" s="20">
        <f t="shared" si="769"/>
        <v>0</v>
      </c>
      <c r="L895" s="20">
        <f t="shared" si="744"/>
        <v>56.3</v>
      </c>
      <c r="M895" s="20">
        <f t="shared" si="745"/>
        <v>56.3</v>
      </c>
      <c r="N895" s="20">
        <f t="shared" si="746"/>
        <v>56.3</v>
      </c>
      <c r="O895" s="20">
        <f t="shared" ref="O895:R896" si="770">O896</f>
        <v>0</v>
      </c>
      <c r="P895" s="20">
        <f t="shared" si="726"/>
        <v>56.3</v>
      </c>
      <c r="Q895" s="20">
        <f t="shared" si="727"/>
        <v>56.3</v>
      </c>
      <c r="R895" s="20">
        <f t="shared" si="770"/>
        <v>0</v>
      </c>
    </row>
    <row r="896" spans="1:19" hidden="1" x14ac:dyDescent="0.25">
      <c r="A896" s="10" t="s">
        <v>189</v>
      </c>
      <c r="B896" s="19">
        <v>850</v>
      </c>
      <c r="C896" s="10"/>
      <c r="D896" s="10"/>
      <c r="E896" s="25" t="s">
        <v>504</v>
      </c>
      <c r="F896" s="20">
        <f t="shared" si="769"/>
        <v>56.3</v>
      </c>
      <c r="G896" s="20">
        <f t="shared" si="769"/>
        <v>56.3</v>
      </c>
      <c r="H896" s="20">
        <f t="shared" si="769"/>
        <v>56.3</v>
      </c>
      <c r="I896" s="20">
        <f t="shared" si="769"/>
        <v>0</v>
      </c>
      <c r="J896" s="20">
        <f t="shared" si="769"/>
        <v>0</v>
      </c>
      <c r="K896" s="20">
        <f t="shared" si="769"/>
        <v>0</v>
      </c>
      <c r="L896" s="20">
        <f t="shared" si="744"/>
        <v>56.3</v>
      </c>
      <c r="M896" s="20">
        <f t="shared" si="745"/>
        <v>56.3</v>
      </c>
      <c r="N896" s="20">
        <f t="shared" si="746"/>
        <v>56.3</v>
      </c>
      <c r="O896" s="20">
        <f t="shared" si="770"/>
        <v>0</v>
      </c>
      <c r="P896" s="20">
        <f t="shared" si="726"/>
        <v>56.3</v>
      </c>
      <c r="Q896" s="20">
        <f t="shared" si="727"/>
        <v>56.3</v>
      </c>
      <c r="R896" s="20">
        <f t="shared" si="770"/>
        <v>0</v>
      </c>
    </row>
    <row r="897" spans="1:19" ht="47.25" hidden="1" x14ac:dyDescent="0.25">
      <c r="A897" s="10" t="s">
        <v>189</v>
      </c>
      <c r="B897" s="19">
        <v>850</v>
      </c>
      <c r="C897" s="10" t="s">
        <v>240</v>
      </c>
      <c r="D897" s="10" t="s">
        <v>247</v>
      </c>
      <c r="E897" s="25" t="s">
        <v>458</v>
      </c>
      <c r="F897" s="20">
        <v>56.3</v>
      </c>
      <c r="G897" s="20">
        <v>56.3</v>
      </c>
      <c r="H897" s="20">
        <v>56.3</v>
      </c>
      <c r="I897" s="20"/>
      <c r="J897" s="20"/>
      <c r="K897" s="20"/>
      <c r="L897" s="20">
        <f t="shared" si="744"/>
        <v>56.3</v>
      </c>
      <c r="M897" s="20">
        <f t="shared" si="745"/>
        <v>56.3</v>
      </c>
      <c r="N897" s="20">
        <f t="shared" si="746"/>
        <v>56.3</v>
      </c>
      <c r="O897" s="20"/>
      <c r="P897" s="20">
        <f t="shared" si="726"/>
        <v>56.3</v>
      </c>
      <c r="Q897" s="20">
        <f t="shared" si="727"/>
        <v>56.3</v>
      </c>
      <c r="R897" s="20"/>
    </row>
    <row r="898" spans="1:19" ht="78.75" hidden="1" x14ac:dyDescent="0.25">
      <c r="A898" s="10" t="s">
        <v>933</v>
      </c>
      <c r="B898" s="19"/>
      <c r="C898" s="10"/>
      <c r="D898" s="10"/>
      <c r="E898" s="38" t="s">
        <v>1024</v>
      </c>
      <c r="F898" s="20">
        <f>F899</f>
        <v>6629.3</v>
      </c>
      <c r="G898" s="20">
        <f t="shared" ref="G898:R900" si="771">G899</f>
        <v>6629.3</v>
      </c>
      <c r="H898" s="20">
        <f t="shared" si="771"/>
        <v>6629.3</v>
      </c>
      <c r="I898" s="20">
        <f t="shared" si="771"/>
        <v>-3719.3</v>
      </c>
      <c r="J898" s="20">
        <f t="shared" si="771"/>
        <v>-3719.3</v>
      </c>
      <c r="K898" s="20">
        <f t="shared" si="771"/>
        <v>-3719.3</v>
      </c>
      <c r="L898" s="20">
        <f t="shared" si="744"/>
        <v>2910</v>
      </c>
      <c r="M898" s="20">
        <f t="shared" si="745"/>
        <v>2910</v>
      </c>
      <c r="N898" s="20">
        <f t="shared" si="746"/>
        <v>2910</v>
      </c>
      <c r="O898" s="20">
        <f t="shared" si="771"/>
        <v>0</v>
      </c>
      <c r="P898" s="20">
        <f t="shared" si="726"/>
        <v>2910</v>
      </c>
      <c r="Q898" s="20">
        <f t="shared" si="727"/>
        <v>2910</v>
      </c>
      <c r="R898" s="20">
        <f t="shared" si="771"/>
        <v>0</v>
      </c>
    </row>
    <row r="899" spans="1:19" ht="47.25" hidden="1" x14ac:dyDescent="0.25">
      <c r="A899" s="10" t="s">
        <v>933</v>
      </c>
      <c r="B899" s="19">
        <v>200</v>
      </c>
      <c r="C899" s="10"/>
      <c r="D899" s="10"/>
      <c r="E899" s="25" t="s">
        <v>487</v>
      </c>
      <c r="F899" s="20">
        <f>F900</f>
        <v>6629.3</v>
      </c>
      <c r="G899" s="20">
        <f t="shared" si="771"/>
        <v>6629.3</v>
      </c>
      <c r="H899" s="20">
        <f t="shared" si="771"/>
        <v>6629.3</v>
      </c>
      <c r="I899" s="20">
        <f t="shared" si="771"/>
        <v>-3719.3</v>
      </c>
      <c r="J899" s="20">
        <f t="shared" si="771"/>
        <v>-3719.3</v>
      </c>
      <c r="K899" s="20">
        <f t="shared" si="771"/>
        <v>-3719.3</v>
      </c>
      <c r="L899" s="20">
        <f t="shared" si="744"/>
        <v>2910</v>
      </c>
      <c r="M899" s="20">
        <f t="shared" si="745"/>
        <v>2910</v>
      </c>
      <c r="N899" s="20">
        <f t="shared" si="746"/>
        <v>2910</v>
      </c>
      <c r="O899" s="20">
        <f t="shared" si="771"/>
        <v>0</v>
      </c>
      <c r="P899" s="20">
        <f t="shared" si="726"/>
        <v>2910</v>
      </c>
      <c r="Q899" s="20">
        <f t="shared" si="727"/>
        <v>2910</v>
      </c>
      <c r="R899" s="20">
        <f t="shared" si="771"/>
        <v>0</v>
      </c>
    </row>
    <row r="900" spans="1:19" ht="47.25" hidden="1" x14ac:dyDescent="0.25">
      <c r="A900" s="10" t="s">
        <v>933</v>
      </c>
      <c r="B900" s="19">
        <v>240</v>
      </c>
      <c r="C900" s="10"/>
      <c r="D900" s="10"/>
      <c r="E900" s="25" t="s">
        <v>488</v>
      </c>
      <c r="F900" s="20">
        <f>F901</f>
        <v>6629.3</v>
      </c>
      <c r="G900" s="20">
        <f t="shared" si="771"/>
        <v>6629.3</v>
      </c>
      <c r="H900" s="20">
        <f t="shared" si="771"/>
        <v>6629.3</v>
      </c>
      <c r="I900" s="20">
        <f t="shared" si="771"/>
        <v>-3719.3</v>
      </c>
      <c r="J900" s="20">
        <f t="shared" si="771"/>
        <v>-3719.3</v>
      </c>
      <c r="K900" s="20">
        <f t="shared" si="771"/>
        <v>-3719.3</v>
      </c>
      <c r="L900" s="20">
        <f t="shared" si="744"/>
        <v>2910</v>
      </c>
      <c r="M900" s="20">
        <f t="shared" si="745"/>
        <v>2910</v>
      </c>
      <c r="N900" s="20">
        <f t="shared" si="746"/>
        <v>2910</v>
      </c>
      <c r="O900" s="20">
        <f t="shared" si="771"/>
        <v>0</v>
      </c>
      <c r="P900" s="20">
        <f t="shared" si="726"/>
        <v>2910</v>
      </c>
      <c r="Q900" s="20">
        <f t="shared" si="727"/>
        <v>2910</v>
      </c>
      <c r="R900" s="20">
        <f t="shared" si="771"/>
        <v>0</v>
      </c>
    </row>
    <row r="901" spans="1:19" ht="47.25" hidden="1" x14ac:dyDescent="0.25">
      <c r="A901" s="10" t="s">
        <v>933</v>
      </c>
      <c r="B901" s="19">
        <v>240</v>
      </c>
      <c r="C901" s="10" t="s">
        <v>240</v>
      </c>
      <c r="D901" s="10" t="s">
        <v>247</v>
      </c>
      <c r="E901" s="25" t="s">
        <v>458</v>
      </c>
      <c r="F901" s="20">
        <v>6629.3</v>
      </c>
      <c r="G901" s="20">
        <v>6629.3</v>
      </c>
      <c r="H901" s="20">
        <v>6629.3</v>
      </c>
      <c r="I901" s="20">
        <v>-3719.3</v>
      </c>
      <c r="J901" s="20">
        <v>-3719.3</v>
      </c>
      <c r="K901" s="20">
        <v>-3719.3</v>
      </c>
      <c r="L901" s="20">
        <f t="shared" si="744"/>
        <v>2910</v>
      </c>
      <c r="M901" s="20">
        <f t="shared" si="745"/>
        <v>2910</v>
      </c>
      <c r="N901" s="20">
        <f t="shared" si="746"/>
        <v>2910</v>
      </c>
      <c r="O901" s="20"/>
      <c r="P901" s="20">
        <f t="shared" si="726"/>
        <v>2910</v>
      </c>
      <c r="Q901" s="20">
        <f t="shared" si="727"/>
        <v>2910</v>
      </c>
      <c r="R901" s="20"/>
      <c r="S901" s="1">
        <v>124</v>
      </c>
    </row>
    <row r="902" spans="1:19" ht="47.25" hidden="1" x14ac:dyDescent="0.25">
      <c r="A902" s="10" t="s">
        <v>1126</v>
      </c>
      <c r="B902" s="19"/>
      <c r="C902" s="10"/>
      <c r="D902" s="10"/>
      <c r="E902" s="31" t="s">
        <v>1127</v>
      </c>
      <c r="F902" s="20">
        <f>F903</f>
        <v>0</v>
      </c>
      <c r="G902" s="20">
        <f t="shared" ref="G902:K904" si="772">G903</f>
        <v>0</v>
      </c>
      <c r="H902" s="20">
        <f t="shared" si="772"/>
        <v>0</v>
      </c>
      <c r="I902" s="20">
        <f t="shared" si="772"/>
        <v>3719.3</v>
      </c>
      <c r="J902" s="20">
        <f t="shared" si="772"/>
        <v>3719.3</v>
      </c>
      <c r="K902" s="20">
        <f t="shared" si="772"/>
        <v>3719.3</v>
      </c>
      <c r="L902" s="20">
        <f t="shared" ref="L902:L905" si="773">F902+I902</f>
        <v>3719.3</v>
      </c>
      <c r="M902" s="20">
        <f t="shared" ref="M902:M905" si="774">G902+J902</f>
        <v>3719.3</v>
      </c>
      <c r="N902" s="20">
        <f t="shared" ref="N902:N905" si="775">H902+K902</f>
        <v>3719.3</v>
      </c>
      <c r="O902" s="20">
        <f t="shared" ref="O902:R904" si="776">O903</f>
        <v>0</v>
      </c>
      <c r="P902" s="20">
        <f t="shared" si="726"/>
        <v>3719.3</v>
      </c>
      <c r="Q902" s="20">
        <f t="shared" si="727"/>
        <v>3719.3</v>
      </c>
      <c r="R902" s="20">
        <f t="shared" si="776"/>
        <v>0</v>
      </c>
    </row>
    <row r="903" spans="1:19" ht="47.25" hidden="1" x14ac:dyDescent="0.25">
      <c r="A903" s="10" t="s">
        <v>1126</v>
      </c>
      <c r="B903" s="19">
        <v>200</v>
      </c>
      <c r="C903" s="10"/>
      <c r="D903" s="10"/>
      <c r="E903" s="25" t="s">
        <v>487</v>
      </c>
      <c r="F903" s="20">
        <f>F904</f>
        <v>0</v>
      </c>
      <c r="G903" s="20">
        <f t="shared" si="772"/>
        <v>0</v>
      </c>
      <c r="H903" s="20">
        <f t="shared" si="772"/>
        <v>0</v>
      </c>
      <c r="I903" s="20">
        <f t="shared" si="772"/>
        <v>3719.3</v>
      </c>
      <c r="J903" s="20">
        <f t="shared" si="772"/>
        <v>3719.3</v>
      </c>
      <c r="K903" s="20">
        <f t="shared" si="772"/>
        <v>3719.3</v>
      </c>
      <c r="L903" s="20">
        <f t="shared" si="773"/>
        <v>3719.3</v>
      </c>
      <c r="M903" s="20">
        <f t="shared" si="774"/>
        <v>3719.3</v>
      </c>
      <c r="N903" s="20">
        <f t="shared" si="775"/>
        <v>3719.3</v>
      </c>
      <c r="O903" s="20">
        <f t="shared" si="776"/>
        <v>0</v>
      </c>
      <c r="P903" s="20">
        <f t="shared" si="726"/>
        <v>3719.3</v>
      </c>
      <c r="Q903" s="20">
        <f t="shared" si="727"/>
        <v>3719.3</v>
      </c>
      <c r="R903" s="20">
        <f t="shared" si="776"/>
        <v>0</v>
      </c>
    </row>
    <row r="904" spans="1:19" ht="47.25" hidden="1" x14ac:dyDescent="0.25">
      <c r="A904" s="10" t="s">
        <v>1126</v>
      </c>
      <c r="B904" s="19">
        <v>240</v>
      </c>
      <c r="C904" s="10"/>
      <c r="D904" s="10"/>
      <c r="E904" s="25" t="s">
        <v>488</v>
      </c>
      <c r="F904" s="20">
        <f>F905</f>
        <v>0</v>
      </c>
      <c r="G904" s="20">
        <f t="shared" si="772"/>
        <v>0</v>
      </c>
      <c r="H904" s="20">
        <f t="shared" si="772"/>
        <v>0</v>
      </c>
      <c r="I904" s="20">
        <f t="shared" si="772"/>
        <v>3719.3</v>
      </c>
      <c r="J904" s="20">
        <f t="shared" si="772"/>
        <v>3719.3</v>
      </c>
      <c r="K904" s="20">
        <f t="shared" si="772"/>
        <v>3719.3</v>
      </c>
      <c r="L904" s="20">
        <f t="shared" si="773"/>
        <v>3719.3</v>
      </c>
      <c r="M904" s="20">
        <f t="shared" si="774"/>
        <v>3719.3</v>
      </c>
      <c r="N904" s="20">
        <f t="shared" si="775"/>
        <v>3719.3</v>
      </c>
      <c r="O904" s="20">
        <f t="shared" si="776"/>
        <v>0</v>
      </c>
      <c r="P904" s="20">
        <f t="shared" si="726"/>
        <v>3719.3</v>
      </c>
      <c r="Q904" s="20">
        <f t="shared" si="727"/>
        <v>3719.3</v>
      </c>
      <c r="R904" s="20">
        <f t="shared" si="776"/>
        <v>0</v>
      </c>
    </row>
    <row r="905" spans="1:19" ht="47.25" hidden="1" x14ac:dyDescent="0.25">
      <c r="A905" s="10" t="s">
        <v>1126</v>
      </c>
      <c r="B905" s="19">
        <v>240</v>
      </c>
      <c r="C905" s="10" t="s">
        <v>240</v>
      </c>
      <c r="D905" s="10" t="s">
        <v>247</v>
      </c>
      <c r="E905" s="25" t="s">
        <v>458</v>
      </c>
      <c r="F905" s="20">
        <v>0</v>
      </c>
      <c r="G905" s="20">
        <v>0</v>
      </c>
      <c r="H905" s="20">
        <v>0</v>
      </c>
      <c r="I905" s="20">
        <v>3719.3</v>
      </c>
      <c r="J905" s="20">
        <v>3719.3</v>
      </c>
      <c r="K905" s="20">
        <v>3719.3</v>
      </c>
      <c r="L905" s="20">
        <f t="shared" si="773"/>
        <v>3719.3</v>
      </c>
      <c r="M905" s="20">
        <f t="shared" si="774"/>
        <v>3719.3</v>
      </c>
      <c r="N905" s="20">
        <f t="shared" si="775"/>
        <v>3719.3</v>
      </c>
      <c r="O905" s="20"/>
      <c r="P905" s="20">
        <f t="shared" si="726"/>
        <v>3719.3</v>
      </c>
      <c r="Q905" s="20">
        <f t="shared" si="727"/>
        <v>3719.3</v>
      </c>
      <c r="R905" s="20"/>
      <c r="S905" s="1">
        <v>124</v>
      </c>
    </row>
    <row r="906" spans="1:19" ht="31.5" hidden="1" x14ac:dyDescent="0.25">
      <c r="A906" s="10" t="s">
        <v>344</v>
      </c>
      <c r="B906" s="19"/>
      <c r="C906" s="10"/>
      <c r="D906" s="10"/>
      <c r="E906" s="25" t="s">
        <v>867</v>
      </c>
      <c r="F906" s="20">
        <f>F907</f>
        <v>341.7</v>
      </c>
      <c r="G906" s="20">
        <f t="shared" ref="G906:H906" si="777">G907</f>
        <v>341.7</v>
      </c>
      <c r="H906" s="20">
        <f t="shared" si="777"/>
        <v>341.7</v>
      </c>
      <c r="I906" s="20">
        <f>I907+I911</f>
        <v>10381.799999999999</v>
      </c>
      <c r="J906" s="20">
        <f t="shared" ref="J906:K906" si="778">J907+J911</f>
        <v>84618.2</v>
      </c>
      <c r="K906" s="20">
        <f t="shared" si="778"/>
        <v>0</v>
      </c>
      <c r="L906" s="20">
        <f t="shared" si="744"/>
        <v>10723.5</v>
      </c>
      <c r="M906" s="20">
        <f t="shared" si="745"/>
        <v>84959.9</v>
      </c>
      <c r="N906" s="20">
        <f t="shared" si="746"/>
        <v>341.7</v>
      </c>
      <c r="O906" s="20">
        <f t="shared" ref="O906:R906" si="779">O907+O911</f>
        <v>0</v>
      </c>
      <c r="P906" s="20">
        <f t="shared" si="726"/>
        <v>84959.9</v>
      </c>
      <c r="Q906" s="20">
        <f t="shared" si="727"/>
        <v>341.7</v>
      </c>
      <c r="R906" s="20">
        <f t="shared" si="779"/>
        <v>0</v>
      </c>
    </row>
    <row r="907" spans="1:19" ht="31.5" hidden="1" x14ac:dyDescent="0.25">
      <c r="A907" s="10" t="s">
        <v>934</v>
      </c>
      <c r="B907" s="19"/>
      <c r="C907" s="10"/>
      <c r="D907" s="10"/>
      <c r="E907" s="31" t="s">
        <v>1107</v>
      </c>
      <c r="F907" s="20">
        <f>F908</f>
        <v>341.7</v>
      </c>
      <c r="G907" s="20">
        <f t="shared" ref="G907:R909" si="780">G908</f>
        <v>341.7</v>
      </c>
      <c r="H907" s="20">
        <f t="shared" si="780"/>
        <v>341.7</v>
      </c>
      <c r="I907" s="20">
        <f t="shared" si="780"/>
        <v>0</v>
      </c>
      <c r="J907" s="20">
        <f t="shared" si="780"/>
        <v>0</v>
      </c>
      <c r="K907" s="20">
        <f t="shared" si="780"/>
        <v>0</v>
      </c>
      <c r="L907" s="20">
        <f t="shared" si="744"/>
        <v>341.7</v>
      </c>
      <c r="M907" s="20">
        <f t="shared" si="745"/>
        <v>341.7</v>
      </c>
      <c r="N907" s="20">
        <f t="shared" si="746"/>
        <v>341.7</v>
      </c>
      <c r="O907" s="20">
        <f t="shared" si="780"/>
        <v>0</v>
      </c>
      <c r="P907" s="20">
        <f t="shared" si="726"/>
        <v>341.7</v>
      </c>
      <c r="Q907" s="20">
        <f t="shared" si="727"/>
        <v>341.7</v>
      </c>
      <c r="R907" s="20">
        <f t="shared" si="780"/>
        <v>0</v>
      </c>
    </row>
    <row r="908" spans="1:19" hidden="1" x14ac:dyDescent="0.25">
      <c r="A908" s="10" t="s">
        <v>934</v>
      </c>
      <c r="B908" s="19">
        <v>800</v>
      </c>
      <c r="C908" s="10"/>
      <c r="D908" s="10"/>
      <c r="E908" s="25" t="s">
        <v>501</v>
      </c>
      <c r="F908" s="20">
        <f>F909</f>
        <v>341.7</v>
      </c>
      <c r="G908" s="20">
        <f t="shared" si="780"/>
        <v>341.7</v>
      </c>
      <c r="H908" s="20">
        <f t="shared" si="780"/>
        <v>341.7</v>
      </c>
      <c r="I908" s="20">
        <f t="shared" si="780"/>
        <v>0</v>
      </c>
      <c r="J908" s="20">
        <f t="shared" si="780"/>
        <v>0</v>
      </c>
      <c r="K908" s="20">
        <f t="shared" si="780"/>
        <v>0</v>
      </c>
      <c r="L908" s="20">
        <f t="shared" si="744"/>
        <v>341.7</v>
      </c>
      <c r="M908" s="20">
        <f t="shared" si="745"/>
        <v>341.7</v>
      </c>
      <c r="N908" s="20">
        <f t="shared" si="746"/>
        <v>341.7</v>
      </c>
      <c r="O908" s="20">
        <f t="shared" si="780"/>
        <v>0</v>
      </c>
      <c r="P908" s="20">
        <f t="shared" si="726"/>
        <v>341.7</v>
      </c>
      <c r="Q908" s="20">
        <f t="shared" si="727"/>
        <v>341.7</v>
      </c>
      <c r="R908" s="20">
        <f t="shared" si="780"/>
        <v>0</v>
      </c>
    </row>
    <row r="909" spans="1:19" hidden="1" x14ac:dyDescent="0.25">
      <c r="A909" s="10" t="s">
        <v>934</v>
      </c>
      <c r="B909" s="19">
        <v>850</v>
      </c>
      <c r="C909" s="10"/>
      <c r="D909" s="10"/>
      <c r="E909" s="25" t="s">
        <v>504</v>
      </c>
      <c r="F909" s="20">
        <f>F910</f>
        <v>341.7</v>
      </c>
      <c r="G909" s="20">
        <f t="shared" si="780"/>
        <v>341.7</v>
      </c>
      <c r="H909" s="20">
        <f t="shared" si="780"/>
        <v>341.7</v>
      </c>
      <c r="I909" s="20">
        <f t="shared" si="780"/>
        <v>0</v>
      </c>
      <c r="J909" s="20">
        <f t="shared" si="780"/>
        <v>0</v>
      </c>
      <c r="K909" s="20">
        <f t="shared" si="780"/>
        <v>0</v>
      </c>
      <c r="L909" s="20">
        <f t="shared" si="744"/>
        <v>341.7</v>
      </c>
      <c r="M909" s="20">
        <f t="shared" si="745"/>
        <v>341.7</v>
      </c>
      <c r="N909" s="20">
        <f t="shared" si="746"/>
        <v>341.7</v>
      </c>
      <c r="O909" s="20">
        <f t="shared" si="780"/>
        <v>0</v>
      </c>
      <c r="P909" s="20">
        <f t="shared" si="726"/>
        <v>341.7</v>
      </c>
      <c r="Q909" s="20">
        <f t="shared" si="727"/>
        <v>341.7</v>
      </c>
      <c r="R909" s="20">
        <f t="shared" si="780"/>
        <v>0</v>
      </c>
    </row>
    <row r="910" spans="1:19" ht="47.25" hidden="1" x14ac:dyDescent="0.25">
      <c r="A910" s="10" t="s">
        <v>934</v>
      </c>
      <c r="B910" s="19">
        <v>850</v>
      </c>
      <c r="C910" s="10" t="s">
        <v>240</v>
      </c>
      <c r="D910" s="10" t="s">
        <v>247</v>
      </c>
      <c r="E910" s="25" t="s">
        <v>458</v>
      </c>
      <c r="F910" s="20">
        <v>341.7</v>
      </c>
      <c r="G910" s="20">
        <v>341.7</v>
      </c>
      <c r="H910" s="20">
        <v>341.7</v>
      </c>
      <c r="I910" s="20"/>
      <c r="J910" s="20"/>
      <c r="K910" s="20"/>
      <c r="L910" s="20">
        <f t="shared" si="744"/>
        <v>341.7</v>
      </c>
      <c r="M910" s="20">
        <f t="shared" si="745"/>
        <v>341.7</v>
      </c>
      <c r="N910" s="20">
        <f t="shared" si="746"/>
        <v>341.7</v>
      </c>
      <c r="O910" s="20"/>
      <c r="P910" s="20">
        <f t="shared" si="726"/>
        <v>341.7</v>
      </c>
      <c r="Q910" s="20">
        <f t="shared" si="727"/>
        <v>341.7</v>
      </c>
      <c r="R910" s="20"/>
    </row>
    <row r="911" spans="1:19" ht="63" hidden="1" x14ac:dyDescent="0.25">
      <c r="A911" s="10" t="s">
        <v>1145</v>
      </c>
      <c r="B911" s="19"/>
      <c r="C911" s="10"/>
      <c r="D911" s="10"/>
      <c r="E911" s="31" t="s">
        <v>1150</v>
      </c>
      <c r="F911" s="20">
        <f>F912</f>
        <v>0</v>
      </c>
      <c r="G911" s="20">
        <f t="shared" ref="G911:K913" si="781">G912</f>
        <v>0</v>
      </c>
      <c r="H911" s="20">
        <f t="shared" si="781"/>
        <v>0</v>
      </c>
      <c r="I911" s="20">
        <f t="shared" si="781"/>
        <v>10381.799999999999</v>
      </c>
      <c r="J911" s="20">
        <f t="shared" si="781"/>
        <v>84618.2</v>
      </c>
      <c r="K911" s="20">
        <f t="shared" si="781"/>
        <v>0</v>
      </c>
      <c r="L911" s="20">
        <f t="shared" ref="L911:L914" si="782">F911+I911</f>
        <v>10381.799999999999</v>
      </c>
      <c r="M911" s="20">
        <f t="shared" ref="M911:M914" si="783">G911+J911</f>
        <v>84618.2</v>
      </c>
      <c r="N911" s="20">
        <f t="shared" ref="N911:N914" si="784">H911+K911</f>
        <v>0</v>
      </c>
      <c r="O911" s="20">
        <f t="shared" ref="O911:R913" si="785">O912</f>
        <v>0</v>
      </c>
      <c r="P911" s="20">
        <f t="shared" ref="P911:P974" si="786">M911+O911</f>
        <v>84618.2</v>
      </c>
      <c r="Q911" s="20">
        <f t="shared" ref="Q911:Q974" si="787">N911</f>
        <v>0</v>
      </c>
      <c r="R911" s="20">
        <f t="shared" si="785"/>
        <v>0</v>
      </c>
    </row>
    <row r="912" spans="1:19" ht="47.25" hidden="1" x14ac:dyDescent="0.25">
      <c r="A912" s="10" t="s">
        <v>1145</v>
      </c>
      <c r="B912" s="19">
        <v>400</v>
      </c>
      <c r="C912" s="10"/>
      <c r="D912" s="10"/>
      <c r="E912" s="31" t="s">
        <v>494</v>
      </c>
      <c r="F912" s="20">
        <f>F913</f>
        <v>0</v>
      </c>
      <c r="G912" s="20">
        <f t="shared" si="781"/>
        <v>0</v>
      </c>
      <c r="H912" s="20">
        <f t="shared" si="781"/>
        <v>0</v>
      </c>
      <c r="I912" s="20">
        <f t="shared" si="781"/>
        <v>10381.799999999999</v>
      </c>
      <c r="J912" s="20">
        <f t="shared" si="781"/>
        <v>84618.2</v>
      </c>
      <c r="K912" s="20">
        <f t="shared" si="781"/>
        <v>0</v>
      </c>
      <c r="L912" s="20">
        <f t="shared" si="782"/>
        <v>10381.799999999999</v>
      </c>
      <c r="M912" s="20">
        <f t="shared" si="783"/>
        <v>84618.2</v>
      </c>
      <c r="N912" s="20">
        <f t="shared" si="784"/>
        <v>0</v>
      </c>
      <c r="O912" s="20">
        <f t="shared" si="785"/>
        <v>0</v>
      </c>
      <c r="P912" s="20">
        <f t="shared" si="786"/>
        <v>84618.2</v>
      </c>
      <c r="Q912" s="20">
        <f t="shared" si="787"/>
        <v>0</v>
      </c>
      <c r="R912" s="20">
        <f t="shared" si="785"/>
        <v>0</v>
      </c>
    </row>
    <row r="913" spans="1:19" hidden="1" x14ac:dyDescent="0.25">
      <c r="A913" s="10" t="s">
        <v>1145</v>
      </c>
      <c r="B913" s="19">
        <v>410</v>
      </c>
      <c r="C913" s="10"/>
      <c r="D913" s="10"/>
      <c r="E913" s="31" t="s">
        <v>495</v>
      </c>
      <c r="F913" s="20">
        <f>F914</f>
        <v>0</v>
      </c>
      <c r="G913" s="20">
        <f t="shared" si="781"/>
        <v>0</v>
      </c>
      <c r="H913" s="20">
        <f t="shared" si="781"/>
        <v>0</v>
      </c>
      <c r="I913" s="20">
        <f t="shared" si="781"/>
        <v>10381.799999999999</v>
      </c>
      <c r="J913" s="20">
        <f t="shared" si="781"/>
        <v>84618.2</v>
      </c>
      <c r="K913" s="20">
        <f t="shared" si="781"/>
        <v>0</v>
      </c>
      <c r="L913" s="20">
        <f t="shared" si="782"/>
        <v>10381.799999999999</v>
      </c>
      <c r="M913" s="20">
        <f t="shared" si="783"/>
        <v>84618.2</v>
      </c>
      <c r="N913" s="20">
        <f t="shared" si="784"/>
        <v>0</v>
      </c>
      <c r="O913" s="20">
        <f t="shared" si="785"/>
        <v>0</v>
      </c>
      <c r="P913" s="20">
        <f t="shared" si="786"/>
        <v>84618.2</v>
      </c>
      <c r="Q913" s="20">
        <f t="shared" si="787"/>
        <v>0</v>
      </c>
      <c r="R913" s="20">
        <f t="shared" si="785"/>
        <v>0</v>
      </c>
    </row>
    <row r="914" spans="1:19" ht="47.25" hidden="1" x14ac:dyDescent="0.25">
      <c r="A914" s="10" t="s">
        <v>1145</v>
      </c>
      <c r="B914" s="19">
        <v>410</v>
      </c>
      <c r="C914" s="10" t="s">
        <v>240</v>
      </c>
      <c r="D914" s="10" t="s">
        <v>247</v>
      </c>
      <c r="E914" s="25" t="s">
        <v>458</v>
      </c>
      <c r="F914" s="20">
        <v>0</v>
      </c>
      <c r="G914" s="20">
        <v>0</v>
      </c>
      <c r="H914" s="20">
        <v>0</v>
      </c>
      <c r="I914" s="20">
        <v>10381.799999999999</v>
      </c>
      <c r="J914" s="20">
        <v>84618.2</v>
      </c>
      <c r="K914" s="20"/>
      <c r="L914" s="20">
        <f t="shared" si="782"/>
        <v>10381.799999999999</v>
      </c>
      <c r="M914" s="20">
        <f t="shared" si="783"/>
        <v>84618.2</v>
      </c>
      <c r="N914" s="20">
        <f t="shared" si="784"/>
        <v>0</v>
      </c>
      <c r="O914" s="20"/>
      <c r="P914" s="20">
        <f t="shared" si="786"/>
        <v>84618.2</v>
      </c>
      <c r="Q914" s="20">
        <f t="shared" si="787"/>
        <v>0</v>
      </c>
      <c r="R914" s="20"/>
      <c r="S914" s="1">
        <v>184</v>
      </c>
    </row>
    <row r="915" spans="1:19" ht="47.25" hidden="1" x14ac:dyDescent="0.25">
      <c r="A915" s="10" t="s">
        <v>345</v>
      </c>
      <c r="B915" s="19"/>
      <c r="C915" s="10"/>
      <c r="D915" s="10"/>
      <c r="E915" s="25" t="s">
        <v>622</v>
      </c>
      <c r="F915" s="20">
        <f>F916</f>
        <v>250</v>
      </c>
      <c r="G915" s="20">
        <f t="shared" ref="G915:R918" si="788">G916</f>
        <v>250</v>
      </c>
      <c r="H915" s="20">
        <f t="shared" si="788"/>
        <v>250</v>
      </c>
      <c r="I915" s="20">
        <f t="shared" si="788"/>
        <v>0</v>
      </c>
      <c r="J915" s="20">
        <f t="shared" si="788"/>
        <v>0</v>
      </c>
      <c r="K915" s="20">
        <f t="shared" si="788"/>
        <v>0</v>
      </c>
      <c r="L915" s="20">
        <f t="shared" si="744"/>
        <v>250</v>
      </c>
      <c r="M915" s="20">
        <f t="shared" si="745"/>
        <v>250</v>
      </c>
      <c r="N915" s="20">
        <f t="shared" si="746"/>
        <v>250</v>
      </c>
      <c r="O915" s="20">
        <f t="shared" si="788"/>
        <v>0</v>
      </c>
      <c r="P915" s="20">
        <f t="shared" si="786"/>
        <v>250</v>
      </c>
      <c r="Q915" s="20">
        <f t="shared" si="787"/>
        <v>250</v>
      </c>
      <c r="R915" s="20">
        <f t="shared" si="788"/>
        <v>0</v>
      </c>
    </row>
    <row r="916" spans="1:19" hidden="1" x14ac:dyDescent="0.25">
      <c r="A916" s="10" t="s">
        <v>935</v>
      </c>
      <c r="B916" s="19"/>
      <c r="C916" s="10"/>
      <c r="D916" s="10"/>
      <c r="E916" s="25" t="s">
        <v>1025</v>
      </c>
      <c r="F916" s="20">
        <f t="shared" ref="F916:H918" si="789">F917</f>
        <v>250</v>
      </c>
      <c r="G916" s="20">
        <f t="shared" si="789"/>
        <v>250</v>
      </c>
      <c r="H916" s="20">
        <f t="shared" si="789"/>
        <v>250</v>
      </c>
      <c r="I916" s="20">
        <f t="shared" si="788"/>
        <v>0</v>
      </c>
      <c r="J916" s="20">
        <f t="shared" si="788"/>
        <v>0</v>
      </c>
      <c r="K916" s="20">
        <f t="shared" si="788"/>
        <v>0</v>
      </c>
      <c r="L916" s="20">
        <f t="shared" si="744"/>
        <v>250</v>
      </c>
      <c r="M916" s="20">
        <f t="shared" si="745"/>
        <v>250</v>
      </c>
      <c r="N916" s="20">
        <f t="shared" si="746"/>
        <v>250</v>
      </c>
      <c r="O916" s="20">
        <f t="shared" ref="O916:R918" si="790">O917</f>
        <v>0</v>
      </c>
      <c r="P916" s="20">
        <f t="shared" si="786"/>
        <v>250</v>
      </c>
      <c r="Q916" s="20">
        <f t="shared" si="787"/>
        <v>250</v>
      </c>
      <c r="R916" s="20">
        <f t="shared" si="790"/>
        <v>0</v>
      </c>
    </row>
    <row r="917" spans="1:19" ht="47.25" hidden="1" x14ac:dyDescent="0.25">
      <c r="A917" s="10" t="s">
        <v>935</v>
      </c>
      <c r="B917" s="19">
        <v>200</v>
      </c>
      <c r="C917" s="10"/>
      <c r="D917" s="10"/>
      <c r="E917" s="25" t="s">
        <v>487</v>
      </c>
      <c r="F917" s="20">
        <f t="shared" si="789"/>
        <v>250</v>
      </c>
      <c r="G917" s="20">
        <f t="shared" si="789"/>
        <v>250</v>
      </c>
      <c r="H917" s="20">
        <f t="shared" si="789"/>
        <v>250</v>
      </c>
      <c r="I917" s="20">
        <f t="shared" si="788"/>
        <v>0</v>
      </c>
      <c r="J917" s="20">
        <f t="shared" si="788"/>
        <v>0</v>
      </c>
      <c r="K917" s="20">
        <f t="shared" si="788"/>
        <v>0</v>
      </c>
      <c r="L917" s="20">
        <f t="shared" si="744"/>
        <v>250</v>
      </c>
      <c r="M917" s="20">
        <f t="shared" si="745"/>
        <v>250</v>
      </c>
      <c r="N917" s="20">
        <f t="shared" si="746"/>
        <v>250</v>
      </c>
      <c r="O917" s="20">
        <f t="shared" si="790"/>
        <v>0</v>
      </c>
      <c r="P917" s="20">
        <f t="shared" si="786"/>
        <v>250</v>
      </c>
      <c r="Q917" s="20">
        <f t="shared" si="787"/>
        <v>250</v>
      </c>
      <c r="R917" s="20">
        <f t="shared" si="790"/>
        <v>0</v>
      </c>
    </row>
    <row r="918" spans="1:19" ht="47.25" hidden="1" x14ac:dyDescent="0.25">
      <c r="A918" s="10" t="s">
        <v>935</v>
      </c>
      <c r="B918" s="19">
        <v>240</v>
      </c>
      <c r="C918" s="10"/>
      <c r="D918" s="10"/>
      <c r="E918" s="25" t="s">
        <v>488</v>
      </c>
      <c r="F918" s="20">
        <f t="shared" si="789"/>
        <v>250</v>
      </c>
      <c r="G918" s="20">
        <f t="shared" si="789"/>
        <v>250</v>
      </c>
      <c r="H918" s="20">
        <f t="shared" si="789"/>
        <v>250</v>
      </c>
      <c r="I918" s="20">
        <f t="shared" si="788"/>
        <v>0</v>
      </c>
      <c r="J918" s="20">
        <f t="shared" si="788"/>
        <v>0</v>
      </c>
      <c r="K918" s="20">
        <f t="shared" si="788"/>
        <v>0</v>
      </c>
      <c r="L918" s="20">
        <f t="shared" si="744"/>
        <v>250</v>
      </c>
      <c r="M918" s="20">
        <f t="shared" si="745"/>
        <v>250</v>
      </c>
      <c r="N918" s="20">
        <f t="shared" si="746"/>
        <v>250</v>
      </c>
      <c r="O918" s="20">
        <f t="shared" si="790"/>
        <v>0</v>
      </c>
      <c r="P918" s="20">
        <f t="shared" si="786"/>
        <v>250</v>
      </c>
      <c r="Q918" s="20">
        <f t="shared" si="787"/>
        <v>250</v>
      </c>
      <c r="R918" s="20">
        <f t="shared" si="790"/>
        <v>0</v>
      </c>
    </row>
    <row r="919" spans="1:19" ht="31.5" hidden="1" x14ac:dyDescent="0.25">
      <c r="A919" s="10" t="s">
        <v>935</v>
      </c>
      <c r="B919" s="19">
        <v>240</v>
      </c>
      <c r="C919" s="10" t="s">
        <v>241</v>
      </c>
      <c r="D919" s="10" t="s">
        <v>250</v>
      </c>
      <c r="E919" s="25" t="s">
        <v>463</v>
      </c>
      <c r="F919" s="20">
        <v>250</v>
      </c>
      <c r="G919" s="20">
        <v>250</v>
      </c>
      <c r="H919" s="20">
        <v>250</v>
      </c>
      <c r="I919" s="20"/>
      <c r="J919" s="20"/>
      <c r="K919" s="20"/>
      <c r="L919" s="20">
        <f t="shared" si="744"/>
        <v>250</v>
      </c>
      <c r="M919" s="20">
        <f t="shared" si="745"/>
        <v>250</v>
      </c>
      <c r="N919" s="20">
        <f t="shared" si="746"/>
        <v>250</v>
      </c>
      <c r="O919" s="20"/>
      <c r="P919" s="20">
        <f t="shared" si="786"/>
        <v>250</v>
      </c>
      <c r="Q919" s="20">
        <f t="shared" si="787"/>
        <v>250</v>
      </c>
      <c r="R919" s="20"/>
    </row>
    <row r="920" spans="1:19" ht="63" hidden="1" x14ac:dyDescent="0.25">
      <c r="A920" s="10" t="s">
        <v>821</v>
      </c>
      <c r="B920" s="19"/>
      <c r="C920" s="10"/>
      <c r="D920" s="10"/>
      <c r="E920" s="38" t="s">
        <v>1095</v>
      </c>
      <c r="F920" s="20">
        <f>F921+F931</f>
        <v>86253.099999999991</v>
      </c>
      <c r="G920" s="20">
        <f t="shared" ref="G920:R920" si="791">G921+G931</f>
        <v>87879.099999999991</v>
      </c>
      <c r="H920" s="20">
        <f t="shared" si="791"/>
        <v>87901.599999999991</v>
      </c>
      <c r="I920" s="20">
        <f t="shared" ref="I920:K920" si="792">I921+I931</f>
        <v>0</v>
      </c>
      <c r="J920" s="20">
        <f t="shared" si="792"/>
        <v>0</v>
      </c>
      <c r="K920" s="20">
        <f t="shared" si="792"/>
        <v>0</v>
      </c>
      <c r="L920" s="20">
        <f t="shared" si="744"/>
        <v>86253.099999999991</v>
      </c>
      <c r="M920" s="20">
        <f t="shared" si="745"/>
        <v>87879.099999999991</v>
      </c>
      <c r="N920" s="20">
        <f t="shared" si="746"/>
        <v>87901.599999999991</v>
      </c>
      <c r="O920" s="20">
        <f t="shared" ref="O920" si="793">O921+O931</f>
        <v>0</v>
      </c>
      <c r="P920" s="20">
        <f t="shared" si="786"/>
        <v>87879.099999999991</v>
      </c>
      <c r="Q920" s="20">
        <f t="shared" si="787"/>
        <v>87901.599999999991</v>
      </c>
      <c r="R920" s="20">
        <f t="shared" si="791"/>
        <v>0</v>
      </c>
    </row>
    <row r="921" spans="1:19" ht="78.75" hidden="1" x14ac:dyDescent="0.25">
      <c r="A921" s="10" t="s">
        <v>936</v>
      </c>
      <c r="B921" s="19"/>
      <c r="C921" s="10"/>
      <c r="D921" s="10"/>
      <c r="E921" s="31" t="s">
        <v>524</v>
      </c>
      <c r="F921" s="20">
        <f>F922+F925+F928</f>
        <v>80420.399999999994</v>
      </c>
      <c r="G921" s="20">
        <f t="shared" ref="G921:R921" si="794">G922+G925+G928</f>
        <v>82022.7</v>
      </c>
      <c r="H921" s="20">
        <f t="shared" si="794"/>
        <v>82022.7</v>
      </c>
      <c r="I921" s="20">
        <f t="shared" ref="I921:K921" si="795">I922+I925+I928</f>
        <v>0</v>
      </c>
      <c r="J921" s="20">
        <f t="shared" si="795"/>
        <v>0</v>
      </c>
      <c r="K921" s="20">
        <f t="shared" si="795"/>
        <v>0</v>
      </c>
      <c r="L921" s="20">
        <f t="shared" si="744"/>
        <v>80420.399999999994</v>
      </c>
      <c r="M921" s="20">
        <f t="shared" si="745"/>
        <v>82022.7</v>
      </c>
      <c r="N921" s="20">
        <f t="shared" si="746"/>
        <v>82022.7</v>
      </c>
      <c r="O921" s="20">
        <f t="shared" ref="O921" si="796">O922+O925+O928</f>
        <v>0</v>
      </c>
      <c r="P921" s="20">
        <f t="shared" si="786"/>
        <v>82022.7</v>
      </c>
      <c r="Q921" s="20">
        <f t="shared" si="787"/>
        <v>82022.7</v>
      </c>
      <c r="R921" s="20">
        <f t="shared" si="794"/>
        <v>0</v>
      </c>
    </row>
    <row r="922" spans="1:19" ht="94.5" hidden="1" x14ac:dyDescent="0.25">
      <c r="A922" s="10" t="s">
        <v>936</v>
      </c>
      <c r="B922" s="19">
        <v>100</v>
      </c>
      <c r="C922" s="10"/>
      <c r="D922" s="10"/>
      <c r="E922" s="25" t="s">
        <v>484</v>
      </c>
      <c r="F922" s="20">
        <f>F923</f>
        <v>69556.7</v>
      </c>
      <c r="G922" s="20">
        <f t="shared" ref="G922:R923" si="797">G923</f>
        <v>71159</v>
      </c>
      <c r="H922" s="20">
        <f t="shared" si="797"/>
        <v>71159</v>
      </c>
      <c r="I922" s="20">
        <f t="shared" si="797"/>
        <v>0</v>
      </c>
      <c r="J922" s="20">
        <f t="shared" si="797"/>
        <v>0</v>
      </c>
      <c r="K922" s="20">
        <f t="shared" si="797"/>
        <v>0</v>
      </c>
      <c r="L922" s="20">
        <f t="shared" si="744"/>
        <v>69556.7</v>
      </c>
      <c r="M922" s="20">
        <f t="shared" si="745"/>
        <v>71159</v>
      </c>
      <c r="N922" s="20">
        <f t="shared" si="746"/>
        <v>71159</v>
      </c>
      <c r="O922" s="20">
        <f t="shared" si="797"/>
        <v>0</v>
      </c>
      <c r="P922" s="20">
        <f t="shared" si="786"/>
        <v>71159</v>
      </c>
      <c r="Q922" s="20">
        <f t="shared" si="787"/>
        <v>71159</v>
      </c>
      <c r="R922" s="20">
        <f t="shared" si="797"/>
        <v>0</v>
      </c>
    </row>
    <row r="923" spans="1:19" ht="31.5" hidden="1" x14ac:dyDescent="0.25">
      <c r="A923" s="10" t="s">
        <v>936</v>
      </c>
      <c r="B923" s="19">
        <v>110</v>
      </c>
      <c r="C923" s="10"/>
      <c r="D923" s="10"/>
      <c r="E923" s="25" t="s">
        <v>485</v>
      </c>
      <c r="F923" s="20">
        <f>F924</f>
        <v>69556.7</v>
      </c>
      <c r="G923" s="20">
        <f t="shared" si="797"/>
        <v>71159</v>
      </c>
      <c r="H923" s="20">
        <f t="shared" si="797"/>
        <v>71159</v>
      </c>
      <c r="I923" s="20">
        <f t="shared" si="797"/>
        <v>0</v>
      </c>
      <c r="J923" s="20">
        <f t="shared" si="797"/>
        <v>0</v>
      </c>
      <c r="K923" s="20">
        <f t="shared" si="797"/>
        <v>0</v>
      </c>
      <c r="L923" s="20">
        <f t="shared" si="744"/>
        <v>69556.7</v>
      </c>
      <c r="M923" s="20">
        <f t="shared" si="745"/>
        <v>71159</v>
      </c>
      <c r="N923" s="20">
        <f t="shared" si="746"/>
        <v>71159</v>
      </c>
      <c r="O923" s="20">
        <f t="shared" si="797"/>
        <v>0</v>
      </c>
      <c r="P923" s="20">
        <f t="shared" si="786"/>
        <v>71159</v>
      </c>
      <c r="Q923" s="20">
        <f t="shared" si="787"/>
        <v>71159</v>
      </c>
      <c r="R923" s="20">
        <f t="shared" si="797"/>
        <v>0</v>
      </c>
    </row>
    <row r="924" spans="1:19" ht="47.25" hidden="1" x14ac:dyDescent="0.25">
      <c r="A924" s="10" t="s">
        <v>936</v>
      </c>
      <c r="B924" s="19">
        <v>110</v>
      </c>
      <c r="C924" s="10" t="s">
        <v>240</v>
      </c>
      <c r="D924" s="10" t="s">
        <v>247</v>
      </c>
      <c r="E924" s="25" t="s">
        <v>458</v>
      </c>
      <c r="F924" s="20">
        <v>69556.7</v>
      </c>
      <c r="G924" s="20">
        <v>71159</v>
      </c>
      <c r="H924" s="20">
        <v>71159</v>
      </c>
      <c r="I924" s="20"/>
      <c r="J924" s="20"/>
      <c r="K924" s="20"/>
      <c r="L924" s="20">
        <f t="shared" si="744"/>
        <v>69556.7</v>
      </c>
      <c r="M924" s="20">
        <f t="shared" si="745"/>
        <v>71159</v>
      </c>
      <c r="N924" s="20">
        <f t="shared" si="746"/>
        <v>71159</v>
      </c>
      <c r="O924" s="20"/>
      <c r="P924" s="20">
        <f t="shared" si="786"/>
        <v>71159</v>
      </c>
      <c r="Q924" s="20">
        <f t="shared" si="787"/>
        <v>71159</v>
      </c>
      <c r="R924" s="20"/>
    </row>
    <row r="925" spans="1:19" ht="47.25" hidden="1" x14ac:dyDescent="0.25">
      <c r="A925" s="10" t="s">
        <v>936</v>
      </c>
      <c r="B925" s="19">
        <v>200</v>
      </c>
      <c r="C925" s="10"/>
      <c r="D925" s="10"/>
      <c r="E925" s="25" t="s">
        <v>487</v>
      </c>
      <c r="F925" s="20">
        <f>F926</f>
        <v>10807.3</v>
      </c>
      <c r="G925" s="20">
        <f t="shared" ref="G925:R926" si="798">G926</f>
        <v>10807.3</v>
      </c>
      <c r="H925" s="20">
        <f t="shared" si="798"/>
        <v>10807.3</v>
      </c>
      <c r="I925" s="20">
        <f t="shared" si="798"/>
        <v>0</v>
      </c>
      <c r="J925" s="20">
        <f t="shared" si="798"/>
        <v>0</v>
      </c>
      <c r="K925" s="20">
        <f t="shared" si="798"/>
        <v>0</v>
      </c>
      <c r="L925" s="20">
        <f t="shared" si="744"/>
        <v>10807.3</v>
      </c>
      <c r="M925" s="20">
        <f t="shared" si="745"/>
        <v>10807.3</v>
      </c>
      <c r="N925" s="20">
        <f t="shared" si="746"/>
        <v>10807.3</v>
      </c>
      <c r="O925" s="20">
        <f t="shared" si="798"/>
        <v>0</v>
      </c>
      <c r="P925" s="20">
        <f t="shared" si="786"/>
        <v>10807.3</v>
      </c>
      <c r="Q925" s="20">
        <f t="shared" si="787"/>
        <v>10807.3</v>
      </c>
      <c r="R925" s="20">
        <f t="shared" si="798"/>
        <v>0</v>
      </c>
    </row>
    <row r="926" spans="1:19" ht="47.25" hidden="1" x14ac:dyDescent="0.25">
      <c r="A926" s="10" t="s">
        <v>936</v>
      </c>
      <c r="B926" s="19">
        <v>240</v>
      </c>
      <c r="C926" s="10"/>
      <c r="D926" s="10"/>
      <c r="E926" s="25" t="s">
        <v>488</v>
      </c>
      <c r="F926" s="20">
        <f>F927</f>
        <v>10807.3</v>
      </c>
      <c r="G926" s="20">
        <f t="shared" si="798"/>
        <v>10807.3</v>
      </c>
      <c r="H926" s="20">
        <f t="shared" si="798"/>
        <v>10807.3</v>
      </c>
      <c r="I926" s="20">
        <f t="shared" si="798"/>
        <v>0</v>
      </c>
      <c r="J926" s="20">
        <f t="shared" si="798"/>
        <v>0</v>
      </c>
      <c r="K926" s="20">
        <f t="shared" si="798"/>
        <v>0</v>
      </c>
      <c r="L926" s="20">
        <f t="shared" si="744"/>
        <v>10807.3</v>
      </c>
      <c r="M926" s="20">
        <f t="shared" si="745"/>
        <v>10807.3</v>
      </c>
      <c r="N926" s="20">
        <f t="shared" si="746"/>
        <v>10807.3</v>
      </c>
      <c r="O926" s="20">
        <f t="shared" si="798"/>
        <v>0</v>
      </c>
      <c r="P926" s="20">
        <f t="shared" si="786"/>
        <v>10807.3</v>
      </c>
      <c r="Q926" s="20">
        <f t="shared" si="787"/>
        <v>10807.3</v>
      </c>
      <c r="R926" s="20">
        <f t="shared" si="798"/>
        <v>0</v>
      </c>
    </row>
    <row r="927" spans="1:19" ht="47.25" hidden="1" x14ac:dyDescent="0.25">
      <c r="A927" s="10" t="s">
        <v>936</v>
      </c>
      <c r="B927" s="19">
        <v>240</v>
      </c>
      <c r="C927" s="10" t="s">
        <v>240</v>
      </c>
      <c r="D927" s="10" t="s">
        <v>247</v>
      </c>
      <c r="E927" s="25" t="s">
        <v>458</v>
      </c>
      <c r="F927" s="20">
        <v>10807.3</v>
      </c>
      <c r="G927" s="20">
        <v>10807.3</v>
      </c>
      <c r="H927" s="20">
        <v>10807.3</v>
      </c>
      <c r="I927" s="20"/>
      <c r="J927" s="20"/>
      <c r="K927" s="20"/>
      <c r="L927" s="20">
        <f t="shared" si="744"/>
        <v>10807.3</v>
      </c>
      <c r="M927" s="20">
        <f t="shared" si="745"/>
        <v>10807.3</v>
      </c>
      <c r="N927" s="20">
        <f t="shared" si="746"/>
        <v>10807.3</v>
      </c>
      <c r="O927" s="20"/>
      <c r="P927" s="20">
        <f t="shared" si="786"/>
        <v>10807.3</v>
      </c>
      <c r="Q927" s="20">
        <f t="shared" si="787"/>
        <v>10807.3</v>
      </c>
      <c r="R927" s="20"/>
    </row>
    <row r="928" spans="1:19" hidden="1" x14ac:dyDescent="0.25">
      <c r="A928" s="10" t="s">
        <v>936</v>
      </c>
      <c r="B928" s="19">
        <v>800</v>
      </c>
      <c r="C928" s="10"/>
      <c r="D928" s="10"/>
      <c r="E928" s="25" t="s">
        <v>501</v>
      </c>
      <c r="F928" s="20">
        <f>F929</f>
        <v>56.4</v>
      </c>
      <c r="G928" s="20">
        <f t="shared" ref="G928:R929" si="799">G929</f>
        <v>56.4</v>
      </c>
      <c r="H928" s="20">
        <f t="shared" si="799"/>
        <v>56.4</v>
      </c>
      <c r="I928" s="20">
        <f t="shared" si="799"/>
        <v>0</v>
      </c>
      <c r="J928" s="20">
        <f t="shared" si="799"/>
        <v>0</v>
      </c>
      <c r="K928" s="20">
        <f t="shared" si="799"/>
        <v>0</v>
      </c>
      <c r="L928" s="20">
        <f t="shared" si="744"/>
        <v>56.4</v>
      </c>
      <c r="M928" s="20">
        <f t="shared" si="745"/>
        <v>56.4</v>
      </c>
      <c r="N928" s="20">
        <f t="shared" si="746"/>
        <v>56.4</v>
      </c>
      <c r="O928" s="20">
        <f t="shared" si="799"/>
        <v>0</v>
      </c>
      <c r="P928" s="20">
        <f t="shared" si="786"/>
        <v>56.4</v>
      </c>
      <c r="Q928" s="20">
        <f t="shared" si="787"/>
        <v>56.4</v>
      </c>
      <c r="R928" s="20">
        <f t="shared" si="799"/>
        <v>0</v>
      </c>
    </row>
    <row r="929" spans="1:19" hidden="1" x14ac:dyDescent="0.25">
      <c r="A929" s="10" t="s">
        <v>936</v>
      </c>
      <c r="B929" s="19">
        <v>850</v>
      </c>
      <c r="C929" s="10"/>
      <c r="D929" s="10"/>
      <c r="E929" s="25" t="s">
        <v>504</v>
      </c>
      <c r="F929" s="20">
        <f>F930</f>
        <v>56.4</v>
      </c>
      <c r="G929" s="20">
        <f t="shared" si="799"/>
        <v>56.4</v>
      </c>
      <c r="H929" s="20">
        <f t="shared" si="799"/>
        <v>56.4</v>
      </c>
      <c r="I929" s="20">
        <f t="shared" si="799"/>
        <v>0</v>
      </c>
      <c r="J929" s="20">
        <f t="shared" si="799"/>
        <v>0</v>
      </c>
      <c r="K929" s="20">
        <f t="shared" si="799"/>
        <v>0</v>
      </c>
      <c r="L929" s="20">
        <f t="shared" si="744"/>
        <v>56.4</v>
      </c>
      <c r="M929" s="20">
        <f t="shared" si="745"/>
        <v>56.4</v>
      </c>
      <c r="N929" s="20">
        <f t="shared" si="746"/>
        <v>56.4</v>
      </c>
      <c r="O929" s="20">
        <f t="shared" si="799"/>
        <v>0</v>
      </c>
      <c r="P929" s="20">
        <f t="shared" si="786"/>
        <v>56.4</v>
      </c>
      <c r="Q929" s="20">
        <f t="shared" si="787"/>
        <v>56.4</v>
      </c>
      <c r="R929" s="20">
        <f t="shared" si="799"/>
        <v>0</v>
      </c>
    </row>
    <row r="930" spans="1:19" ht="47.25" hidden="1" x14ac:dyDescent="0.25">
      <c r="A930" s="10" t="s">
        <v>936</v>
      </c>
      <c r="B930" s="19">
        <v>850</v>
      </c>
      <c r="C930" s="10" t="s">
        <v>240</v>
      </c>
      <c r="D930" s="10" t="s">
        <v>247</v>
      </c>
      <c r="E930" s="25" t="s">
        <v>458</v>
      </c>
      <c r="F930" s="20">
        <v>56.4</v>
      </c>
      <c r="G930" s="20">
        <v>56.4</v>
      </c>
      <c r="H930" s="20">
        <v>56.4</v>
      </c>
      <c r="I930" s="20"/>
      <c r="J930" s="20"/>
      <c r="K930" s="20"/>
      <c r="L930" s="20">
        <f t="shared" si="744"/>
        <v>56.4</v>
      </c>
      <c r="M930" s="20">
        <f t="shared" si="745"/>
        <v>56.4</v>
      </c>
      <c r="N930" s="20">
        <f t="shared" si="746"/>
        <v>56.4</v>
      </c>
      <c r="O930" s="20"/>
      <c r="P930" s="20">
        <f t="shared" si="786"/>
        <v>56.4</v>
      </c>
      <c r="Q930" s="20">
        <f t="shared" si="787"/>
        <v>56.4</v>
      </c>
      <c r="R930" s="20"/>
    </row>
    <row r="931" spans="1:19" ht="31.5" hidden="1" x14ac:dyDescent="0.25">
      <c r="A931" s="10" t="s">
        <v>937</v>
      </c>
      <c r="B931" s="19"/>
      <c r="C931" s="10"/>
      <c r="D931" s="10"/>
      <c r="E931" s="31" t="s">
        <v>1026</v>
      </c>
      <c r="F931" s="20">
        <f>F932+F935</f>
        <v>5832.7</v>
      </c>
      <c r="G931" s="20">
        <f t="shared" ref="G931:R931" si="800">G932+G935</f>
        <v>5856.4</v>
      </c>
      <c r="H931" s="20">
        <f t="shared" si="800"/>
        <v>5878.9</v>
      </c>
      <c r="I931" s="20">
        <f t="shared" ref="I931:K931" si="801">I932+I935</f>
        <v>0</v>
      </c>
      <c r="J931" s="20">
        <f t="shared" si="801"/>
        <v>0</v>
      </c>
      <c r="K931" s="20">
        <f t="shared" si="801"/>
        <v>0</v>
      </c>
      <c r="L931" s="20">
        <f t="shared" si="744"/>
        <v>5832.7</v>
      </c>
      <c r="M931" s="20">
        <f t="shared" si="745"/>
        <v>5856.4</v>
      </c>
      <c r="N931" s="20">
        <f t="shared" si="746"/>
        <v>5878.9</v>
      </c>
      <c r="O931" s="20">
        <f t="shared" ref="O931" si="802">O932+O935</f>
        <v>0</v>
      </c>
      <c r="P931" s="20">
        <f t="shared" si="786"/>
        <v>5856.4</v>
      </c>
      <c r="Q931" s="20">
        <f t="shared" si="787"/>
        <v>5878.9</v>
      </c>
      <c r="R931" s="20">
        <f t="shared" si="800"/>
        <v>0</v>
      </c>
    </row>
    <row r="932" spans="1:19" ht="94.5" hidden="1" x14ac:dyDescent="0.25">
      <c r="A932" s="10" t="s">
        <v>937</v>
      </c>
      <c r="B932" s="19">
        <v>100</v>
      </c>
      <c r="C932" s="10"/>
      <c r="D932" s="10"/>
      <c r="E932" s="25" t="s">
        <v>484</v>
      </c>
      <c r="F932" s="20">
        <f>F933</f>
        <v>4685</v>
      </c>
      <c r="G932" s="20">
        <f t="shared" ref="G932:R933" si="803">G933</f>
        <v>4685</v>
      </c>
      <c r="H932" s="20">
        <f t="shared" si="803"/>
        <v>4685</v>
      </c>
      <c r="I932" s="20">
        <f t="shared" si="803"/>
        <v>0</v>
      </c>
      <c r="J932" s="20">
        <f t="shared" si="803"/>
        <v>0</v>
      </c>
      <c r="K932" s="20">
        <f t="shared" si="803"/>
        <v>0</v>
      </c>
      <c r="L932" s="20">
        <f t="shared" si="744"/>
        <v>4685</v>
      </c>
      <c r="M932" s="20">
        <f t="shared" si="745"/>
        <v>4685</v>
      </c>
      <c r="N932" s="20">
        <f t="shared" si="746"/>
        <v>4685</v>
      </c>
      <c r="O932" s="20">
        <f t="shared" si="803"/>
        <v>0</v>
      </c>
      <c r="P932" s="20">
        <f t="shared" si="786"/>
        <v>4685</v>
      </c>
      <c r="Q932" s="20">
        <f t="shared" si="787"/>
        <v>4685</v>
      </c>
      <c r="R932" s="20">
        <f t="shared" si="803"/>
        <v>0</v>
      </c>
    </row>
    <row r="933" spans="1:19" ht="31.5" hidden="1" x14ac:dyDescent="0.25">
      <c r="A933" s="10" t="s">
        <v>937</v>
      </c>
      <c r="B933" s="19">
        <v>110</v>
      </c>
      <c r="C933" s="10"/>
      <c r="D933" s="10"/>
      <c r="E933" s="25" t="s">
        <v>485</v>
      </c>
      <c r="F933" s="20">
        <f>F934</f>
        <v>4685</v>
      </c>
      <c r="G933" s="20">
        <f t="shared" si="803"/>
        <v>4685</v>
      </c>
      <c r="H933" s="20">
        <f t="shared" si="803"/>
        <v>4685</v>
      </c>
      <c r="I933" s="20">
        <f t="shared" si="803"/>
        <v>0</v>
      </c>
      <c r="J933" s="20">
        <f t="shared" si="803"/>
        <v>0</v>
      </c>
      <c r="K933" s="20">
        <f t="shared" si="803"/>
        <v>0</v>
      </c>
      <c r="L933" s="20">
        <f t="shared" si="744"/>
        <v>4685</v>
      </c>
      <c r="M933" s="20">
        <f t="shared" si="745"/>
        <v>4685</v>
      </c>
      <c r="N933" s="20">
        <f t="shared" si="746"/>
        <v>4685</v>
      </c>
      <c r="O933" s="20">
        <f t="shared" si="803"/>
        <v>0</v>
      </c>
      <c r="P933" s="20">
        <f t="shared" si="786"/>
        <v>4685</v>
      </c>
      <c r="Q933" s="20">
        <f t="shared" si="787"/>
        <v>4685</v>
      </c>
      <c r="R933" s="20">
        <f t="shared" si="803"/>
        <v>0</v>
      </c>
    </row>
    <row r="934" spans="1:19" ht="47.25" hidden="1" x14ac:dyDescent="0.25">
      <c r="A934" s="10" t="s">
        <v>937</v>
      </c>
      <c r="B934" s="19">
        <v>110</v>
      </c>
      <c r="C934" s="10" t="s">
        <v>240</v>
      </c>
      <c r="D934" s="10" t="s">
        <v>247</v>
      </c>
      <c r="E934" s="25" t="s">
        <v>458</v>
      </c>
      <c r="F934" s="20">
        <v>4685</v>
      </c>
      <c r="G934" s="20">
        <v>4685</v>
      </c>
      <c r="H934" s="20">
        <v>4685</v>
      </c>
      <c r="I934" s="20"/>
      <c r="J934" s="20"/>
      <c r="K934" s="20"/>
      <c r="L934" s="20">
        <f t="shared" si="744"/>
        <v>4685</v>
      </c>
      <c r="M934" s="20">
        <f t="shared" si="745"/>
        <v>4685</v>
      </c>
      <c r="N934" s="20">
        <f t="shared" si="746"/>
        <v>4685</v>
      </c>
      <c r="O934" s="20"/>
      <c r="P934" s="20">
        <f t="shared" si="786"/>
        <v>4685</v>
      </c>
      <c r="Q934" s="20">
        <f t="shared" si="787"/>
        <v>4685</v>
      </c>
      <c r="R934" s="20"/>
    </row>
    <row r="935" spans="1:19" ht="47.25" hidden="1" x14ac:dyDescent="0.25">
      <c r="A935" s="10" t="s">
        <v>937</v>
      </c>
      <c r="B935" s="19">
        <v>200</v>
      </c>
      <c r="C935" s="10"/>
      <c r="D935" s="10"/>
      <c r="E935" s="25" t="s">
        <v>487</v>
      </c>
      <c r="F935" s="20">
        <f>F936</f>
        <v>1147.7</v>
      </c>
      <c r="G935" s="20">
        <f t="shared" ref="G935:R936" si="804">G936</f>
        <v>1171.4000000000001</v>
      </c>
      <c r="H935" s="20">
        <f t="shared" si="804"/>
        <v>1193.9000000000001</v>
      </c>
      <c r="I935" s="20">
        <f t="shared" si="804"/>
        <v>0</v>
      </c>
      <c r="J935" s="20">
        <f t="shared" si="804"/>
        <v>0</v>
      </c>
      <c r="K935" s="20">
        <f t="shared" si="804"/>
        <v>0</v>
      </c>
      <c r="L935" s="20">
        <f t="shared" si="744"/>
        <v>1147.7</v>
      </c>
      <c r="M935" s="20">
        <f t="shared" si="745"/>
        <v>1171.4000000000001</v>
      </c>
      <c r="N935" s="20">
        <f t="shared" si="746"/>
        <v>1193.9000000000001</v>
      </c>
      <c r="O935" s="20">
        <f t="shared" si="804"/>
        <v>0</v>
      </c>
      <c r="P935" s="20">
        <f t="shared" si="786"/>
        <v>1171.4000000000001</v>
      </c>
      <c r="Q935" s="20">
        <f t="shared" si="787"/>
        <v>1193.9000000000001</v>
      </c>
      <c r="R935" s="20">
        <f t="shared" si="804"/>
        <v>0</v>
      </c>
    </row>
    <row r="936" spans="1:19" ht="47.25" hidden="1" x14ac:dyDescent="0.25">
      <c r="A936" s="10" t="s">
        <v>937</v>
      </c>
      <c r="B936" s="19">
        <v>240</v>
      </c>
      <c r="C936" s="10"/>
      <c r="D936" s="10"/>
      <c r="E936" s="25" t="s">
        <v>488</v>
      </c>
      <c r="F936" s="20">
        <f>F937</f>
        <v>1147.7</v>
      </c>
      <c r="G936" s="20">
        <f t="shared" si="804"/>
        <v>1171.4000000000001</v>
      </c>
      <c r="H936" s="20">
        <f t="shared" si="804"/>
        <v>1193.9000000000001</v>
      </c>
      <c r="I936" s="20">
        <f t="shared" si="804"/>
        <v>0</v>
      </c>
      <c r="J936" s="20">
        <f t="shared" si="804"/>
        <v>0</v>
      </c>
      <c r="K936" s="20">
        <f t="shared" si="804"/>
        <v>0</v>
      </c>
      <c r="L936" s="20">
        <f t="shared" si="744"/>
        <v>1147.7</v>
      </c>
      <c r="M936" s="20">
        <f t="shared" si="745"/>
        <v>1171.4000000000001</v>
      </c>
      <c r="N936" s="20">
        <f t="shared" si="746"/>
        <v>1193.9000000000001</v>
      </c>
      <c r="O936" s="20">
        <f t="shared" si="804"/>
        <v>0</v>
      </c>
      <c r="P936" s="20">
        <f t="shared" si="786"/>
        <v>1171.4000000000001</v>
      </c>
      <c r="Q936" s="20">
        <f t="shared" si="787"/>
        <v>1193.9000000000001</v>
      </c>
      <c r="R936" s="20">
        <f t="shared" si="804"/>
        <v>0</v>
      </c>
    </row>
    <row r="937" spans="1:19" ht="47.25" hidden="1" x14ac:dyDescent="0.25">
      <c r="A937" s="10" t="s">
        <v>937</v>
      </c>
      <c r="B937" s="19">
        <v>240</v>
      </c>
      <c r="C937" s="10" t="s">
        <v>240</v>
      </c>
      <c r="D937" s="10" t="s">
        <v>247</v>
      </c>
      <c r="E937" s="25" t="s">
        <v>458</v>
      </c>
      <c r="F937" s="20">
        <v>1147.7</v>
      </c>
      <c r="G937" s="20">
        <v>1171.4000000000001</v>
      </c>
      <c r="H937" s="20">
        <v>1193.9000000000001</v>
      </c>
      <c r="I937" s="20"/>
      <c r="J937" s="20"/>
      <c r="K937" s="20"/>
      <c r="L937" s="20">
        <f t="shared" si="744"/>
        <v>1147.7</v>
      </c>
      <c r="M937" s="20">
        <f t="shared" si="745"/>
        <v>1171.4000000000001</v>
      </c>
      <c r="N937" s="20">
        <f t="shared" si="746"/>
        <v>1193.9000000000001</v>
      </c>
      <c r="O937" s="20"/>
      <c r="P937" s="20">
        <f t="shared" si="786"/>
        <v>1171.4000000000001</v>
      </c>
      <c r="Q937" s="20">
        <f t="shared" si="787"/>
        <v>1193.9000000000001</v>
      </c>
      <c r="R937" s="20"/>
    </row>
    <row r="938" spans="1:19" s="17" customFormat="1" ht="47.25" hidden="1" x14ac:dyDescent="0.25">
      <c r="A938" s="21" t="s">
        <v>346</v>
      </c>
      <c r="B938" s="22"/>
      <c r="C938" s="21"/>
      <c r="D938" s="21"/>
      <c r="E938" s="27" t="s">
        <v>623</v>
      </c>
      <c r="F938" s="23">
        <f>F939+F944+F952+F960</f>
        <v>11413.400000000001</v>
      </c>
      <c r="G938" s="23">
        <f>G939+G944+G952+G960</f>
        <v>17098.900000000001</v>
      </c>
      <c r="H938" s="23">
        <f>H939+H944+H952+H960</f>
        <v>14098.900000000001</v>
      </c>
      <c r="I938" s="23">
        <f t="shared" ref="I938:K938" si="805">I939+I944+I952+I960</f>
        <v>-483.5</v>
      </c>
      <c r="J938" s="23">
        <f t="shared" si="805"/>
        <v>-233.5</v>
      </c>
      <c r="K938" s="23">
        <f t="shared" si="805"/>
        <v>-162.30000000000001</v>
      </c>
      <c r="L938" s="20">
        <f t="shared" si="744"/>
        <v>10929.900000000001</v>
      </c>
      <c r="M938" s="20">
        <f t="shared" si="745"/>
        <v>16865.400000000001</v>
      </c>
      <c r="N938" s="20">
        <f t="shared" si="746"/>
        <v>13936.600000000002</v>
      </c>
      <c r="O938" s="23">
        <f>O939+O944+O952+O960</f>
        <v>0</v>
      </c>
      <c r="P938" s="20">
        <f t="shared" si="786"/>
        <v>16865.400000000001</v>
      </c>
      <c r="Q938" s="20">
        <f t="shared" si="787"/>
        <v>13936.600000000002</v>
      </c>
      <c r="R938" s="23">
        <f>R939+R944+R952+R960</f>
        <v>0</v>
      </c>
      <c r="S938" s="32"/>
    </row>
    <row r="939" spans="1:19" ht="47.25" hidden="1" x14ac:dyDescent="0.25">
      <c r="A939" s="10" t="s">
        <v>347</v>
      </c>
      <c r="B939" s="19"/>
      <c r="C939" s="10"/>
      <c r="D939" s="10"/>
      <c r="E939" s="25" t="s">
        <v>624</v>
      </c>
      <c r="F939" s="20">
        <f t="shared" ref="F939:K942" si="806">F940</f>
        <v>1249.0999999999999</v>
      </c>
      <c r="G939" s="20">
        <f t="shared" si="806"/>
        <v>1249.0999999999999</v>
      </c>
      <c r="H939" s="20">
        <f t="shared" si="806"/>
        <v>1249.0999999999999</v>
      </c>
      <c r="I939" s="20">
        <f t="shared" si="806"/>
        <v>0</v>
      </c>
      <c r="J939" s="20">
        <f t="shared" si="806"/>
        <v>0</v>
      </c>
      <c r="K939" s="20">
        <f t="shared" si="806"/>
        <v>0</v>
      </c>
      <c r="L939" s="20">
        <f t="shared" si="744"/>
        <v>1249.0999999999999</v>
      </c>
      <c r="M939" s="20">
        <f t="shared" si="745"/>
        <v>1249.0999999999999</v>
      </c>
      <c r="N939" s="20">
        <f t="shared" si="746"/>
        <v>1249.0999999999999</v>
      </c>
      <c r="O939" s="20">
        <f t="shared" ref="O939:R942" si="807">O940</f>
        <v>0</v>
      </c>
      <c r="P939" s="20">
        <f t="shared" si="786"/>
        <v>1249.0999999999999</v>
      </c>
      <c r="Q939" s="20">
        <f t="shared" si="787"/>
        <v>1249.0999999999999</v>
      </c>
      <c r="R939" s="20">
        <f t="shared" si="807"/>
        <v>0</v>
      </c>
    </row>
    <row r="940" spans="1:19" ht="47.25" hidden="1" x14ac:dyDescent="0.25">
      <c r="A940" s="10" t="s">
        <v>190</v>
      </c>
      <c r="B940" s="19"/>
      <c r="C940" s="10"/>
      <c r="D940" s="10"/>
      <c r="E940" s="25" t="s">
        <v>625</v>
      </c>
      <c r="F940" s="20">
        <f t="shared" si="806"/>
        <v>1249.0999999999999</v>
      </c>
      <c r="G940" s="20">
        <f t="shared" si="806"/>
        <v>1249.0999999999999</v>
      </c>
      <c r="H940" s="20">
        <f t="shared" si="806"/>
        <v>1249.0999999999999</v>
      </c>
      <c r="I940" s="20">
        <f t="shared" si="806"/>
        <v>0</v>
      </c>
      <c r="J940" s="20">
        <f t="shared" si="806"/>
        <v>0</v>
      </c>
      <c r="K940" s="20">
        <f t="shared" si="806"/>
        <v>0</v>
      </c>
      <c r="L940" s="20">
        <f t="shared" si="744"/>
        <v>1249.0999999999999</v>
      </c>
      <c r="M940" s="20">
        <f t="shared" si="745"/>
        <v>1249.0999999999999</v>
      </c>
      <c r="N940" s="20">
        <f t="shared" si="746"/>
        <v>1249.0999999999999</v>
      </c>
      <c r="O940" s="20">
        <f t="shared" si="807"/>
        <v>0</v>
      </c>
      <c r="P940" s="20">
        <f t="shared" si="786"/>
        <v>1249.0999999999999</v>
      </c>
      <c r="Q940" s="20">
        <f t="shared" si="787"/>
        <v>1249.0999999999999</v>
      </c>
      <c r="R940" s="20">
        <f t="shared" si="807"/>
        <v>0</v>
      </c>
    </row>
    <row r="941" spans="1:19" ht="47.25" hidden="1" x14ac:dyDescent="0.25">
      <c r="A941" s="10" t="s">
        <v>190</v>
      </c>
      <c r="B941" s="19">
        <v>200</v>
      </c>
      <c r="C941" s="10"/>
      <c r="D941" s="10"/>
      <c r="E941" s="25" t="s">
        <v>487</v>
      </c>
      <c r="F941" s="20">
        <f t="shared" si="806"/>
        <v>1249.0999999999999</v>
      </c>
      <c r="G941" s="20">
        <f t="shared" si="806"/>
        <v>1249.0999999999999</v>
      </c>
      <c r="H941" s="20">
        <f t="shared" si="806"/>
        <v>1249.0999999999999</v>
      </c>
      <c r="I941" s="20">
        <f t="shared" si="806"/>
        <v>0</v>
      </c>
      <c r="J941" s="20">
        <f t="shared" si="806"/>
        <v>0</v>
      </c>
      <c r="K941" s="20">
        <f t="shared" si="806"/>
        <v>0</v>
      </c>
      <c r="L941" s="20">
        <f t="shared" ref="L941:L1004" si="808">F941+I941</f>
        <v>1249.0999999999999</v>
      </c>
      <c r="M941" s="20">
        <f t="shared" ref="M941:M1004" si="809">G941+J941</f>
        <v>1249.0999999999999</v>
      </c>
      <c r="N941" s="20">
        <f t="shared" ref="N941:N1004" si="810">H941+K941</f>
        <v>1249.0999999999999</v>
      </c>
      <c r="O941" s="20">
        <f t="shared" si="807"/>
        <v>0</v>
      </c>
      <c r="P941" s="20">
        <f t="shared" si="786"/>
        <v>1249.0999999999999</v>
      </c>
      <c r="Q941" s="20">
        <f t="shared" si="787"/>
        <v>1249.0999999999999</v>
      </c>
      <c r="R941" s="20">
        <f t="shared" si="807"/>
        <v>0</v>
      </c>
    </row>
    <row r="942" spans="1:19" ht="47.25" hidden="1" x14ac:dyDescent="0.25">
      <c r="A942" s="10" t="s">
        <v>190</v>
      </c>
      <c r="B942" s="19">
        <v>240</v>
      </c>
      <c r="C942" s="10"/>
      <c r="D942" s="10"/>
      <c r="E942" s="25" t="s">
        <v>488</v>
      </c>
      <c r="F942" s="20">
        <f t="shared" si="806"/>
        <v>1249.0999999999999</v>
      </c>
      <c r="G942" s="20">
        <f t="shared" si="806"/>
        <v>1249.0999999999999</v>
      </c>
      <c r="H942" s="20">
        <f t="shared" si="806"/>
        <v>1249.0999999999999</v>
      </c>
      <c r="I942" s="20">
        <f t="shared" si="806"/>
        <v>0</v>
      </c>
      <c r="J942" s="20">
        <f t="shared" si="806"/>
        <v>0</v>
      </c>
      <c r="K942" s="20">
        <f t="shared" si="806"/>
        <v>0</v>
      </c>
      <c r="L942" s="20">
        <f t="shared" si="808"/>
        <v>1249.0999999999999</v>
      </c>
      <c r="M942" s="20">
        <f t="shared" si="809"/>
        <v>1249.0999999999999</v>
      </c>
      <c r="N942" s="20">
        <f t="shared" si="810"/>
        <v>1249.0999999999999</v>
      </c>
      <c r="O942" s="20">
        <f t="shared" si="807"/>
        <v>0</v>
      </c>
      <c r="P942" s="20">
        <f t="shared" si="786"/>
        <v>1249.0999999999999</v>
      </c>
      <c r="Q942" s="20">
        <f t="shared" si="787"/>
        <v>1249.0999999999999</v>
      </c>
      <c r="R942" s="20">
        <f t="shared" si="807"/>
        <v>0</v>
      </c>
    </row>
    <row r="943" spans="1:19" ht="47.25" hidden="1" x14ac:dyDescent="0.25">
      <c r="A943" s="10" t="s">
        <v>190</v>
      </c>
      <c r="B943" s="19">
        <v>240</v>
      </c>
      <c r="C943" s="10" t="s">
        <v>240</v>
      </c>
      <c r="D943" s="10" t="s">
        <v>248</v>
      </c>
      <c r="E943" s="25" t="s">
        <v>459</v>
      </c>
      <c r="F943" s="20">
        <v>1249.0999999999999</v>
      </c>
      <c r="G943" s="20">
        <v>1249.0999999999999</v>
      </c>
      <c r="H943" s="20">
        <v>1249.0999999999999</v>
      </c>
      <c r="I943" s="20"/>
      <c r="J943" s="20"/>
      <c r="K943" s="20"/>
      <c r="L943" s="20">
        <f t="shared" si="808"/>
        <v>1249.0999999999999</v>
      </c>
      <c r="M943" s="20">
        <f t="shared" si="809"/>
        <v>1249.0999999999999</v>
      </c>
      <c r="N943" s="20">
        <f t="shared" si="810"/>
        <v>1249.0999999999999</v>
      </c>
      <c r="O943" s="20"/>
      <c r="P943" s="20">
        <f t="shared" si="786"/>
        <v>1249.0999999999999</v>
      </c>
      <c r="Q943" s="20">
        <f t="shared" si="787"/>
        <v>1249.0999999999999</v>
      </c>
      <c r="R943" s="20"/>
    </row>
    <row r="944" spans="1:19" ht="47.25" hidden="1" x14ac:dyDescent="0.25">
      <c r="A944" s="10" t="s">
        <v>348</v>
      </c>
      <c r="B944" s="19"/>
      <c r="C944" s="10"/>
      <c r="D944" s="10"/>
      <c r="E944" s="25" t="s">
        <v>1096</v>
      </c>
      <c r="F944" s="20">
        <f t="shared" ref="F944:K944" si="811">F945</f>
        <v>5285.5</v>
      </c>
      <c r="G944" s="20">
        <f t="shared" si="811"/>
        <v>4971</v>
      </c>
      <c r="H944" s="20">
        <f t="shared" si="811"/>
        <v>4971</v>
      </c>
      <c r="I944" s="20">
        <f t="shared" si="811"/>
        <v>-290.89999999999998</v>
      </c>
      <c r="J944" s="20">
        <f t="shared" si="811"/>
        <v>0</v>
      </c>
      <c r="K944" s="20">
        <f t="shared" si="811"/>
        <v>0</v>
      </c>
      <c r="L944" s="20">
        <f t="shared" si="808"/>
        <v>4994.6000000000004</v>
      </c>
      <c r="M944" s="20">
        <f t="shared" si="809"/>
        <v>4971</v>
      </c>
      <c r="N944" s="20">
        <f t="shared" si="810"/>
        <v>4971</v>
      </c>
      <c r="O944" s="20">
        <f t="shared" ref="O944:R944" si="812">O945</f>
        <v>0</v>
      </c>
      <c r="P944" s="20">
        <f t="shared" si="786"/>
        <v>4971</v>
      </c>
      <c r="Q944" s="20">
        <f t="shared" si="787"/>
        <v>4971</v>
      </c>
      <c r="R944" s="20">
        <f t="shared" si="812"/>
        <v>0</v>
      </c>
    </row>
    <row r="945" spans="1:19" ht="63" hidden="1" x14ac:dyDescent="0.25">
      <c r="A945" s="10" t="s">
        <v>191</v>
      </c>
      <c r="B945" s="19"/>
      <c r="C945" s="10"/>
      <c r="D945" s="10"/>
      <c r="E945" s="25" t="s">
        <v>1104</v>
      </c>
      <c r="F945" s="20">
        <f t="shared" ref="F945:K945" si="813">F946+F949</f>
        <v>5285.5</v>
      </c>
      <c r="G945" s="20">
        <f t="shared" si="813"/>
        <v>4971</v>
      </c>
      <c r="H945" s="20">
        <f t="shared" si="813"/>
        <v>4971</v>
      </c>
      <c r="I945" s="20">
        <f t="shared" si="813"/>
        <v>-290.89999999999998</v>
      </c>
      <c r="J945" s="20">
        <f t="shared" si="813"/>
        <v>0</v>
      </c>
      <c r="K945" s="20">
        <f t="shared" si="813"/>
        <v>0</v>
      </c>
      <c r="L945" s="20">
        <f t="shared" si="808"/>
        <v>4994.6000000000004</v>
      </c>
      <c r="M945" s="20">
        <f t="shared" si="809"/>
        <v>4971</v>
      </c>
      <c r="N945" s="20">
        <f t="shared" si="810"/>
        <v>4971</v>
      </c>
      <c r="O945" s="20">
        <f t="shared" ref="O945:R945" si="814">O946+O949</f>
        <v>0</v>
      </c>
      <c r="P945" s="20">
        <f t="shared" si="786"/>
        <v>4971</v>
      </c>
      <c r="Q945" s="20">
        <f t="shared" si="787"/>
        <v>4971</v>
      </c>
      <c r="R945" s="20">
        <f t="shared" si="814"/>
        <v>0</v>
      </c>
    </row>
    <row r="946" spans="1:19" ht="47.25" hidden="1" x14ac:dyDescent="0.25">
      <c r="A946" s="10" t="s">
        <v>191</v>
      </c>
      <c r="B946" s="19">
        <v>200</v>
      </c>
      <c r="C946" s="10"/>
      <c r="D946" s="10"/>
      <c r="E946" s="25" t="s">
        <v>487</v>
      </c>
      <c r="F946" s="20">
        <f t="shared" ref="F946:K947" si="815">F947</f>
        <v>5070.7</v>
      </c>
      <c r="G946" s="20">
        <f t="shared" si="815"/>
        <v>4756.2</v>
      </c>
      <c r="H946" s="20">
        <f t="shared" si="815"/>
        <v>4756.2</v>
      </c>
      <c r="I946" s="20">
        <f t="shared" si="815"/>
        <v>-290.89999999999998</v>
      </c>
      <c r="J946" s="20">
        <f t="shared" si="815"/>
        <v>0</v>
      </c>
      <c r="K946" s="20">
        <f t="shared" si="815"/>
        <v>0</v>
      </c>
      <c r="L946" s="20">
        <f t="shared" si="808"/>
        <v>4779.8</v>
      </c>
      <c r="M946" s="20">
        <f t="shared" si="809"/>
        <v>4756.2</v>
      </c>
      <c r="N946" s="20">
        <f t="shared" si="810"/>
        <v>4756.2</v>
      </c>
      <c r="O946" s="20">
        <f t="shared" ref="O946:R947" si="816">O947</f>
        <v>0</v>
      </c>
      <c r="P946" s="20">
        <f t="shared" si="786"/>
        <v>4756.2</v>
      </c>
      <c r="Q946" s="20">
        <f t="shared" si="787"/>
        <v>4756.2</v>
      </c>
      <c r="R946" s="20">
        <f t="shared" si="816"/>
        <v>0</v>
      </c>
    </row>
    <row r="947" spans="1:19" ht="47.25" hidden="1" x14ac:dyDescent="0.25">
      <c r="A947" s="10" t="s">
        <v>191</v>
      </c>
      <c r="B947" s="19">
        <v>240</v>
      </c>
      <c r="C947" s="10"/>
      <c r="D947" s="10"/>
      <c r="E947" s="25" t="s">
        <v>488</v>
      </c>
      <c r="F947" s="20">
        <f t="shared" si="815"/>
        <v>5070.7</v>
      </c>
      <c r="G947" s="20">
        <f t="shared" si="815"/>
        <v>4756.2</v>
      </c>
      <c r="H947" s="20">
        <f t="shared" si="815"/>
        <v>4756.2</v>
      </c>
      <c r="I947" s="20">
        <f t="shared" si="815"/>
        <v>-290.89999999999998</v>
      </c>
      <c r="J947" s="20">
        <f t="shared" si="815"/>
        <v>0</v>
      </c>
      <c r="K947" s="20">
        <f t="shared" si="815"/>
        <v>0</v>
      </c>
      <c r="L947" s="20">
        <f t="shared" si="808"/>
        <v>4779.8</v>
      </c>
      <c r="M947" s="20">
        <f t="shared" si="809"/>
        <v>4756.2</v>
      </c>
      <c r="N947" s="20">
        <f t="shared" si="810"/>
        <v>4756.2</v>
      </c>
      <c r="O947" s="20">
        <f t="shared" si="816"/>
        <v>0</v>
      </c>
      <c r="P947" s="20">
        <f t="shared" si="786"/>
        <v>4756.2</v>
      </c>
      <c r="Q947" s="20">
        <f t="shared" si="787"/>
        <v>4756.2</v>
      </c>
      <c r="R947" s="20">
        <f t="shared" si="816"/>
        <v>0</v>
      </c>
    </row>
    <row r="948" spans="1:19" ht="47.25" hidden="1" x14ac:dyDescent="0.25">
      <c r="A948" s="10" t="s">
        <v>191</v>
      </c>
      <c r="B948" s="19">
        <v>240</v>
      </c>
      <c r="C948" s="10" t="s">
        <v>240</v>
      </c>
      <c r="D948" s="10" t="s">
        <v>248</v>
      </c>
      <c r="E948" s="25" t="s">
        <v>459</v>
      </c>
      <c r="F948" s="20">
        <v>5070.7</v>
      </c>
      <c r="G948" s="20">
        <v>4756.2</v>
      </c>
      <c r="H948" s="20">
        <v>4756.2</v>
      </c>
      <c r="I948" s="20">
        <f>-246-44.9</f>
        <v>-290.89999999999998</v>
      </c>
      <c r="J948" s="20"/>
      <c r="K948" s="20"/>
      <c r="L948" s="20">
        <f t="shared" si="808"/>
        <v>4779.8</v>
      </c>
      <c r="M948" s="20">
        <f t="shared" si="809"/>
        <v>4756.2</v>
      </c>
      <c r="N948" s="20">
        <f t="shared" si="810"/>
        <v>4756.2</v>
      </c>
      <c r="O948" s="20"/>
      <c r="P948" s="20">
        <f t="shared" si="786"/>
        <v>4756.2</v>
      </c>
      <c r="Q948" s="20">
        <f t="shared" si="787"/>
        <v>4756.2</v>
      </c>
      <c r="R948" s="20"/>
      <c r="S948" s="1">
        <v>164.16499999999999</v>
      </c>
    </row>
    <row r="949" spans="1:19" hidden="1" x14ac:dyDescent="0.25">
      <c r="A949" s="10" t="s">
        <v>191</v>
      </c>
      <c r="B949" s="19">
        <v>800</v>
      </c>
      <c r="C949" s="10"/>
      <c r="D949" s="10"/>
      <c r="E949" s="25" t="s">
        <v>501</v>
      </c>
      <c r="F949" s="20">
        <f t="shared" ref="F949:K950" si="817">F950</f>
        <v>214.8</v>
      </c>
      <c r="G949" s="20">
        <f t="shared" si="817"/>
        <v>214.8</v>
      </c>
      <c r="H949" s="20">
        <f t="shared" si="817"/>
        <v>214.8</v>
      </c>
      <c r="I949" s="20">
        <f t="shared" si="817"/>
        <v>0</v>
      </c>
      <c r="J949" s="20">
        <f t="shared" si="817"/>
        <v>0</v>
      </c>
      <c r="K949" s="20">
        <f t="shared" si="817"/>
        <v>0</v>
      </c>
      <c r="L949" s="20">
        <f t="shared" si="808"/>
        <v>214.8</v>
      </c>
      <c r="M949" s="20">
        <f t="shared" si="809"/>
        <v>214.8</v>
      </c>
      <c r="N949" s="20">
        <f t="shared" si="810"/>
        <v>214.8</v>
      </c>
      <c r="O949" s="20">
        <f t="shared" ref="O949:R950" si="818">O950</f>
        <v>0</v>
      </c>
      <c r="P949" s="20">
        <f t="shared" si="786"/>
        <v>214.8</v>
      </c>
      <c r="Q949" s="20">
        <f t="shared" si="787"/>
        <v>214.8</v>
      </c>
      <c r="R949" s="20">
        <f t="shared" si="818"/>
        <v>0</v>
      </c>
    </row>
    <row r="950" spans="1:19" hidden="1" x14ac:dyDescent="0.25">
      <c r="A950" s="10" t="s">
        <v>191</v>
      </c>
      <c r="B950" s="19">
        <v>850</v>
      </c>
      <c r="C950" s="10"/>
      <c r="D950" s="10"/>
      <c r="E950" s="25" t="s">
        <v>504</v>
      </c>
      <c r="F950" s="20">
        <f t="shared" si="817"/>
        <v>214.8</v>
      </c>
      <c r="G950" s="20">
        <f t="shared" si="817"/>
        <v>214.8</v>
      </c>
      <c r="H950" s="20">
        <f t="shared" si="817"/>
        <v>214.8</v>
      </c>
      <c r="I950" s="20">
        <f t="shared" si="817"/>
        <v>0</v>
      </c>
      <c r="J950" s="20">
        <f t="shared" si="817"/>
        <v>0</v>
      </c>
      <c r="K950" s="20">
        <f t="shared" si="817"/>
        <v>0</v>
      </c>
      <c r="L950" s="20">
        <f t="shared" si="808"/>
        <v>214.8</v>
      </c>
      <c r="M950" s="20">
        <f t="shared" si="809"/>
        <v>214.8</v>
      </c>
      <c r="N950" s="20">
        <f t="shared" si="810"/>
        <v>214.8</v>
      </c>
      <c r="O950" s="20">
        <f t="shared" si="818"/>
        <v>0</v>
      </c>
      <c r="P950" s="20">
        <f t="shared" si="786"/>
        <v>214.8</v>
      </c>
      <c r="Q950" s="20">
        <f t="shared" si="787"/>
        <v>214.8</v>
      </c>
      <c r="R950" s="20">
        <f t="shared" si="818"/>
        <v>0</v>
      </c>
    </row>
    <row r="951" spans="1:19" ht="47.25" hidden="1" x14ac:dyDescent="0.25">
      <c r="A951" s="10" t="s">
        <v>191</v>
      </c>
      <c r="B951" s="19">
        <v>850</v>
      </c>
      <c r="C951" s="10" t="s">
        <v>240</v>
      </c>
      <c r="D951" s="10" t="s">
        <v>248</v>
      </c>
      <c r="E951" s="25" t="s">
        <v>459</v>
      </c>
      <c r="F951" s="20">
        <v>214.8</v>
      </c>
      <c r="G951" s="20">
        <v>214.8</v>
      </c>
      <c r="H951" s="20">
        <v>214.8</v>
      </c>
      <c r="I951" s="20"/>
      <c r="J951" s="20"/>
      <c r="K951" s="20"/>
      <c r="L951" s="20">
        <f t="shared" si="808"/>
        <v>214.8</v>
      </c>
      <c r="M951" s="20">
        <f t="shared" si="809"/>
        <v>214.8</v>
      </c>
      <c r="N951" s="20">
        <f t="shared" si="810"/>
        <v>214.8</v>
      </c>
      <c r="O951" s="20"/>
      <c r="P951" s="20">
        <f t="shared" si="786"/>
        <v>214.8</v>
      </c>
      <c r="Q951" s="20">
        <f t="shared" si="787"/>
        <v>214.8</v>
      </c>
      <c r="R951" s="20"/>
    </row>
    <row r="952" spans="1:19" ht="63" hidden="1" x14ac:dyDescent="0.25">
      <c r="A952" s="10" t="s">
        <v>349</v>
      </c>
      <c r="B952" s="19"/>
      <c r="C952" s="10"/>
      <c r="D952" s="10"/>
      <c r="E952" s="25" t="s">
        <v>868</v>
      </c>
      <c r="F952" s="20">
        <f>F953</f>
        <v>4113.0999999999995</v>
      </c>
      <c r="G952" s="20">
        <f t="shared" ref="G952:R952" si="819">G953</f>
        <v>10113.1</v>
      </c>
      <c r="H952" s="20">
        <f t="shared" si="819"/>
        <v>7113.0999999999995</v>
      </c>
      <c r="I952" s="20">
        <f t="shared" si="819"/>
        <v>-192.6</v>
      </c>
      <c r="J952" s="20">
        <f t="shared" si="819"/>
        <v>-233.5</v>
      </c>
      <c r="K952" s="20">
        <f t="shared" si="819"/>
        <v>-162.30000000000001</v>
      </c>
      <c r="L952" s="20">
        <f t="shared" si="808"/>
        <v>3920.4999999999995</v>
      </c>
      <c r="M952" s="20">
        <f t="shared" si="809"/>
        <v>9879.6</v>
      </c>
      <c r="N952" s="20">
        <f t="shared" si="810"/>
        <v>6950.7999999999993</v>
      </c>
      <c r="O952" s="20">
        <f t="shared" si="819"/>
        <v>0</v>
      </c>
      <c r="P952" s="20">
        <f t="shared" si="786"/>
        <v>9879.6</v>
      </c>
      <c r="Q952" s="20">
        <f t="shared" si="787"/>
        <v>6950.7999999999993</v>
      </c>
      <c r="R952" s="20">
        <f t="shared" si="819"/>
        <v>0</v>
      </c>
    </row>
    <row r="953" spans="1:19" ht="31.5" hidden="1" x14ac:dyDescent="0.25">
      <c r="A953" s="10" t="s">
        <v>938</v>
      </c>
      <c r="B953" s="19"/>
      <c r="C953" s="10"/>
      <c r="D953" s="10"/>
      <c r="E953" s="31" t="s">
        <v>1027</v>
      </c>
      <c r="F953" s="20">
        <f>F954+F957</f>
        <v>4113.0999999999995</v>
      </c>
      <c r="G953" s="20">
        <f t="shared" ref="G953:R953" si="820">G954+G957</f>
        <v>10113.1</v>
      </c>
      <c r="H953" s="20">
        <f t="shared" si="820"/>
        <v>7113.0999999999995</v>
      </c>
      <c r="I953" s="20">
        <f t="shared" ref="I953:K953" si="821">I954+I957</f>
        <v>-192.6</v>
      </c>
      <c r="J953" s="20">
        <f t="shared" si="821"/>
        <v>-233.5</v>
      </c>
      <c r="K953" s="20">
        <f t="shared" si="821"/>
        <v>-162.30000000000001</v>
      </c>
      <c r="L953" s="20">
        <f t="shared" si="808"/>
        <v>3920.4999999999995</v>
      </c>
      <c r="M953" s="20">
        <f t="shared" si="809"/>
        <v>9879.6</v>
      </c>
      <c r="N953" s="20">
        <f t="shared" si="810"/>
        <v>6950.7999999999993</v>
      </c>
      <c r="O953" s="20">
        <f t="shared" ref="O953" si="822">O954+O957</f>
        <v>0</v>
      </c>
      <c r="P953" s="20">
        <f t="shared" si="786"/>
        <v>9879.6</v>
      </c>
      <c r="Q953" s="20">
        <f t="shared" si="787"/>
        <v>6950.7999999999993</v>
      </c>
      <c r="R953" s="20">
        <f t="shared" si="820"/>
        <v>0</v>
      </c>
    </row>
    <row r="954" spans="1:19" ht="47.25" hidden="1" x14ac:dyDescent="0.25">
      <c r="A954" s="10" t="s">
        <v>938</v>
      </c>
      <c r="B954" s="19">
        <v>400</v>
      </c>
      <c r="C954" s="10"/>
      <c r="D954" s="10"/>
      <c r="E954" s="25" t="s">
        <v>494</v>
      </c>
      <c r="F954" s="20">
        <f t="shared" ref="F954:K955" si="823">F955</f>
        <v>4085.7</v>
      </c>
      <c r="G954" s="20">
        <f t="shared" si="823"/>
        <v>10085.700000000001</v>
      </c>
      <c r="H954" s="20">
        <f t="shared" si="823"/>
        <v>7085.7</v>
      </c>
      <c r="I954" s="20">
        <f t="shared" si="823"/>
        <v>-192.6</v>
      </c>
      <c r="J954" s="20">
        <f t="shared" si="823"/>
        <v>-233.5</v>
      </c>
      <c r="K954" s="20">
        <f t="shared" si="823"/>
        <v>-162.30000000000001</v>
      </c>
      <c r="L954" s="20">
        <f t="shared" si="808"/>
        <v>3893.1</v>
      </c>
      <c r="M954" s="20">
        <f t="shared" si="809"/>
        <v>9852.2000000000007</v>
      </c>
      <c r="N954" s="20">
        <f t="shared" si="810"/>
        <v>6923.4</v>
      </c>
      <c r="O954" s="20">
        <f t="shared" ref="O954:R955" si="824">O955</f>
        <v>0</v>
      </c>
      <c r="P954" s="20">
        <f t="shared" si="786"/>
        <v>9852.2000000000007</v>
      </c>
      <c r="Q954" s="20">
        <f t="shared" si="787"/>
        <v>6923.4</v>
      </c>
      <c r="R954" s="20">
        <f t="shared" si="824"/>
        <v>0</v>
      </c>
    </row>
    <row r="955" spans="1:19" hidden="1" x14ac:dyDescent="0.25">
      <c r="A955" s="10" t="s">
        <v>938</v>
      </c>
      <c r="B955" s="19">
        <v>410</v>
      </c>
      <c r="C955" s="10"/>
      <c r="D955" s="10"/>
      <c r="E955" s="25" t="s">
        <v>495</v>
      </c>
      <c r="F955" s="20">
        <f>F956</f>
        <v>4085.7</v>
      </c>
      <c r="G955" s="20">
        <f t="shared" si="823"/>
        <v>10085.700000000001</v>
      </c>
      <c r="H955" s="20">
        <f t="shared" si="823"/>
        <v>7085.7</v>
      </c>
      <c r="I955" s="20">
        <f t="shared" si="823"/>
        <v>-192.6</v>
      </c>
      <c r="J955" s="20">
        <f t="shared" si="823"/>
        <v>-233.5</v>
      </c>
      <c r="K955" s="20">
        <f t="shared" si="823"/>
        <v>-162.30000000000001</v>
      </c>
      <c r="L955" s="20">
        <f t="shared" si="808"/>
        <v>3893.1</v>
      </c>
      <c r="M955" s="20">
        <f t="shared" si="809"/>
        <v>9852.2000000000007</v>
      </c>
      <c r="N955" s="20">
        <f t="shared" si="810"/>
        <v>6923.4</v>
      </c>
      <c r="O955" s="20">
        <f t="shared" si="824"/>
        <v>0</v>
      </c>
      <c r="P955" s="20">
        <f t="shared" si="786"/>
        <v>9852.2000000000007</v>
      </c>
      <c r="Q955" s="20">
        <f t="shared" si="787"/>
        <v>6923.4</v>
      </c>
      <c r="R955" s="20">
        <f t="shared" si="824"/>
        <v>0</v>
      </c>
    </row>
    <row r="956" spans="1:19" ht="47.25" hidden="1" x14ac:dyDescent="0.25">
      <c r="A956" s="10" t="s">
        <v>938</v>
      </c>
      <c r="B956" s="19">
        <v>410</v>
      </c>
      <c r="C956" s="10" t="s">
        <v>240</v>
      </c>
      <c r="D956" s="10" t="s">
        <v>248</v>
      </c>
      <c r="E956" s="25" t="s">
        <v>459</v>
      </c>
      <c r="F956" s="20">
        <v>4085.7</v>
      </c>
      <c r="G956" s="20">
        <v>10085.700000000001</v>
      </c>
      <c r="H956" s="20">
        <v>7085.7</v>
      </c>
      <c r="I956" s="20">
        <v>-192.6</v>
      </c>
      <c r="J956" s="20">
        <v>-233.5</v>
      </c>
      <c r="K956" s="20">
        <v>-162.30000000000001</v>
      </c>
      <c r="L956" s="20">
        <f t="shared" si="808"/>
        <v>3893.1</v>
      </c>
      <c r="M956" s="20">
        <f t="shared" si="809"/>
        <v>9852.2000000000007</v>
      </c>
      <c r="N956" s="20">
        <f t="shared" si="810"/>
        <v>6923.4</v>
      </c>
      <c r="O956" s="20"/>
      <c r="P956" s="20">
        <f t="shared" si="786"/>
        <v>9852.2000000000007</v>
      </c>
      <c r="Q956" s="20">
        <f t="shared" si="787"/>
        <v>6923.4</v>
      </c>
      <c r="R956" s="20"/>
      <c r="S956" s="1">
        <v>163</v>
      </c>
    </row>
    <row r="957" spans="1:19" hidden="1" x14ac:dyDescent="0.25">
      <c r="A957" s="10" t="s">
        <v>938</v>
      </c>
      <c r="B957" s="19">
        <v>800</v>
      </c>
      <c r="C957" s="10"/>
      <c r="D957" s="10"/>
      <c r="E957" s="25" t="s">
        <v>501</v>
      </c>
      <c r="F957" s="20">
        <f>F958</f>
        <v>27.4</v>
      </c>
      <c r="G957" s="20">
        <f t="shared" ref="G957:R958" si="825">G958</f>
        <v>27.4</v>
      </c>
      <c r="H957" s="20">
        <f t="shared" si="825"/>
        <v>27.4</v>
      </c>
      <c r="I957" s="20">
        <f t="shared" si="825"/>
        <v>0</v>
      </c>
      <c r="J957" s="20">
        <f t="shared" si="825"/>
        <v>0</v>
      </c>
      <c r="K957" s="20">
        <f t="shared" si="825"/>
        <v>0</v>
      </c>
      <c r="L957" s="20">
        <f t="shared" si="808"/>
        <v>27.4</v>
      </c>
      <c r="M957" s="20">
        <f t="shared" si="809"/>
        <v>27.4</v>
      </c>
      <c r="N957" s="20">
        <f t="shared" si="810"/>
        <v>27.4</v>
      </c>
      <c r="O957" s="20">
        <f t="shared" si="825"/>
        <v>0</v>
      </c>
      <c r="P957" s="20">
        <f t="shared" si="786"/>
        <v>27.4</v>
      </c>
      <c r="Q957" s="20">
        <f t="shared" si="787"/>
        <v>27.4</v>
      </c>
      <c r="R957" s="20">
        <f t="shared" si="825"/>
        <v>0</v>
      </c>
    </row>
    <row r="958" spans="1:19" hidden="1" x14ac:dyDescent="0.25">
      <c r="A958" s="10" t="s">
        <v>938</v>
      </c>
      <c r="B958" s="19">
        <v>850</v>
      </c>
      <c r="C958" s="10"/>
      <c r="D958" s="10"/>
      <c r="E958" s="25" t="s">
        <v>504</v>
      </c>
      <c r="F958" s="20">
        <f>F959</f>
        <v>27.4</v>
      </c>
      <c r="G958" s="20">
        <f t="shared" si="825"/>
        <v>27.4</v>
      </c>
      <c r="H958" s="20">
        <f t="shared" si="825"/>
        <v>27.4</v>
      </c>
      <c r="I958" s="20">
        <f t="shared" si="825"/>
        <v>0</v>
      </c>
      <c r="J958" s="20">
        <f t="shared" si="825"/>
        <v>0</v>
      </c>
      <c r="K958" s="20">
        <f t="shared" si="825"/>
        <v>0</v>
      </c>
      <c r="L958" s="20">
        <f t="shared" si="808"/>
        <v>27.4</v>
      </c>
      <c r="M958" s="20">
        <f t="shared" si="809"/>
        <v>27.4</v>
      </c>
      <c r="N958" s="20">
        <f t="shared" si="810"/>
        <v>27.4</v>
      </c>
      <c r="O958" s="20">
        <f t="shared" si="825"/>
        <v>0</v>
      </c>
      <c r="P958" s="20">
        <f t="shared" si="786"/>
        <v>27.4</v>
      </c>
      <c r="Q958" s="20">
        <f t="shared" si="787"/>
        <v>27.4</v>
      </c>
      <c r="R958" s="20">
        <f t="shared" si="825"/>
        <v>0</v>
      </c>
    </row>
    <row r="959" spans="1:19" ht="47.25" hidden="1" x14ac:dyDescent="0.25">
      <c r="A959" s="10" t="s">
        <v>938</v>
      </c>
      <c r="B959" s="19">
        <v>850</v>
      </c>
      <c r="C959" s="10" t="s">
        <v>240</v>
      </c>
      <c r="D959" s="10" t="s">
        <v>248</v>
      </c>
      <c r="E959" s="25" t="s">
        <v>459</v>
      </c>
      <c r="F959" s="20">
        <v>27.4</v>
      </c>
      <c r="G959" s="20">
        <v>27.4</v>
      </c>
      <c r="H959" s="20">
        <v>27.4</v>
      </c>
      <c r="I959" s="20"/>
      <c r="J959" s="20"/>
      <c r="K959" s="20"/>
      <c r="L959" s="20">
        <f t="shared" si="808"/>
        <v>27.4</v>
      </c>
      <c r="M959" s="20">
        <f t="shared" si="809"/>
        <v>27.4</v>
      </c>
      <c r="N959" s="20">
        <f t="shared" si="810"/>
        <v>27.4</v>
      </c>
      <c r="O959" s="20"/>
      <c r="P959" s="20">
        <f t="shared" si="786"/>
        <v>27.4</v>
      </c>
      <c r="Q959" s="20">
        <f t="shared" si="787"/>
        <v>27.4</v>
      </c>
      <c r="R959" s="20"/>
    </row>
    <row r="960" spans="1:19" ht="78.75" hidden="1" x14ac:dyDescent="0.25">
      <c r="A960" s="10" t="s">
        <v>350</v>
      </c>
      <c r="B960" s="19"/>
      <c r="C960" s="10"/>
      <c r="D960" s="10"/>
      <c r="E960" s="25" t="s">
        <v>869</v>
      </c>
      <c r="F960" s="20">
        <f>F961+F965+F969</f>
        <v>765.7</v>
      </c>
      <c r="G960" s="20">
        <f t="shared" ref="G960:R960" si="826">G961+G965+G969</f>
        <v>765.7</v>
      </c>
      <c r="H960" s="20">
        <f t="shared" si="826"/>
        <v>765.7</v>
      </c>
      <c r="I960" s="20">
        <f t="shared" ref="I960:K960" si="827">I961+I965+I969</f>
        <v>0</v>
      </c>
      <c r="J960" s="20">
        <f t="shared" si="827"/>
        <v>0</v>
      </c>
      <c r="K960" s="20">
        <f t="shared" si="827"/>
        <v>0</v>
      </c>
      <c r="L960" s="20">
        <f t="shared" si="808"/>
        <v>765.7</v>
      </c>
      <c r="M960" s="20">
        <f t="shared" si="809"/>
        <v>765.7</v>
      </c>
      <c r="N960" s="20">
        <f t="shared" si="810"/>
        <v>765.7</v>
      </c>
      <c r="O960" s="20">
        <f t="shared" ref="O960" si="828">O961+O965+O969</f>
        <v>0</v>
      </c>
      <c r="P960" s="20">
        <f t="shared" si="786"/>
        <v>765.7</v>
      </c>
      <c r="Q960" s="20">
        <f t="shared" si="787"/>
        <v>765.7</v>
      </c>
      <c r="R960" s="20">
        <f t="shared" si="826"/>
        <v>0</v>
      </c>
    </row>
    <row r="961" spans="1:19" ht="94.5" hidden="1" x14ac:dyDescent="0.25">
      <c r="A961" s="10" t="s">
        <v>939</v>
      </c>
      <c r="B961" s="19"/>
      <c r="C961" s="10"/>
      <c r="D961" s="10"/>
      <c r="E961" s="29" t="s">
        <v>1028</v>
      </c>
      <c r="F961" s="20">
        <f>F962</f>
        <v>63.7</v>
      </c>
      <c r="G961" s="20">
        <f t="shared" ref="G961:R963" si="829">G962</f>
        <v>63.7</v>
      </c>
      <c r="H961" s="20">
        <f t="shared" si="829"/>
        <v>63.7</v>
      </c>
      <c r="I961" s="20">
        <f t="shared" si="829"/>
        <v>0</v>
      </c>
      <c r="J961" s="20">
        <f t="shared" si="829"/>
        <v>0</v>
      </c>
      <c r="K961" s="20">
        <f t="shared" si="829"/>
        <v>0</v>
      </c>
      <c r="L961" s="20">
        <f t="shared" si="808"/>
        <v>63.7</v>
      </c>
      <c r="M961" s="20">
        <f t="shared" si="809"/>
        <v>63.7</v>
      </c>
      <c r="N961" s="20">
        <f t="shared" si="810"/>
        <v>63.7</v>
      </c>
      <c r="O961" s="20">
        <f t="shared" si="829"/>
        <v>0</v>
      </c>
      <c r="P961" s="20">
        <f t="shared" si="786"/>
        <v>63.7</v>
      </c>
      <c r="Q961" s="20">
        <f t="shared" si="787"/>
        <v>63.7</v>
      </c>
      <c r="R961" s="20">
        <f t="shared" si="829"/>
        <v>0</v>
      </c>
    </row>
    <row r="962" spans="1:19" ht="47.25" hidden="1" x14ac:dyDescent="0.25">
      <c r="A962" s="10" t="s">
        <v>939</v>
      </c>
      <c r="B962" s="19">
        <v>200</v>
      </c>
      <c r="C962" s="10"/>
      <c r="D962" s="10"/>
      <c r="E962" s="25" t="s">
        <v>487</v>
      </c>
      <c r="F962" s="20">
        <f>F963</f>
        <v>63.7</v>
      </c>
      <c r="G962" s="20">
        <f t="shared" si="829"/>
        <v>63.7</v>
      </c>
      <c r="H962" s="20">
        <f t="shared" si="829"/>
        <v>63.7</v>
      </c>
      <c r="I962" s="20">
        <f t="shared" si="829"/>
        <v>0</v>
      </c>
      <c r="J962" s="20">
        <f t="shared" si="829"/>
        <v>0</v>
      </c>
      <c r="K962" s="20">
        <f t="shared" si="829"/>
        <v>0</v>
      </c>
      <c r="L962" s="20">
        <f t="shared" si="808"/>
        <v>63.7</v>
      </c>
      <c r="M962" s="20">
        <f t="shared" si="809"/>
        <v>63.7</v>
      </c>
      <c r="N962" s="20">
        <f t="shared" si="810"/>
        <v>63.7</v>
      </c>
      <c r="O962" s="20">
        <f t="shared" si="829"/>
        <v>0</v>
      </c>
      <c r="P962" s="20">
        <f t="shared" si="786"/>
        <v>63.7</v>
      </c>
      <c r="Q962" s="20">
        <f t="shared" si="787"/>
        <v>63.7</v>
      </c>
      <c r="R962" s="20">
        <f t="shared" si="829"/>
        <v>0</v>
      </c>
    </row>
    <row r="963" spans="1:19" ht="47.25" hidden="1" x14ac:dyDescent="0.25">
      <c r="A963" s="10" t="s">
        <v>939</v>
      </c>
      <c r="B963" s="19">
        <v>240</v>
      </c>
      <c r="C963" s="10"/>
      <c r="D963" s="10"/>
      <c r="E963" s="25" t="s">
        <v>488</v>
      </c>
      <c r="F963" s="20">
        <f>F964</f>
        <v>63.7</v>
      </c>
      <c r="G963" s="20">
        <f t="shared" si="829"/>
        <v>63.7</v>
      </c>
      <c r="H963" s="20">
        <f t="shared" si="829"/>
        <v>63.7</v>
      </c>
      <c r="I963" s="20">
        <f t="shared" si="829"/>
        <v>0</v>
      </c>
      <c r="J963" s="20">
        <f t="shared" si="829"/>
        <v>0</v>
      </c>
      <c r="K963" s="20">
        <f t="shared" si="829"/>
        <v>0</v>
      </c>
      <c r="L963" s="20">
        <f t="shared" si="808"/>
        <v>63.7</v>
      </c>
      <c r="M963" s="20">
        <f t="shared" si="809"/>
        <v>63.7</v>
      </c>
      <c r="N963" s="20">
        <f t="shared" si="810"/>
        <v>63.7</v>
      </c>
      <c r="O963" s="20">
        <f t="shared" si="829"/>
        <v>0</v>
      </c>
      <c r="P963" s="20">
        <f t="shared" si="786"/>
        <v>63.7</v>
      </c>
      <c r="Q963" s="20">
        <f t="shared" si="787"/>
        <v>63.7</v>
      </c>
      <c r="R963" s="20">
        <f t="shared" si="829"/>
        <v>0</v>
      </c>
    </row>
    <row r="964" spans="1:19" hidden="1" x14ac:dyDescent="0.25">
      <c r="A964" s="10" t="s">
        <v>939</v>
      </c>
      <c r="B964" s="19">
        <v>240</v>
      </c>
      <c r="C964" s="10" t="s">
        <v>240</v>
      </c>
      <c r="D964" s="10" t="s">
        <v>252</v>
      </c>
      <c r="E964" s="25" t="s">
        <v>794</v>
      </c>
      <c r="F964" s="20">
        <v>63.7</v>
      </c>
      <c r="G964" s="20">
        <v>63.7</v>
      </c>
      <c r="H964" s="20">
        <v>63.7</v>
      </c>
      <c r="I964" s="20"/>
      <c r="J964" s="20"/>
      <c r="K964" s="20"/>
      <c r="L964" s="20">
        <f t="shared" si="808"/>
        <v>63.7</v>
      </c>
      <c r="M964" s="20">
        <f t="shared" si="809"/>
        <v>63.7</v>
      </c>
      <c r="N964" s="20">
        <f t="shared" si="810"/>
        <v>63.7</v>
      </c>
      <c r="O964" s="20"/>
      <c r="P964" s="20">
        <f t="shared" si="786"/>
        <v>63.7</v>
      </c>
      <c r="Q964" s="20">
        <f t="shared" si="787"/>
        <v>63.7</v>
      </c>
      <c r="R964" s="20"/>
    </row>
    <row r="965" spans="1:19" ht="173.25" hidden="1" x14ac:dyDescent="0.25">
      <c r="A965" s="10" t="s">
        <v>940</v>
      </c>
      <c r="B965" s="19"/>
      <c r="C965" s="10"/>
      <c r="D965" s="10"/>
      <c r="E965" s="29" t="s">
        <v>1029</v>
      </c>
      <c r="F965" s="20">
        <f>F966</f>
        <v>552</v>
      </c>
      <c r="G965" s="20">
        <f t="shared" ref="G965:R967" si="830">G966</f>
        <v>552</v>
      </c>
      <c r="H965" s="20">
        <f t="shared" si="830"/>
        <v>552</v>
      </c>
      <c r="I965" s="20">
        <f t="shared" si="830"/>
        <v>0</v>
      </c>
      <c r="J965" s="20">
        <f t="shared" si="830"/>
        <v>0</v>
      </c>
      <c r="K965" s="20">
        <f t="shared" si="830"/>
        <v>0</v>
      </c>
      <c r="L965" s="20">
        <f t="shared" si="808"/>
        <v>552</v>
      </c>
      <c r="M965" s="20">
        <f t="shared" si="809"/>
        <v>552</v>
      </c>
      <c r="N965" s="20">
        <f t="shared" si="810"/>
        <v>552</v>
      </c>
      <c r="O965" s="20">
        <f t="shared" si="830"/>
        <v>0</v>
      </c>
      <c r="P965" s="20">
        <f t="shared" si="786"/>
        <v>552</v>
      </c>
      <c r="Q965" s="20">
        <f t="shared" si="787"/>
        <v>552</v>
      </c>
      <c r="R965" s="20">
        <f t="shared" si="830"/>
        <v>0</v>
      </c>
    </row>
    <row r="966" spans="1:19" ht="47.25" hidden="1" x14ac:dyDescent="0.25">
      <c r="A966" s="10" t="s">
        <v>940</v>
      </c>
      <c r="B966" s="19">
        <v>600</v>
      </c>
      <c r="C966" s="10"/>
      <c r="D966" s="10"/>
      <c r="E966" s="25" t="s">
        <v>497</v>
      </c>
      <c r="F966" s="20">
        <f>F967</f>
        <v>552</v>
      </c>
      <c r="G966" s="20">
        <f t="shared" si="830"/>
        <v>552</v>
      </c>
      <c r="H966" s="20">
        <f t="shared" si="830"/>
        <v>552</v>
      </c>
      <c r="I966" s="20">
        <f t="shared" si="830"/>
        <v>0</v>
      </c>
      <c r="J966" s="20">
        <f t="shared" si="830"/>
        <v>0</v>
      </c>
      <c r="K966" s="20">
        <f t="shared" si="830"/>
        <v>0</v>
      </c>
      <c r="L966" s="20">
        <f t="shared" si="808"/>
        <v>552</v>
      </c>
      <c r="M966" s="20">
        <f t="shared" si="809"/>
        <v>552</v>
      </c>
      <c r="N966" s="20">
        <f t="shared" si="810"/>
        <v>552</v>
      </c>
      <c r="O966" s="20">
        <f t="shared" si="830"/>
        <v>0</v>
      </c>
      <c r="P966" s="20">
        <f t="shared" si="786"/>
        <v>552</v>
      </c>
      <c r="Q966" s="20">
        <f t="shared" si="787"/>
        <v>552</v>
      </c>
      <c r="R966" s="20">
        <f t="shared" si="830"/>
        <v>0</v>
      </c>
    </row>
    <row r="967" spans="1:19" ht="47.25" hidden="1" x14ac:dyDescent="0.25">
      <c r="A967" s="10" t="s">
        <v>940</v>
      </c>
      <c r="B967" s="19">
        <v>630</v>
      </c>
      <c r="C967" s="10"/>
      <c r="D967" s="10"/>
      <c r="E967" s="25" t="s">
        <v>500</v>
      </c>
      <c r="F967" s="20">
        <f>F968</f>
        <v>552</v>
      </c>
      <c r="G967" s="20">
        <f t="shared" si="830"/>
        <v>552</v>
      </c>
      <c r="H967" s="20">
        <f t="shared" si="830"/>
        <v>552</v>
      </c>
      <c r="I967" s="20">
        <f t="shared" si="830"/>
        <v>0</v>
      </c>
      <c r="J967" s="20">
        <f t="shared" si="830"/>
        <v>0</v>
      </c>
      <c r="K967" s="20">
        <f t="shared" si="830"/>
        <v>0</v>
      </c>
      <c r="L967" s="20">
        <f t="shared" si="808"/>
        <v>552</v>
      </c>
      <c r="M967" s="20">
        <f t="shared" si="809"/>
        <v>552</v>
      </c>
      <c r="N967" s="20">
        <f t="shared" si="810"/>
        <v>552</v>
      </c>
      <c r="O967" s="20">
        <f t="shared" si="830"/>
        <v>0</v>
      </c>
      <c r="P967" s="20">
        <f t="shared" si="786"/>
        <v>552</v>
      </c>
      <c r="Q967" s="20">
        <f t="shared" si="787"/>
        <v>552</v>
      </c>
      <c r="R967" s="20">
        <f t="shared" si="830"/>
        <v>0</v>
      </c>
    </row>
    <row r="968" spans="1:19" hidden="1" x14ac:dyDescent="0.25">
      <c r="A968" s="10" t="s">
        <v>940</v>
      </c>
      <c r="B968" s="19">
        <v>630</v>
      </c>
      <c r="C968" s="10" t="s">
        <v>240</v>
      </c>
      <c r="D968" s="10" t="s">
        <v>252</v>
      </c>
      <c r="E968" s="25" t="s">
        <v>794</v>
      </c>
      <c r="F968" s="20">
        <v>552</v>
      </c>
      <c r="G968" s="20">
        <v>552</v>
      </c>
      <c r="H968" s="20">
        <v>552</v>
      </c>
      <c r="I968" s="20"/>
      <c r="J968" s="20"/>
      <c r="K968" s="20"/>
      <c r="L968" s="20">
        <f t="shared" si="808"/>
        <v>552</v>
      </c>
      <c r="M968" s="20">
        <f t="shared" si="809"/>
        <v>552</v>
      </c>
      <c r="N968" s="20">
        <f t="shared" si="810"/>
        <v>552</v>
      </c>
      <c r="O968" s="20"/>
      <c r="P968" s="20">
        <f t="shared" si="786"/>
        <v>552</v>
      </c>
      <c r="Q968" s="20">
        <f t="shared" si="787"/>
        <v>552</v>
      </c>
      <c r="R968" s="20"/>
    </row>
    <row r="969" spans="1:19" ht="78.75" hidden="1" x14ac:dyDescent="0.25">
      <c r="A969" s="10" t="s">
        <v>941</v>
      </c>
      <c r="B969" s="19"/>
      <c r="C969" s="10"/>
      <c r="D969" s="10"/>
      <c r="E969" s="29" t="s">
        <v>1030</v>
      </c>
      <c r="F969" s="20">
        <f>F970</f>
        <v>150</v>
      </c>
      <c r="G969" s="20">
        <f t="shared" ref="G969:R971" si="831">G970</f>
        <v>150</v>
      </c>
      <c r="H969" s="20">
        <f t="shared" si="831"/>
        <v>150</v>
      </c>
      <c r="I969" s="20">
        <f t="shared" si="831"/>
        <v>0</v>
      </c>
      <c r="J969" s="20">
        <f t="shared" si="831"/>
        <v>0</v>
      </c>
      <c r="K969" s="20">
        <f t="shared" si="831"/>
        <v>0</v>
      </c>
      <c r="L969" s="20">
        <f t="shared" si="808"/>
        <v>150</v>
      </c>
      <c r="M969" s="20">
        <f t="shared" si="809"/>
        <v>150</v>
      </c>
      <c r="N969" s="20">
        <f t="shared" si="810"/>
        <v>150</v>
      </c>
      <c r="O969" s="20">
        <f t="shared" si="831"/>
        <v>0</v>
      </c>
      <c r="P969" s="20">
        <f t="shared" si="786"/>
        <v>150</v>
      </c>
      <c r="Q969" s="20">
        <f t="shared" si="787"/>
        <v>150</v>
      </c>
      <c r="R969" s="20">
        <f t="shared" si="831"/>
        <v>0</v>
      </c>
    </row>
    <row r="970" spans="1:19" ht="47.25" hidden="1" x14ac:dyDescent="0.25">
      <c r="A970" s="10" t="s">
        <v>941</v>
      </c>
      <c r="B970" s="19">
        <v>600</v>
      </c>
      <c r="C970" s="10"/>
      <c r="D970" s="10"/>
      <c r="E970" s="25" t="s">
        <v>497</v>
      </c>
      <c r="F970" s="20">
        <f>F971</f>
        <v>150</v>
      </c>
      <c r="G970" s="20">
        <f t="shared" si="831"/>
        <v>150</v>
      </c>
      <c r="H970" s="20">
        <f t="shared" si="831"/>
        <v>150</v>
      </c>
      <c r="I970" s="20">
        <f t="shared" si="831"/>
        <v>0</v>
      </c>
      <c r="J970" s="20">
        <f t="shared" si="831"/>
        <v>0</v>
      </c>
      <c r="K970" s="20">
        <f t="shared" si="831"/>
        <v>0</v>
      </c>
      <c r="L970" s="20">
        <f t="shared" si="808"/>
        <v>150</v>
      </c>
      <c r="M970" s="20">
        <f t="shared" si="809"/>
        <v>150</v>
      </c>
      <c r="N970" s="20">
        <f t="shared" si="810"/>
        <v>150</v>
      </c>
      <c r="O970" s="20">
        <f t="shared" si="831"/>
        <v>0</v>
      </c>
      <c r="P970" s="20">
        <f t="shared" si="786"/>
        <v>150</v>
      </c>
      <c r="Q970" s="20">
        <f t="shared" si="787"/>
        <v>150</v>
      </c>
      <c r="R970" s="20">
        <f t="shared" si="831"/>
        <v>0</v>
      </c>
    </row>
    <row r="971" spans="1:19" ht="47.25" hidden="1" x14ac:dyDescent="0.25">
      <c r="A971" s="10" t="s">
        <v>941</v>
      </c>
      <c r="B971" s="19">
        <v>630</v>
      </c>
      <c r="C971" s="10"/>
      <c r="D971" s="10"/>
      <c r="E971" s="25" t="s">
        <v>500</v>
      </c>
      <c r="F971" s="20">
        <f>F972</f>
        <v>150</v>
      </c>
      <c r="G971" s="20">
        <f t="shared" si="831"/>
        <v>150</v>
      </c>
      <c r="H971" s="20">
        <f t="shared" si="831"/>
        <v>150</v>
      </c>
      <c r="I971" s="20">
        <f t="shared" si="831"/>
        <v>0</v>
      </c>
      <c r="J971" s="20">
        <f t="shared" si="831"/>
        <v>0</v>
      </c>
      <c r="K971" s="20">
        <f t="shared" si="831"/>
        <v>0</v>
      </c>
      <c r="L971" s="20">
        <f t="shared" si="808"/>
        <v>150</v>
      </c>
      <c r="M971" s="20">
        <f t="shared" si="809"/>
        <v>150</v>
      </c>
      <c r="N971" s="20">
        <f t="shared" si="810"/>
        <v>150</v>
      </c>
      <c r="O971" s="20">
        <f t="shared" si="831"/>
        <v>0</v>
      </c>
      <c r="P971" s="20">
        <f t="shared" si="786"/>
        <v>150</v>
      </c>
      <c r="Q971" s="20">
        <f t="shared" si="787"/>
        <v>150</v>
      </c>
      <c r="R971" s="20">
        <f t="shared" si="831"/>
        <v>0</v>
      </c>
    </row>
    <row r="972" spans="1:19" hidden="1" x14ac:dyDescent="0.25">
      <c r="A972" s="10" t="s">
        <v>941</v>
      </c>
      <c r="B972" s="19">
        <v>630</v>
      </c>
      <c r="C972" s="10" t="s">
        <v>240</v>
      </c>
      <c r="D972" s="10" t="s">
        <v>252</v>
      </c>
      <c r="E972" s="25" t="s">
        <v>794</v>
      </c>
      <c r="F972" s="20">
        <v>150</v>
      </c>
      <c r="G972" s="20">
        <v>150</v>
      </c>
      <c r="H972" s="20">
        <v>150</v>
      </c>
      <c r="I972" s="20"/>
      <c r="J972" s="20"/>
      <c r="K972" s="20"/>
      <c r="L972" s="20">
        <f t="shared" si="808"/>
        <v>150</v>
      </c>
      <c r="M972" s="20">
        <f t="shared" si="809"/>
        <v>150</v>
      </c>
      <c r="N972" s="20">
        <f t="shared" si="810"/>
        <v>150</v>
      </c>
      <c r="O972" s="20"/>
      <c r="P972" s="20">
        <f t="shared" si="786"/>
        <v>150</v>
      </c>
      <c r="Q972" s="20">
        <f t="shared" si="787"/>
        <v>150</v>
      </c>
      <c r="R972" s="20"/>
    </row>
    <row r="973" spans="1:19" s="4" customFormat="1" ht="31.5" hidden="1" x14ac:dyDescent="0.25">
      <c r="A973" s="8" t="s">
        <v>351</v>
      </c>
      <c r="B973" s="7"/>
      <c r="C973" s="8"/>
      <c r="D973" s="8"/>
      <c r="E973" s="26" t="s">
        <v>626</v>
      </c>
      <c r="F973" s="9">
        <f>F974+F995+F1014</f>
        <v>991074.8</v>
      </c>
      <c r="G973" s="9">
        <f>G974+G995+G1014</f>
        <v>909179.6</v>
      </c>
      <c r="H973" s="9">
        <f>H974+H995+H1014</f>
        <v>784161.39999999991</v>
      </c>
      <c r="I973" s="9">
        <f t="shared" ref="I973:K973" si="832">I974+I995+I1014</f>
        <v>-871.8</v>
      </c>
      <c r="J973" s="9">
        <f t="shared" si="832"/>
        <v>-770.8</v>
      </c>
      <c r="K973" s="9">
        <f t="shared" si="832"/>
        <v>-770.8</v>
      </c>
      <c r="L973" s="20">
        <f t="shared" si="808"/>
        <v>990203</v>
      </c>
      <c r="M973" s="20">
        <f t="shared" si="809"/>
        <v>908408.79999999993</v>
      </c>
      <c r="N973" s="20">
        <f t="shared" si="810"/>
        <v>783390.59999999986</v>
      </c>
      <c r="O973" s="9">
        <f>O974+O995+O1014</f>
        <v>0</v>
      </c>
      <c r="P973" s="20">
        <f t="shared" si="786"/>
        <v>908408.79999999993</v>
      </c>
      <c r="Q973" s="20">
        <f t="shared" si="787"/>
        <v>783390.59999999986</v>
      </c>
      <c r="R973" s="9">
        <f>R974+R995+R1014</f>
        <v>0</v>
      </c>
      <c r="S973" s="43"/>
    </row>
    <row r="974" spans="1:19" s="17" customFormat="1" ht="47.25" hidden="1" x14ac:dyDescent="0.25">
      <c r="A974" s="21" t="s">
        <v>352</v>
      </c>
      <c r="B974" s="22"/>
      <c r="C974" s="21"/>
      <c r="D974" s="21"/>
      <c r="E974" s="27" t="s">
        <v>627</v>
      </c>
      <c r="F974" s="23">
        <f>F975+F984+F991</f>
        <v>229340.50000000003</v>
      </c>
      <c r="G974" s="23">
        <f>G975+G984+G991</f>
        <v>68879.599999999991</v>
      </c>
      <c r="H974" s="23">
        <f>H975+H984+H991</f>
        <v>68879.599999999991</v>
      </c>
      <c r="I974" s="23">
        <f t="shared" ref="I974:K974" si="833">I975+I984+I991</f>
        <v>0</v>
      </c>
      <c r="J974" s="23">
        <f t="shared" si="833"/>
        <v>0</v>
      </c>
      <c r="K974" s="23">
        <f t="shared" si="833"/>
        <v>0</v>
      </c>
      <c r="L974" s="20">
        <f t="shared" si="808"/>
        <v>229340.50000000003</v>
      </c>
      <c r="M974" s="20">
        <f t="shared" si="809"/>
        <v>68879.599999999991</v>
      </c>
      <c r="N974" s="20">
        <f t="shared" si="810"/>
        <v>68879.599999999991</v>
      </c>
      <c r="O974" s="23">
        <f>O975+O984+O991</f>
        <v>0</v>
      </c>
      <c r="P974" s="20">
        <f t="shared" si="786"/>
        <v>68879.599999999991</v>
      </c>
      <c r="Q974" s="20">
        <f t="shared" si="787"/>
        <v>68879.599999999991</v>
      </c>
      <c r="R974" s="23">
        <f>R975+R984+R991</f>
        <v>0</v>
      </c>
      <c r="S974" s="32"/>
    </row>
    <row r="975" spans="1:19" ht="47.25" hidden="1" x14ac:dyDescent="0.25">
      <c r="A975" s="10" t="s">
        <v>353</v>
      </c>
      <c r="B975" s="19"/>
      <c r="C975" s="10"/>
      <c r="D975" s="10"/>
      <c r="E975" s="25" t="s">
        <v>628</v>
      </c>
      <c r="F975" s="20">
        <f>F976+F980</f>
        <v>225046.30000000002</v>
      </c>
      <c r="G975" s="20">
        <f t="shared" ref="G975:R975" si="834">G976+G980</f>
        <v>64585.399999999994</v>
      </c>
      <c r="H975" s="20">
        <f t="shared" si="834"/>
        <v>64585.399999999994</v>
      </c>
      <c r="I975" s="20">
        <f t="shared" ref="I975:K975" si="835">I976+I980</f>
        <v>0</v>
      </c>
      <c r="J975" s="20">
        <f t="shared" si="835"/>
        <v>0</v>
      </c>
      <c r="K975" s="20">
        <f t="shared" si="835"/>
        <v>0</v>
      </c>
      <c r="L975" s="20">
        <f t="shared" si="808"/>
        <v>225046.30000000002</v>
      </c>
      <c r="M975" s="20">
        <f t="shared" si="809"/>
        <v>64585.399999999994</v>
      </c>
      <c r="N975" s="20">
        <f t="shared" si="810"/>
        <v>64585.399999999994</v>
      </c>
      <c r="O975" s="20">
        <f t="shared" ref="O975" si="836">O976+O980</f>
        <v>0</v>
      </c>
      <c r="P975" s="20">
        <f t="shared" ref="P975:P1038" si="837">M975+O975</f>
        <v>64585.399999999994</v>
      </c>
      <c r="Q975" s="20">
        <f t="shared" ref="Q975:Q1038" si="838">N975</f>
        <v>64585.399999999994</v>
      </c>
      <c r="R975" s="20">
        <f t="shared" si="834"/>
        <v>0</v>
      </c>
    </row>
    <row r="976" spans="1:19" ht="31.5" hidden="1" x14ac:dyDescent="0.25">
      <c r="A976" s="10" t="s">
        <v>49</v>
      </c>
      <c r="B976" s="19"/>
      <c r="C976" s="10"/>
      <c r="D976" s="10"/>
      <c r="E976" s="29" t="s">
        <v>787</v>
      </c>
      <c r="F976" s="20">
        <f t="shared" ref="F976:K978" si="839">F977</f>
        <v>23792.7</v>
      </c>
      <c r="G976" s="20">
        <f t="shared" si="839"/>
        <v>23792.7</v>
      </c>
      <c r="H976" s="20">
        <f t="shared" si="839"/>
        <v>23792.7</v>
      </c>
      <c r="I976" s="20">
        <f t="shared" si="839"/>
        <v>0</v>
      </c>
      <c r="J976" s="20">
        <f t="shared" si="839"/>
        <v>0</v>
      </c>
      <c r="K976" s="20">
        <f t="shared" si="839"/>
        <v>0</v>
      </c>
      <c r="L976" s="20">
        <f t="shared" si="808"/>
        <v>23792.7</v>
      </c>
      <c r="M976" s="20">
        <f t="shared" si="809"/>
        <v>23792.7</v>
      </c>
      <c r="N976" s="20">
        <f t="shared" si="810"/>
        <v>23792.7</v>
      </c>
      <c r="O976" s="20">
        <f t="shared" ref="O976:R978" si="840">O977</f>
        <v>0</v>
      </c>
      <c r="P976" s="20">
        <f t="shared" si="837"/>
        <v>23792.7</v>
      </c>
      <c r="Q976" s="20">
        <f t="shared" si="838"/>
        <v>23792.7</v>
      </c>
      <c r="R976" s="20">
        <f t="shared" si="840"/>
        <v>0</v>
      </c>
    </row>
    <row r="977" spans="1:18" ht="47.25" hidden="1" x14ac:dyDescent="0.25">
      <c r="A977" s="10" t="s">
        <v>49</v>
      </c>
      <c r="B977" s="19">
        <v>200</v>
      </c>
      <c r="C977" s="10"/>
      <c r="D977" s="10"/>
      <c r="E977" s="25" t="s">
        <v>487</v>
      </c>
      <c r="F977" s="20">
        <f t="shared" si="839"/>
        <v>23792.7</v>
      </c>
      <c r="G977" s="20">
        <f t="shared" si="839"/>
        <v>23792.7</v>
      </c>
      <c r="H977" s="20">
        <f t="shared" si="839"/>
        <v>23792.7</v>
      </c>
      <c r="I977" s="20">
        <f t="shared" si="839"/>
        <v>0</v>
      </c>
      <c r="J977" s="20">
        <f t="shared" si="839"/>
        <v>0</v>
      </c>
      <c r="K977" s="20">
        <f t="shared" si="839"/>
        <v>0</v>
      </c>
      <c r="L977" s="20">
        <f t="shared" si="808"/>
        <v>23792.7</v>
      </c>
      <c r="M977" s="20">
        <f t="shared" si="809"/>
        <v>23792.7</v>
      </c>
      <c r="N977" s="20">
        <f t="shared" si="810"/>
        <v>23792.7</v>
      </c>
      <c r="O977" s="20">
        <f t="shared" si="840"/>
        <v>0</v>
      </c>
      <c r="P977" s="20">
        <f t="shared" si="837"/>
        <v>23792.7</v>
      </c>
      <c r="Q977" s="20">
        <f t="shared" si="838"/>
        <v>23792.7</v>
      </c>
      <c r="R977" s="20">
        <f t="shared" si="840"/>
        <v>0</v>
      </c>
    </row>
    <row r="978" spans="1:18" ht="47.25" hidden="1" x14ac:dyDescent="0.25">
      <c r="A978" s="10" t="s">
        <v>49</v>
      </c>
      <c r="B978" s="19">
        <v>240</v>
      </c>
      <c r="C978" s="10"/>
      <c r="D978" s="10"/>
      <c r="E978" s="25" t="s">
        <v>488</v>
      </c>
      <c r="F978" s="20">
        <f t="shared" si="839"/>
        <v>23792.7</v>
      </c>
      <c r="G978" s="20">
        <f t="shared" si="839"/>
        <v>23792.7</v>
      </c>
      <c r="H978" s="20">
        <f t="shared" si="839"/>
        <v>23792.7</v>
      </c>
      <c r="I978" s="20">
        <f t="shared" si="839"/>
        <v>0</v>
      </c>
      <c r="J978" s="20">
        <f t="shared" si="839"/>
        <v>0</v>
      </c>
      <c r="K978" s="20">
        <f t="shared" si="839"/>
        <v>0</v>
      </c>
      <c r="L978" s="20">
        <f t="shared" si="808"/>
        <v>23792.7</v>
      </c>
      <c r="M978" s="20">
        <f t="shared" si="809"/>
        <v>23792.7</v>
      </c>
      <c r="N978" s="20">
        <f t="shared" si="810"/>
        <v>23792.7</v>
      </c>
      <c r="O978" s="20">
        <f t="shared" si="840"/>
        <v>0</v>
      </c>
      <c r="P978" s="20">
        <f t="shared" si="837"/>
        <v>23792.7</v>
      </c>
      <c r="Q978" s="20">
        <f t="shared" si="838"/>
        <v>23792.7</v>
      </c>
      <c r="R978" s="20">
        <f t="shared" si="840"/>
        <v>0</v>
      </c>
    </row>
    <row r="979" spans="1:18" hidden="1" x14ac:dyDescent="0.25">
      <c r="A979" s="10" t="s">
        <v>49</v>
      </c>
      <c r="B979" s="19">
        <v>240</v>
      </c>
      <c r="C979" s="10" t="s">
        <v>251</v>
      </c>
      <c r="D979" s="10" t="s">
        <v>242</v>
      </c>
      <c r="E979" s="25" t="s">
        <v>464</v>
      </c>
      <c r="F979" s="20">
        <v>23792.7</v>
      </c>
      <c r="G979" s="20">
        <v>23792.7</v>
      </c>
      <c r="H979" s="20">
        <v>23792.7</v>
      </c>
      <c r="I979" s="20"/>
      <c r="J979" s="20"/>
      <c r="K979" s="20"/>
      <c r="L979" s="20">
        <f t="shared" si="808"/>
        <v>23792.7</v>
      </c>
      <c r="M979" s="20">
        <f t="shared" si="809"/>
        <v>23792.7</v>
      </c>
      <c r="N979" s="20">
        <f t="shared" si="810"/>
        <v>23792.7</v>
      </c>
      <c r="O979" s="20"/>
      <c r="P979" s="20">
        <f t="shared" si="837"/>
        <v>23792.7</v>
      </c>
      <c r="Q979" s="20">
        <f t="shared" si="838"/>
        <v>23792.7</v>
      </c>
      <c r="R979" s="20"/>
    </row>
    <row r="980" spans="1:18" ht="78.75" hidden="1" x14ac:dyDescent="0.25">
      <c r="A980" s="10" t="s">
        <v>50</v>
      </c>
      <c r="B980" s="19"/>
      <c r="C980" s="10"/>
      <c r="D980" s="10"/>
      <c r="E980" s="25" t="s">
        <v>629</v>
      </c>
      <c r="F980" s="20">
        <f t="shared" ref="F980:K982" si="841">F981</f>
        <v>201253.6</v>
      </c>
      <c r="G980" s="20">
        <f t="shared" si="841"/>
        <v>40792.699999999997</v>
      </c>
      <c r="H980" s="20">
        <f t="shared" si="841"/>
        <v>40792.699999999997</v>
      </c>
      <c r="I980" s="20">
        <f t="shared" si="841"/>
        <v>0</v>
      </c>
      <c r="J980" s="20">
        <f t="shared" si="841"/>
        <v>0</v>
      </c>
      <c r="K980" s="20">
        <f t="shared" si="841"/>
        <v>0</v>
      </c>
      <c r="L980" s="20">
        <f t="shared" si="808"/>
        <v>201253.6</v>
      </c>
      <c r="M980" s="20">
        <f t="shared" si="809"/>
        <v>40792.699999999997</v>
      </c>
      <c r="N980" s="20">
        <f t="shared" si="810"/>
        <v>40792.699999999997</v>
      </c>
      <c r="O980" s="20">
        <f t="shared" ref="O980:R982" si="842">O981</f>
        <v>0</v>
      </c>
      <c r="P980" s="20">
        <f t="shared" si="837"/>
        <v>40792.699999999997</v>
      </c>
      <c r="Q980" s="20">
        <f t="shared" si="838"/>
        <v>40792.699999999997</v>
      </c>
      <c r="R980" s="20">
        <f t="shared" si="842"/>
        <v>0</v>
      </c>
    </row>
    <row r="981" spans="1:18" ht="47.25" hidden="1" x14ac:dyDescent="0.25">
      <c r="A981" s="10" t="s">
        <v>50</v>
      </c>
      <c r="B981" s="19">
        <v>400</v>
      </c>
      <c r="C981" s="10"/>
      <c r="D981" s="10"/>
      <c r="E981" s="25" t="s">
        <v>494</v>
      </c>
      <c r="F981" s="20">
        <f t="shared" si="841"/>
        <v>201253.6</v>
      </c>
      <c r="G981" s="20">
        <f t="shared" si="841"/>
        <v>40792.699999999997</v>
      </c>
      <c r="H981" s="20">
        <f t="shared" si="841"/>
        <v>40792.699999999997</v>
      </c>
      <c r="I981" s="20">
        <f t="shared" si="841"/>
        <v>0</v>
      </c>
      <c r="J981" s="20">
        <f t="shared" si="841"/>
        <v>0</v>
      </c>
      <c r="K981" s="20">
        <f t="shared" si="841"/>
        <v>0</v>
      </c>
      <c r="L981" s="20">
        <f t="shared" si="808"/>
        <v>201253.6</v>
      </c>
      <c r="M981" s="20">
        <f t="shared" si="809"/>
        <v>40792.699999999997</v>
      </c>
      <c r="N981" s="20">
        <f t="shared" si="810"/>
        <v>40792.699999999997</v>
      </c>
      <c r="O981" s="20">
        <f t="shared" si="842"/>
        <v>0</v>
      </c>
      <c r="P981" s="20">
        <f t="shared" si="837"/>
        <v>40792.699999999997</v>
      </c>
      <c r="Q981" s="20">
        <f t="shared" si="838"/>
        <v>40792.699999999997</v>
      </c>
      <c r="R981" s="20">
        <f t="shared" si="842"/>
        <v>0</v>
      </c>
    </row>
    <row r="982" spans="1:18" hidden="1" x14ac:dyDescent="0.25">
      <c r="A982" s="10" t="s">
        <v>50</v>
      </c>
      <c r="B982" s="19">
        <v>410</v>
      </c>
      <c r="C982" s="10"/>
      <c r="D982" s="10"/>
      <c r="E982" s="25" t="s">
        <v>495</v>
      </c>
      <c r="F982" s="20">
        <f t="shared" si="841"/>
        <v>201253.6</v>
      </c>
      <c r="G982" s="20">
        <f t="shared" si="841"/>
        <v>40792.699999999997</v>
      </c>
      <c r="H982" s="20">
        <f t="shared" si="841"/>
        <v>40792.699999999997</v>
      </c>
      <c r="I982" s="20">
        <f t="shared" si="841"/>
        <v>0</v>
      </c>
      <c r="J982" s="20">
        <f t="shared" si="841"/>
        <v>0</v>
      </c>
      <c r="K982" s="20">
        <f t="shared" si="841"/>
        <v>0</v>
      </c>
      <c r="L982" s="20">
        <f t="shared" si="808"/>
        <v>201253.6</v>
      </c>
      <c r="M982" s="20">
        <f t="shared" si="809"/>
        <v>40792.699999999997</v>
      </c>
      <c r="N982" s="20">
        <f t="shared" si="810"/>
        <v>40792.699999999997</v>
      </c>
      <c r="O982" s="20">
        <f t="shared" si="842"/>
        <v>0</v>
      </c>
      <c r="P982" s="20">
        <f t="shared" si="837"/>
        <v>40792.699999999997</v>
      </c>
      <c r="Q982" s="20">
        <f t="shared" si="838"/>
        <v>40792.699999999997</v>
      </c>
      <c r="R982" s="20">
        <f t="shared" si="842"/>
        <v>0</v>
      </c>
    </row>
    <row r="983" spans="1:18" hidden="1" x14ac:dyDescent="0.25">
      <c r="A983" s="10" t="s">
        <v>50</v>
      </c>
      <c r="B983" s="19">
        <v>410</v>
      </c>
      <c r="C983" s="10" t="s">
        <v>251</v>
      </c>
      <c r="D983" s="10" t="s">
        <v>242</v>
      </c>
      <c r="E983" s="25" t="s">
        <v>464</v>
      </c>
      <c r="F983" s="20">
        <v>201253.6</v>
      </c>
      <c r="G983" s="20">
        <v>40792.699999999997</v>
      </c>
      <c r="H983" s="20">
        <v>40792.699999999997</v>
      </c>
      <c r="I983" s="20"/>
      <c r="J983" s="20"/>
      <c r="K983" s="20"/>
      <c r="L983" s="20">
        <f t="shared" si="808"/>
        <v>201253.6</v>
      </c>
      <c r="M983" s="20">
        <f t="shared" si="809"/>
        <v>40792.699999999997</v>
      </c>
      <c r="N983" s="20">
        <f t="shared" si="810"/>
        <v>40792.699999999997</v>
      </c>
      <c r="O983" s="20"/>
      <c r="P983" s="20">
        <f t="shared" si="837"/>
        <v>40792.699999999997</v>
      </c>
      <c r="Q983" s="20">
        <f t="shared" si="838"/>
        <v>40792.699999999997</v>
      </c>
      <c r="R983" s="20"/>
    </row>
    <row r="984" spans="1:18" ht="47.25" hidden="1" x14ac:dyDescent="0.25">
      <c r="A984" s="10" t="s">
        <v>51</v>
      </c>
      <c r="B984" s="19"/>
      <c r="C984" s="10"/>
      <c r="D984" s="10"/>
      <c r="E984" s="25" t="s">
        <v>870</v>
      </c>
      <c r="F984" s="20">
        <f t="shared" ref="F984:K984" si="843">F985+F988</f>
        <v>4147.2000000000007</v>
      </c>
      <c r="G984" s="20">
        <f t="shared" si="843"/>
        <v>4147.2000000000007</v>
      </c>
      <c r="H984" s="20">
        <f t="shared" si="843"/>
        <v>4147.2000000000007</v>
      </c>
      <c r="I984" s="20">
        <f t="shared" si="843"/>
        <v>0</v>
      </c>
      <c r="J984" s="20">
        <f t="shared" si="843"/>
        <v>0</v>
      </c>
      <c r="K984" s="20">
        <f t="shared" si="843"/>
        <v>0</v>
      </c>
      <c r="L984" s="20">
        <f t="shared" si="808"/>
        <v>4147.2000000000007</v>
      </c>
      <c r="M984" s="20">
        <f t="shared" si="809"/>
        <v>4147.2000000000007</v>
      </c>
      <c r="N984" s="20">
        <f t="shared" si="810"/>
        <v>4147.2000000000007</v>
      </c>
      <c r="O984" s="20">
        <f t="shared" ref="O984:R984" si="844">O985+O988</f>
        <v>0</v>
      </c>
      <c r="P984" s="20">
        <f t="shared" si="837"/>
        <v>4147.2000000000007</v>
      </c>
      <c r="Q984" s="20">
        <f t="shared" si="838"/>
        <v>4147.2000000000007</v>
      </c>
      <c r="R984" s="20">
        <f t="shared" si="844"/>
        <v>0</v>
      </c>
    </row>
    <row r="985" spans="1:18" ht="47.25" hidden="1" x14ac:dyDescent="0.25">
      <c r="A985" s="10" t="s">
        <v>51</v>
      </c>
      <c r="B985" s="19">
        <v>200</v>
      </c>
      <c r="C985" s="10"/>
      <c r="D985" s="10"/>
      <c r="E985" s="25" t="s">
        <v>487</v>
      </c>
      <c r="F985" s="20">
        <f t="shared" ref="F985:K986" si="845">F986</f>
        <v>1402.4</v>
      </c>
      <c r="G985" s="20">
        <f t="shared" si="845"/>
        <v>1402.4</v>
      </c>
      <c r="H985" s="20">
        <f t="shared" si="845"/>
        <v>1402.4</v>
      </c>
      <c r="I985" s="20">
        <f t="shared" si="845"/>
        <v>0</v>
      </c>
      <c r="J985" s="20">
        <f t="shared" si="845"/>
        <v>0</v>
      </c>
      <c r="K985" s="20">
        <f t="shared" si="845"/>
        <v>0</v>
      </c>
      <c r="L985" s="20">
        <f t="shared" si="808"/>
        <v>1402.4</v>
      </c>
      <c r="M985" s="20">
        <f t="shared" si="809"/>
        <v>1402.4</v>
      </c>
      <c r="N985" s="20">
        <f t="shared" si="810"/>
        <v>1402.4</v>
      </c>
      <c r="O985" s="20">
        <f t="shared" ref="O985:R986" si="846">O986</f>
        <v>0</v>
      </c>
      <c r="P985" s="20">
        <f t="shared" si="837"/>
        <v>1402.4</v>
      </c>
      <c r="Q985" s="20">
        <f t="shared" si="838"/>
        <v>1402.4</v>
      </c>
      <c r="R985" s="20">
        <f t="shared" si="846"/>
        <v>0</v>
      </c>
    </row>
    <row r="986" spans="1:18" ht="47.25" hidden="1" x14ac:dyDescent="0.25">
      <c r="A986" s="10" t="s">
        <v>51</v>
      </c>
      <c r="B986" s="19">
        <v>240</v>
      </c>
      <c r="C986" s="10"/>
      <c r="D986" s="10"/>
      <c r="E986" s="25" t="s">
        <v>488</v>
      </c>
      <c r="F986" s="20">
        <f t="shared" si="845"/>
        <v>1402.4</v>
      </c>
      <c r="G986" s="20">
        <f t="shared" si="845"/>
        <v>1402.4</v>
      </c>
      <c r="H986" s="20">
        <f t="shared" si="845"/>
        <v>1402.4</v>
      </c>
      <c r="I986" s="20">
        <f t="shared" si="845"/>
        <v>0</v>
      </c>
      <c r="J986" s="20">
        <f t="shared" si="845"/>
        <v>0</v>
      </c>
      <c r="K986" s="20">
        <f t="shared" si="845"/>
        <v>0</v>
      </c>
      <c r="L986" s="20">
        <f t="shared" si="808"/>
        <v>1402.4</v>
      </c>
      <c r="M986" s="20">
        <f t="shared" si="809"/>
        <v>1402.4</v>
      </c>
      <c r="N986" s="20">
        <f t="shared" si="810"/>
        <v>1402.4</v>
      </c>
      <c r="O986" s="20">
        <f t="shared" si="846"/>
        <v>0</v>
      </c>
      <c r="P986" s="20">
        <f t="shared" si="837"/>
        <v>1402.4</v>
      </c>
      <c r="Q986" s="20">
        <f t="shared" si="838"/>
        <v>1402.4</v>
      </c>
      <c r="R986" s="20">
        <f t="shared" si="846"/>
        <v>0</v>
      </c>
    </row>
    <row r="987" spans="1:18" hidden="1" x14ac:dyDescent="0.25">
      <c r="A987" s="10" t="s">
        <v>51</v>
      </c>
      <c r="B987" s="19">
        <v>240</v>
      </c>
      <c r="C987" s="10" t="s">
        <v>251</v>
      </c>
      <c r="D987" s="10" t="s">
        <v>242</v>
      </c>
      <c r="E987" s="25" t="s">
        <v>464</v>
      </c>
      <c r="F987" s="20">
        <v>1402.4</v>
      </c>
      <c r="G987" s="20">
        <v>1402.4</v>
      </c>
      <c r="H987" s="20">
        <v>1402.4</v>
      </c>
      <c r="I987" s="20"/>
      <c r="J987" s="20"/>
      <c r="K987" s="20"/>
      <c r="L987" s="20">
        <f t="shared" si="808"/>
        <v>1402.4</v>
      </c>
      <c r="M987" s="20">
        <f t="shared" si="809"/>
        <v>1402.4</v>
      </c>
      <c r="N987" s="20">
        <f t="shared" si="810"/>
        <v>1402.4</v>
      </c>
      <c r="O987" s="20"/>
      <c r="P987" s="20">
        <f t="shared" si="837"/>
        <v>1402.4</v>
      </c>
      <c r="Q987" s="20">
        <f t="shared" si="838"/>
        <v>1402.4</v>
      </c>
      <c r="R987" s="20"/>
    </row>
    <row r="988" spans="1:18" hidden="1" x14ac:dyDescent="0.25">
      <c r="A988" s="10" t="s">
        <v>51</v>
      </c>
      <c r="B988" s="19">
        <v>800</v>
      </c>
      <c r="C988" s="10"/>
      <c r="D988" s="10"/>
      <c r="E988" s="25" t="s">
        <v>501</v>
      </c>
      <c r="F988" s="20">
        <f t="shared" ref="F988:K989" si="847">F989</f>
        <v>2744.8</v>
      </c>
      <c r="G988" s="20">
        <f t="shared" si="847"/>
        <v>2744.8</v>
      </c>
      <c r="H988" s="20">
        <f t="shared" si="847"/>
        <v>2744.8</v>
      </c>
      <c r="I988" s="20">
        <f t="shared" si="847"/>
        <v>0</v>
      </c>
      <c r="J988" s="20">
        <f t="shared" si="847"/>
        <v>0</v>
      </c>
      <c r="K988" s="20">
        <f t="shared" si="847"/>
        <v>0</v>
      </c>
      <c r="L988" s="20">
        <f t="shared" si="808"/>
        <v>2744.8</v>
      </c>
      <c r="M988" s="20">
        <f t="shared" si="809"/>
        <v>2744.8</v>
      </c>
      <c r="N988" s="20">
        <f t="shared" si="810"/>
        <v>2744.8</v>
      </c>
      <c r="O988" s="20">
        <f t="shared" ref="O988:R989" si="848">O989</f>
        <v>0</v>
      </c>
      <c r="P988" s="20">
        <f t="shared" si="837"/>
        <v>2744.8</v>
      </c>
      <c r="Q988" s="20">
        <f t="shared" si="838"/>
        <v>2744.8</v>
      </c>
      <c r="R988" s="20">
        <f t="shared" si="848"/>
        <v>0</v>
      </c>
    </row>
    <row r="989" spans="1:18" hidden="1" x14ac:dyDescent="0.25">
      <c r="A989" s="10" t="s">
        <v>51</v>
      </c>
      <c r="B989" s="19">
        <v>850</v>
      </c>
      <c r="C989" s="10"/>
      <c r="D989" s="10"/>
      <c r="E989" s="25" t="s">
        <v>504</v>
      </c>
      <c r="F989" s="20">
        <f t="shared" si="847"/>
        <v>2744.8</v>
      </c>
      <c r="G989" s="20">
        <f t="shared" si="847"/>
        <v>2744.8</v>
      </c>
      <c r="H989" s="20">
        <f t="shared" si="847"/>
        <v>2744.8</v>
      </c>
      <c r="I989" s="20">
        <f t="shared" si="847"/>
        <v>0</v>
      </c>
      <c r="J989" s="20">
        <f t="shared" si="847"/>
        <v>0</v>
      </c>
      <c r="K989" s="20">
        <f t="shared" si="847"/>
        <v>0</v>
      </c>
      <c r="L989" s="20">
        <f t="shared" si="808"/>
        <v>2744.8</v>
      </c>
      <c r="M989" s="20">
        <f t="shared" si="809"/>
        <v>2744.8</v>
      </c>
      <c r="N989" s="20">
        <f t="shared" si="810"/>
        <v>2744.8</v>
      </c>
      <c r="O989" s="20">
        <f t="shared" si="848"/>
        <v>0</v>
      </c>
      <c r="P989" s="20">
        <f t="shared" si="837"/>
        <v>2744.8</v>
      </c>
      <c r="Q989" s="20">
        <f t="shared" si="838"/>
        <v>2744.8</v>
      </c>
      <c r="R989" s="20">
        <f t="shared" si="848"/>
        <v>0</v>
      </c>
    </row>
    <row r="990" spans="1:18" hidden="1" x14ac:dyDescent="0.25">
      <c r="A990" s="10" t="s">
        <v>51</v>
      </c>
      <c r="B990" s="19">
        <v>850</v>
      </c>
      <c r="C990" s="10" t="s">
        <v>251</v>
      </c>
      <c r="D990" s="10" t="s">
        <v>242</v>
      </c>
      <c r="E990" s="25" t="s">
        <v>464</v>
      </c>
      <c r="F990" s="20">
        <v>2744.8</v>
      </c>
      <c r="G990" s="20">
        <v>2744.8</v>
      </c>
      <c r="H990" s="20">
        <v>2744.8</v>
      </c>
      <c r="I990" s="20"/>
      <c r="J990" s="20"/>
      <c r="K990" s="20"/>
      <c r="L990" s="20">
        <f t="shared" si="808"/>
        <v>2744.8</v>
      </c>
      <c r="M990" s="20">
        <f t="shared" si="809"/>
        <v>2744.8</v>
      </c>
      <c r="N990" s="20">
        <f t="shared" si="810"/>
        <v>2744.8</v>
      </c>
      <c r="O990" s="20"/>
      <c r="P990" s="20">
        <f t="shared" si="837"/>
        <v>2744.8</v>
      </c>
      <c r="Q990" s="20">
        <f t="shared" si="838"/>
        <v>2744.8</v>
      </c>
      <c r="R990" s="20"/>
    </row>
    <row r="991" spans="1:18" ht="47.25" hidden="1" x14ac:dyDescent="0.25">
      <c r="A991" s="10" t="s">
        <v>52</v>
      </c>
      <c r="B991" s="19"/>
      <c r="C991" s="10"/>
      <c r="D991" s="10"/>
      <c r="E991" s="25" t="s">
        <v>630</v>
      </c>
      <c r="F991" s="20">
        <f t="shared" ref="F991:K993" si="849">F992</f>
        <v>147</v>
      </c>
      <c r="G991" s="20">
        <f t="shared" si="849"/>
        <v>147</v>
      </c>
      <c r="H991" s="20">
        <f t="shared" si="849"/>
        <v>147</v>
      </c>
      <c r="I991" s="20">
        <f t="shared" si="849"/>
        <v>0</v>
      </c>
      <c r="J991" s="20">
        <f t="shared" si="849"/>
        <v>0</v>
      </c>
      <c r="K991" s="20">
        <f t="shared" si="849"/>
        <v>0</v>
      </c>
      <c r="L991" s="20">
        <f t="shared" si="808"/>
        <v>147</v>
      </c>
      <c r="M991" s="20">
        <f t="shared" si="809"/>
        <v>147</v>
      </c>
      <c r="N991" s="20">
        <f t="shared" si="810"/>
        <v>147</v>
      </c>
      <c r="O991" s="20">
        <f t="shared" ref="O991:R993" si="850">O992</f>
        <v>0</v>
      </c>
      <c r="P991" s="20">
        <f t="shared" si="837"/>
        <v>147</v>
      </c>
      <c r="Q991" s="20">
        <f t="shared" si="838"/>
        <v>147</v>
      </c>
      <c r="R991" s="20">
        <f t="shared" si="850"/>
        <v>0</v>
      </c>
    </row>
    <row r="992" spans="1:18" ht="47.25" hidden="1" x14ac:dyDescent="0.25">
      <c r="A992" s="10" t="s">
        <v>52</v>
      </c>
      <c r="B992" s="19">
        <v>200</v>
      </c>
      <c r="C992" s="10"/>
      <c r="D992" s="10"/>
      <c r="E992" s="25" t="s">
        <v>487</v>
      </c>
      <c r="F992" s="20">
        <f t="shared" si="849"/>
        <v>147</v>
      </c>
      <c r="G992" s="20">
        <f t="shared" si="849"/>
        <v>147</v>
      </c>
      <c r="H992" s="20">
        <f t="shared" si="849"/>
        <v>147</v>
      </c>
      <c r="I992" s="20">
        <f t="shared" si="849"/>
        <v>0</v>
      </c>
      <c r="J992" s="20">
        <f t="shared" si="849"/>
        <v>0</v>
      </c>
      <c r="K992" s="20">
        <f t="shared" si="849"/>
        <v>0</v>
      </c>
      <c r="L992" s="20">
        <f t="shared" si="808"/>
        <v>147</v>
      </c>
      <c r="M992" s="20">
        <f t="shared" si="809"/>
        <v>147</v>
      </c>
      <c r="N992" s="20">
        <f t="shared" si="810"/>
        <v>147</v>
      </c>
      <c r="O992" s="20">
        <f t="shared" si="850"/>
        <v>0</v>
      </c>
      <c r="P992" s="20">
        <f t="shared" si="837"/>
        <v>147</v>
      </c>
      <c r="Q992" s="20">
        <f t="shared" si="838"/>
        <v>147</v>
      </c>
      <c r="R992" s="20">
        <f t="shared" si="850"/>
        <v>0</v>
      </c>
    </row>
    <row r="993" spans="1:19" ht="47.25" hidden="1" x14ac:dyDescent="0.25">
      <c r="A993" s="10" t="s">
        <v>52</v>
      </c>
      <c r="B993" s="19">
        <v>240</v>
      </c>
      <c r="C993" s="10"/>
      <c r="D993" s="10"/>
      <c r="E993" s="25" t="s">
        <v>488</v>
      </c>
      <c r="F993" s="20">
        <f t="shared" si="849"/>
        <v>147</v>
      </c>
      <c r="G993" s="20">
        <f t="shared" si="849"/>
        <v>147</v>
      </c>
      <c r="H993" s="20">
        <f t="shared" si="849"/>
        <v>147</v>
      </c>
      <c r="I993" s="20">
        <f t="shared" si="849"/>
        <v>0</v>
      </c>
      <c r="J993" s="20">
        <f t="shared" si="849"/>
        <v>0</v>
      </c>
      <c r="K993" s="20">
        <f t="shared" si="849"/>
        <v>0</v>
      </c>
      <c r="L993" s="20">
        <f t="shared" si="808"/>
        <v>147</v>
      </c>
      <c r="M993" s="20">
        <f t="shared" si="809"/>
        <v>147</v>
      </c>
      <c r="N993" s="20">
        <f t="shared" si="810"/>
        <v>147</v>
      </c>
      <c r="O993" s="20">
        <f t="shared" si="850"/>
        <v>0</v>
      </c>
      <c r="P993" s="20">
        <f t="shared" si="837"/>
        <v>147</v>
      </c>
      <c r="Q993" s="20">
        <f t="shared" si="838"/>
        <v>147</v>
      </c>
      <c r="R993" s="20">
        <f t="shared" si="850"/>
        <v>0</v>
      </c>
    </row>
    <row r="994" spans="1:19" hidden="1" x14ac:dyDescent="0.25">
      <c r="A994" s="10" t="s">
        <v>52</v>
      </c>
      <c r="B994" s="19">
        <v>240</v>
      </c>
      <c r="C994" s="10" t="s">
        <v>251</v>
      </c>
      <c r="D994" s="10" t="s">
        <v>242</v>
      </c>
      <c r="E994" s="25" t="s">
        <v>464</v>
      </c>
      <c r="F994" s="20">
        <v>147</v>
      </c>
      <c r="G994" s="20">
        <v>147</v>
      </c>
      <c r="H994" s="20">
        <v>147</v>
      </c>
      <c r="I994" s="20"/>
      <c r="J994" s="20"/>
      <c r="K994" s="20"/>
      <c r="L994" s="20">
        <f t="shared" si="808"/>
        <v>147</v>
      </c>
      <c r="M994" s="20">
        <f t="shared" si="809"/>
        <v>147</v>
      </c>
      <c r="N994" s="20">
        <f t="shared" si="810"/>
        <v>147</v>
      </c>
      <c r="O994" s="20"/>
      <c r="P994" s="20">
        <f t="shared" si="837"/>
        <v>147</v>
      </c>
      <c r="Q994" s="20">
        <f t="shared" si="838"/>
        <v>147</v>
      </c>
      <c r="R994" s="20"/>
    </row>
    <row r="995" spans="1:19" s="17" customFormat="1" ht="31.5" hidden="1" x14ac:dyDescent="0.25">
      <c r="A995" s="21" t="s">
        <v>354</v>
      </c>
      <c r="B995" s="22"/>
      <c r="C995" s="21"/>
      <c r="D995" s="21"/>
      <c r="E995" s="27" t="s">
        <v>631</v>
      </c>
      <c r="F995" s="23">
        <f t="shared" ref="F995:K995" si="851">F996</f>
        <v>37832.9</v>
      </c>
      <c r="G995" s="23">
        <f t="shared" si="851"/>
        <v>32794.1</v>
      </c>
      <c r="H995" s="23">
        <f t="shared" si="851"/>
        <v>32794.1</v>
      </c>
      <c r="I995" s="23">
        <f t="shared" si="851"/>
        <v>-871.8</v>
      </c>
      <c r="J995" s="23">
        <f t="shared" si="851"/>
        <v>-770.8</v>
      </c>
      <c r="K995" s="23">
        <f t="shared" si="851"/>
        <v>-770.8</v>
      </c>
      <c r="L995" s="20">
        <f t="shared" si="808"/>
        <v>36961.1</v>
      </c>
      <c r="M995" s="20">
        <f t="shared" si="809"/>
        <v>32023.3</v>
      </c>
      <c r="N995" s="20">
        <f t="shared" si="810"/>
        <v>32023.3</v>
      </c>
      <c r="O995" s="23">
        <f t="shared" ref="O995:R995" si="852">O996</f>
        <v>0</v>
      </c>
      <c r="P995" s="20">
        <f t="shared" si="837"/>
        <v>32023.3</v>
      </c>
      <c r="Q995" s="20">
        <f t="shared" si="838"/>
        <v>32023.3</v>
      </c>
      <c r="R995" s="23">
        <f t="shared" si="852"/>
        <v>0</v>
      </c>
      <c r="S995" s="32"/>
    </row>
    <row r="996" spans="1:19" ht="63" hidden="1" x14ac:dyDescent="0.25">
      <c r="A996" s="10" t="s">
        <v>355</v>
      </c>
      <c r="B996" s="19"/>
      <c r="C996" s="10"/>
      <c r="D996" s="10"/>
      <c r="E996" s="25" t="s">
        <v>632</v>
      </c>
      <c r="F996" s="20">
        <f t="shared" ref="F996:K996" si="853">F997+F1007</f>
        <v>37832.9</v>
      </c>
      <c r="G996" s="20">
        <f t="shared" si="853"/>
        <v>32794.1</v>
      </c>
      <c r="H996" s="20">
        <f t="shared" si="853"/>
        <v>32794.1</v>
      </c>
      <c r="I996" s="20">
        <f t="shared" si="853"/>
        <v>-871.8</v>
      </c>
      <c r="J996" s="20">
        <f t="shared" si="853"/>
        <v>-770.8</v>
      </c>
      <c r="K996" s="20">
        <f t="shared" si="853"/>
        <v>-770.8</v>
      </c>
      <c r="L996" s="20">
        <f t="shared" si="808"/>
        <v>36961.1</v>
      </c>
      <c r="M996" s="20">
        <f t="shared" si="809"/>
        <v>32023.3</v>
      </c>
      <c r="N996" s="20">
        <f t="shared" si="810"/>
        <v>32023.3</v>
      </c>
      <c r="O996" s="20">
        <f t="shared" ref="O996:R996" si="854">O997+O1007</f>
        <v>0</v>
      </c>
      <c r="P996" s="20">
        <f t="shared" si="837"/>
        <v>32023.3</v>
      </c>
      <c r="Q996" s="20">
        <f t="shared" si="838"/>
        <v>32023.3</v>
      </c>
      <c r="R996" s="20">
        <f t="shared" si="854"/>
        <v>0</v>
      </c>
    </row>
    <row r="997" spans="1:19" ht="78.75" hidden="1" x14ac:dyDescent="0.25">
      <c r="A997" s="10" t="s">
        <v>53</v>
      </c>
      <c r="B997" s="19"/>
      <c r="C997" s="10"/>
      <c r="D997" s="10"/>
      <c r="E997" s="25" t="s">
        <v>524</v>
      </c>
      <c r="F997" s="20">
        <f t="shared" ref="F997:K997" si="855">F998+F1001+F1004</f>
        <v>25733.5</v>
      </c>
      <c r="G997" s="20">
        <f t="shared" si="855"/>
        <v>22234.7</v>
      </c>
      <c r="H997" s="20">
        <f t="shared" si="855"/>
        <v>22234.7</v>
      </c>
      <c r="I997" s="20">
        <f t="shared" si="855"/>
        <v>0</v>
      </c>
      <c r="J997" s="20">
        <f t="shared" si="855"/>
        <v>0</v>
      </c>
      <c r="K997" s="20">
        <f t="shared" si="855"/>
        <v>0</v>
      </c>
      <c r="L997" s="20">
        <f t="shared" si="808"/>
        <v>25733.5</v>
      </c>
      <c r="M997" s="20">
        <f t="shared" si="809"/>
        <v>22234.7</v>
      </c>
      <c r="N997" s="20">
        <f t="shared" si="810"/>
        <v>22234.7</v>
      </c>
      <c r="O997" s="20">
        <f t="shared" ref="O997:R997" si="856">O998+O1001+O1004</f>
        <v>0</v>
      </c>
      <c r="P997" s="20">
        <f t="shared" si="837"/>
        <v>22234.7</v>
      </c>
      <c r="Q997" s="20">
        <f t="shared" si="838"/>
        <v>22234.7</v>
      </c>
      <c r="R997" s="20">
        <f t="shared" si="856"/>
        <v>0</v>
      </c>
    </row>
    <row r="998" spans="1:19" ht="94.5" hidden="1" x14ac:dyDescent="0.25">
      <c r="A998" s="10" t="s">
        <v>53</v>
      </c>
      <c r="B998" s="19">
        <v>100</v>
      </c>
      <c r="C998" s="10"/>
      <c r="D998" s="10"/>
      <c r="E998" s="25" t="s">
        <v>484</v>
      </c>
      <c r="F998" s="20">
        <f t="shared" ref="F998:K999" si="857">F999</f>
        <v>19339.599999999999</v>
      </c>
      <c r="G998" s="20">
        <f t="shared" si="857"/>
        <v>19788.3</v>
      </c>
      <c r="H998" s="20">
        <f t="shared" si="857"/>
        <v>19788.3</v>
      </c>
      <c r="I998" s="20">
        <f t="shared" si="857"/>
        <v>0</v>
      </c>
      <c r="J998" s="20">
        <f t="shared" si="857"/>
        <v>0</v>
      </c>
      <c r="K998" s="20">
        <f t="shared" si="857"/>
        <v>0</v>
      </c>
      <c r="L998" s="20">
        <f t="shared" si="808"/>
        <v>19339.599999999999</v>
      </c>
      <c r="M998" s="20">
        <f t="shared" si="809"/>
        <v>19788.3</v>
      </c>
      <c r="N998" s="20">
        <f t="shared" si="810"/>
        <v>19788.3</v>
      </c>
      <c r="O998" s="20">
        <f t="shared" ref="O998:R999" si="858">O999</f>
        <v>0</v>
      </c>
      <c r="P998" s="20">
        <f t="shared" si="837"/>
        <v>19788.3</v>
      </c>
      <c r="Q998" s="20">
        <f t="shared" si="838"/>
        <v>19788.3</v>
      </c>
      <c r="R998" s="20">
        <f t="shared" si="858"/>
        <v>0</v>
      </c>
    </row>
    <row r="999" spans="1:19" ht="31.5" hidden="1" x14ac:dyDescent="0.25">
      <c r="A999" s="10" t="s">
        <v>53</v>
      </c>
      <c r="B999" s="19">
        <v>110</v>
      </c>
      <c r="C999" s="10"/>
      <c r="D999" s="10"/>
      <c r="E999" s="25" t="s">
        <v>485</v>
      </c>
      <c r="F999" s="20">
        <f t="shared" si="857"/>
        <v>19339.599999999999</v>
      </c>
      <c r="G999" s="20">
        <f t="shared" si="857"/>
        <v>19788.3</v>
      </c>
      <c r="H999" s="20">
        <f t="shared" si="857"/>
        <v>19788.3</v>
      </c>
      <c r="I999" s="20">
        <f t="shared" si="857"/>
        <v>0</v>
      </c>
      <c r="J999" s="20">
        <f t="shared" si="857"/>
        <v>0</v>
      </c>
      <c r="K999" s="20">
        <f t="shared" si="857"/>
        <v>0</v>
      </c>
      <c r="L999" s="20">
        <f t="shared" si="808"/>
        <v>19339.599999999999</v>
      </c>
      <c r="M999" s="20">
        <f t="shared" si="809"/>
        <v>19788.3</v>
      </c>
      <c r="N999" s="20">
        <f t="shared" si="810"/>
        <v>19788.3</v>
      </c>
      <c r="O999" s="20">
        <f t="shared" si="858"/>
        <v>0</v>
      </c>
      <c r="P999" s="20">
        <f t="shared" si="837"/>
        <v>19788.3</v>
      </c>
      <c r="Q999" s="20">
        <f t="shared" si="838"/>
        <v>19788.3</v>
      </c>
      <c r="R999" s="20">
        <f t="shared" si="858"/>
        <v>0</v>
      </c>
    </row>
    <row r="1000" spans="1:19" ht="31.5" hidden="1" x14ac:dyDescent="0.25">
      <c r="A1000" s="10" t="s">
        <v>53</v>
      </c>
      <c r="B1000" s="19">
        <v>110</v>
      </c>
      <c r="C1000" s="10" t="s">
        <v>251</v>
      </c>
      <c r="D1000" s="10" t="s">
        <v>251</v>
      </c>
      <c r="E1000" s="25" t="s">
        <v>467</v>
      </c>
      <c r="F1000" s="20">
        <v>19339.599999999999</v>
      </c>
      <c r="G1000" s="20">
        <v>19788.3</v>
      </c>
      <c r="H1000" s="20">
        <v>19788.3</v>
      </c>
      <c r="I1000" s="20"/>
      <c r="J1000" s="20"/>
      <c r="K1000" s="20"/>
      <c r="L1000" s="20">
        <f t="shared" si="808"/>
        <v>19339.599999999999</v>
      </c>
      <c r="M1000" s="20">
        <f t="shared" si="809"/>
        <v>19788.3</v>
      </c>
      <c r="N1000" s="20">
        <f t="shared" si="810"/>
        <v>19788.3</v>
      </c>
      <c r="O1000" s="20"/>
      <c r="P1000" s="20">
        <f t="shared" si="837"/>
        <v>19788.3</v>
      </c>
      <c r="Q1000" s="20">
        <f t="shared" si="838"/>
        <v>19788.3</v>
      </c>
      <c r="R1000" s="20"/>
    </row>
    <row r="1001" spans="1:19" ht="47.25" hidden="1" x14ac:dyDescent="0.25">
      <c r="A1001" s="10" t="s">
        <v>53</v>
      </c>
      <c r="B1001" s="19">
        <v>200</v>
      </c>
      <c r="C1001" s="10"/>
      <c r="D1001" s="10"/>
      <c r="E1001" s="25" t="s">
        <v>487</v>
      </c>
      <c r="F1001" s="20">
        <f t="shared" ref="F1001:K1002" si="859">F1002</f>
        <v>6346.2</v>
      </c>
      <c r="G1001" s="20">
        <f t="shared" si="859"/>
        <v>2398.6999999999998</v>
      </c>
      <c r="H1001" s="20">
        <f t="shared" si="859"/>
        <v>2398.6999999999998</v>
      </c>
      <c r="I1001" s="20">
        <f t="shared" si="859"/>
        <v>0</v>
      </c>
      <c r="J1001" s="20">
        <f t="shared" si="859"/>
        <v>0</v>
      </c>
      <c r="K1001" s="20">
        <f t="shared" si="859"/>
        <v>0</v>
      </c>
      <c r="L1001" s="20">
        <f t="shared" si="808"/>
        <v>6346.2</v>
      </c>
      <c r="M1001" s="20">
        <f t="shared" si="809"/>
        <v>2398.6999999999998</v>
      </c>
      <c r="N1001" s="20">
        <f t="shared" si="810"/>
        <v>2398.6999999999998</v>
      </c>
      <c r="O1001" s="20">
        <f t="shared" ref="O1001:R1002" si="860">O1002</f>
        <v>0</v>
      </c>
      <c r="P1001" s="20">
        <f t="shared" si="837"/>
        <v>2398.6999999999998</v>
      </c>
      <c r="Q1001" s="20">
        <f t="shared" si="838"/>
        <v>2398.6999999999998</v>
      </c>
      <c r="R1001" s="20">
        <f t="shared" si="860"/>
        <v>0</v>
      </c>
    </row>
    <row r="1002" spans="1:19" ht="47.25" hidden="1" x14ac:dyDescent="0.25">
      <c r="A1002" s="10" t="s">
        <v>53</v>
      </c>
      <c r="B1002" s="19">
        <v>240</v>
      </c>
      <c r="C1002" s="10"/>
      <c r="D1002" s="10"/>
      <c r="E1002" s="25" t="s">
        <v>488</v>
      </c>
      <c r="F1002" s="20">
        <f t="shared" si="859"/>
        <v>6346.2</v>
      </c>
      <c r="G1002" s="20">
        <f t="shared" si="859"/>
        <v>2398.6999999999998</v>
      </c>
      <c r="H1002" s="20">
        <f t="shared" si="859"/>
        <v>2398.6999999999998</v>
      </c>
      <c r="I1002" s="20">
        <f t="shared" si="859"/>
        <v>0</v>
      </c>
      <c r="J1002" s="20">
        <f t="shared" si="859"/>
        <v>0</v>
      </c>
      <c r="K1002" s="20">
        <f t="shared" si="859"/>
        <v>0</v>
      </c>
      <c r="L1002" s="20">
        <f t="shared" si="808"/>
        <v>6346.2</v>
      </c>
      <c r="M1002" s="20">
        <f t="shared" si="809"/>
        <v>2398.6999999999998</v>
      </c>
      <c r="N1002" s="20">
        <f t="shared" si="810"/>
        <v>2398.6999999999998</v>
      </c>
      <c r="O1002" s="20">
        <f t="shared" si="860"/>
        <v>0</v>
      </c>
      <c r="P1002" s="20">
        <f t="shared" si="837"/>
        <v>2398.6999999999998</v>
      </c>
      <c r="Q1002" s="20">
        <f t="shared" si="838"/>
        <v>2398.6999999999998</v>
      </c>
      <c r="R1002" s="20">
        <f t="shared" si="860"/>
        <v>0</v>
      </c>
    </row>
    <row r="1003" spans="1:19" ht="31.5" hidden="1" x14ac:dyDescent="0.25">
      <c r="A1003" s="10" t="s">
        <v>53</v>
      </c>
      <c r="B1003" s="19">
        <v>240</v>
      </c>
      <c r="C1003" s="10" t="s">
        <v>251</v>
      </c>
      <c r="D1003" s="10" t="s">
        <v>251</v>
      </c>
      <c r="E1003" s="25" t="s">
        <v>467</v>
      </c>
      <c r="F1003" s="20">
        <v>6346.2</v>
      </c>
      <c r="G1003" s="20">
        <v>2398.6999999999998</v>
      </c>
      <c r="H1003" s="20">
        <v>2398.6999999999998</v>
      </c>
      <c r="I1003" s="20"/>
      <c r="J1003" s="20"/>
      <c r="K1003" s="20"/>
      <c r="L1003" s="20">
        <f t="shared" si="808"/>
        <v>6346.2</v>
      </c>
      <c r="M1003" s="20">
        <f t="shared" si="809"/>
        <v>2398.6999999999998</v>
      </c>
      <c r="N1003" s="20">
        <f t="shared" si="810"/>
        <v>2398.6999999999998</v>
      </c>
      <c r="O1003" s="20"/>
      <c r="P1003" s="20">
        <f t="shared" si="837"/>
        <v>2398.6999999999998</v>
      </c>
      <c r="Q1003" s="20">
        <f t="shared" si="838"/>
        <v>2398.6999999999998</v>
      </c>
      <c r="R1003" s="20"/>
    </row>
    <row r="1004" spans="1:19" hidden="1" x14ac:dyDescent="0.25">
      <c r="A1004" s="10" t="s">
        <v>53</v>
      </c>
      <c r="B1004" s="19">
        <v>800</v>
      </c>
      <c r="C1004" s="10"/>
      <c r="D1004" s="10"/>
      <c r="E1004" s="25" t="s">
        <v>501</v>
      </c>
      <c r="F1004" s="20">
        <f t="shared" ref="F1004:K1005" si="861">F1005</f>
        <v>47.7</v>
      </c>
      <c r="G1004" s="20">
        <f t="shared" si="861"/>
        <v>47.7</v>
      </c>
      <c r="H1004" s="20">
        <f t="shared" si="861"/>
        <v>47.7</v>
      </c>
      <c r="I1004" s="20">
        <f t="shared" si="861"/>
        <v>0</v>
      </c>
      <c r="J1004" s="20">
        <f t="shared" si="861"/>
        <v>0</v>
      </c>
      <c r="K1004" s="20">
        <f t="shared" si="861"/>
        <v>0</v>
      </c>
      <c r="L1004" s="20">
        <f t="shared" si="808"/>
        <v>47.7</v>
      </c>
      <c r="M1004" s="20">
        <f t="shared" si="809"/>
        <v>47.7</v>
      </c>
      <c r="N1004" s="20">
        <f t="shared" si="810"/>
        <v>47.7</v>
      </c>
      <c r="O1004" s="20">
        <f t="shared" ref="O1004:R1005" si="862">O1005</f>
        <v>0</v>
      </c>
      <c r="P1004" s="20">
        <f t="shared" si="837"/>
        <v>47.7</v>
      </c>
      <c r="Q1004" s="20">
        <f t="shared" si="838"/>
        <v>47.7</v>
      </c>
      <c r="R1004" s="20">
        <f t="shared" si="862"/>
        <v>0</v>
      </c>
    </row>
    <row r="1005" spans="1:19" hidden="1" x14ac:dyDescent="0.25">
      <c r="A1005" s="10" t="s">
        <v>53</v>
      </c>
      <c r="B1005" s="19">
        <v>850</v>
      </c>
      <c r="C1005" s="10"/>
      <c r="D1005" s="10"/>
      <c r="E1005" s="25" t="s">
        <v>504</v>
      </c>
      <c r="F1005" s="20">
        <f t="shared" si="861"/>
        <v>47.7</v>
      </c>
      <c r="G1005" s="20">
        <f t="shared" si="861"/>
        <v>47.7</v>
      </c>
      <c r="H1005" s="20">
        <f t="shared" si="861"/>
        <v>47.7</v>
      </c>
      <c r="I1005" s="20">
        <f t="shared" si="861"/>
        <v>0</v>
      </c>
      <c r="J1005" s="20">
        <f t="shared" si="861"/>
        <v>0</v>
      </c>
      <c r="K1005" s="20">
        <f t="shared" si="861"/>
        <v>0</v>
      </c>
      <c r="L1005" s="20">
        <f t="shared" ref="L1005:L1068" si="863">F1005+I1005</f>
        <v>47.7</v>
      </c>
      <c r="M1005" s="20">
        <f t="shared" ref="M1005:M1068" si="864">G1005+J1005</f>
        <v>47.7</v>
      </c>
      <c r="N1005" s="20">
        <f t="shared" ref="N1005:N1068" si="865">H1005+K1005</f>
        <v>47.7</v>
      </c>
      <c r="O1005" s="20">
        <f t="shared" si="862"/>
        <v>0</v>
      </c>
      <c r="P1005" s="20">
        <f t="shared" si="837"/>
        <v>47.7</v>
      </c>
      <c r="Q1005" s="20">
        <f t="shared" si="838"/>
        <v>47.7</v>
      </c>
      <c r="R1005" s="20">
        <f t="shared" si="862"/>
        <v>0</v>
      </c>
    </row>
    <row r="1006" spans="1:19" ht="31.5" hidden="1" x14ac:dyDescent="0.25">
      <c r="A1006" s="10" t="s">
        <v>53</v>
      </c>
      <c r="B1006" s="19">
        <v>850</v>
      </c>
      <c r="C1006" s="10" t="s">
        <v>251</v>
      </c>
      <c r="D1006" s="10" t="s">
        <v>251</v>
      </c>
      <c r="E1006" s="25" t="s">
        <v>467</v>
      </c>
      <c r="F1006" s="20">
        <v>47.7</v>
      </c>
      <c r="G1006" s="20">
        <v>47.7</v>
      </c>
      <c r="H1006" s="20">
        <v>47.7</v>
      </c>
      <c r="I1006" s="20"/>
      <c r="J1006" s="20"/>
      <c r="K1006" s="20"/>
      <c r="L1006" s="20">
        <f t="shared" si="863"/>
        <v>47.7</v>
      </c>
      <c r="M1006" s="20">
        <f t="shared" si="864"/>
        <v>47.7</v>
      </c>
      <c r="N1006" s="20">
        <f t="shared" si="865"/>
        <v>47.7</v>
      </c>
      <c r="O1006" s="20"/>
      <c r="P1006" s="20">
        <f t="shared" si="837"/>
        <v>47.7</v>
      </c>
      <c r="Q1006" s="20">
        <f t="shared" si="838"/>
        <v>47.7</v>
      </c>
      <c r="R1006" s="20"/>
    </row>
    <row r="1007" spans="1:19" ht="31.5" hidden="1" x14ac:dyDescent="0.25">
      <c r="A1007" s="10" t="s">
        <v>54</v>
      </c>
      <c r="B1007" s="19"/>
      <c r="C1007" s="10"/>
      <c r="D1007" s="10"/>
      <c r="E1007" s="25" t="s">
        <v>633</v>
      </c>
      <c r="F1007" s="20">
        <f t="shared" ref="F1007:K1007" si="866">F1008+F1011</f>
        <v>12099.4</v>
      </c>
      <c r="G1007" s="20">
        <f t="shared" si="866"/>
        <v>10559.4</v>
      </c>
      <c r="H1007" s="20">
        <f t="shared" si="866"/>
        <v>10559.4</v>
      </c>
      <c r="I1007" s="20">
        <f t="shared" si="866"/>
        <v>-871.8</v>
      </c>
      <c r="J1007" s="20">
        <f t="shared" si="866"/>
        <v>-770.8</v>
      </c>
      <c r="K1007" s="20">
        <f t="shared" si="866"/>
        <v>-770.8</v>
      </c>
      <c r="L1007" s="20">
        <f t="shared" si="863"/>
        <v>11227.6</v>
      </c>
      <c r="M1007" s="20">
        <f t="shared" si="864"/>
        <v>9788.6</v>
      </c>
      <c r="N1007" s="20">
        <f t="shared" si="865"/>
        <v>9788.6</v>
      </c>
      <c r="O1007" s="20">
        <f t="shared" ref="O1007:R1007" si="867">O1008+O1011</f>
        <v>0</v>
      </c>
      <c r="P1007" s="20">
        <f t="shared" si="837"/>
        <v>9788.6</v>
      </c>
      <c r="Q1007" s="20">
        <f t="shared" si="838"/>
        <v>9788.6</v>
      </c>
      <c r="R1007" s="20">
        <f t="shared" si="867"/>
        <v>0</v>
      </c>
    </row>
    <row r="1008" spans="1:19" ht="47.25" hidden="1" x14ac:dyDescent="0.25">
      <c r="A1008" s="10" t="s">
        <v>54</v>
      </c>
      <c r="B1008" s="19">
        <v>200</v>
      </c>
      <c r="C1008" s="10"/>
      <c r="D1008" s="10"/>
      <c r="E1008" s="25" t="s">
        <v>487</v>
      </c>
      <c r="F1008" s="20">
        <f t="shared" ref="F1008:K1009" si="868">F1009</f>
        <v>11833</v>
      </c>
      <c r="G1008" s="20">
        <f t="shared" si="868"/>
        <v>10309.799999999999</v>
      </c>
      <c r="H1008" s="20">
        <f t="shared" si="868"/>
        <v>10309.799999999999</v>
      </c>
      <c r="I1008" s="20">
        <f t="shared" si="868"/>
        <v>-871.8</v>
      </c>
      <c r="J1008" s="20">
        <f t="shared" si="868"/>
        <v>-770.8</v>
      </c>
      <c r="K1008" s="20">
        <f t="shared" si="868"/>
        <v>-770.8</v>
      </c>
      <c r="L1008" s="20">
        <f t="shared" si="863"/>
        <v>10961.2</v>
      </c>
      <c r="M1008" s="20">
        <f t="shared" si="864"/>
        <v>9539</v>
      </c>
      <c r="N1008" s="20">
        <f t="shared" si="865"/>
        <v>9539</v>
      </c>
      <c r="O1008" s="20">
        <f t="shared" ref="O1008:R1009" si="869">O1009</f>
        <v>0</v>
      </c>
      <c r="P1008" s="20">
        <f t="shared" si="837"/>
        <v>9539</v>
      </c>
      <c r="Q1008" s="20">
        <f t="shared" si="838"/>
        <v>9539</v>
      </c>
      <c r="R1008" s="20">
        <f t="shared" si="869"/>
        <v>0</v>
      </c>
    </row>
    <row r="1009" spans="1:19" ht="47.25" hidden="1" x14ac:dyDescent="0.25">
      <c r="A1009" s="10" t="s">
        <v>54</v>
      </c>
      <c r="B1009" s="19">
        <v>240</v>
      </c>
      <c r="C1009" s="10"/>
      <c r="D1009" s="10"/>
      <c r="E1009" s="25" t="s">
        <v>488</v>
      </c>
      <c r="F1009" s="20">
        <f t="shared" si="868"/>
        <v>11833</v>
      </c>
      <c r="G1009" s="20">
        <f t="shared" si="868"/>
        <v>10309.799999999999</v>
      </c>
      <c r="H1009" s="20">
        <f t="shared" si="868"/>
        <v>10309.799999999999</v>
      </c>
      <c r="I1009" s="20">
        <f t="shared" si="868"/>
        <v>-871.8</v>
      </c>
      <c r="J1009" s="20">
        <f t="shared" si="868"/>
        <v>-770.8</v>
      </c>
      <c r="K1009" s="20">
        <f t="shared" si="868"/>
        <v>-770.8</v>
      </c>
      <c r="L1009" s="20">
        <f t="shared" si="863"/>
        <v>10961.2</v>
      </c>
      <c r="M1009" s="20">
        <f t="shared" si="864"/>
        <v>9539</v>
      </c>
      <c r="N1009" s="20">
        <f t="shared" si="865"/>
        <v>9539</v>
      </c>
      <c r="O1009" s="20">
        <f t="shared" si="869"/>
        <v>0</v>
      </c>
      <c r="P1009" s="20">
        <f t="shared" si="837"/>
        <v>9539</v>
      </c>
      <c r="Q1009" s="20">
        <f t="shared" si="838"/>
        <v>9539</v>
      </c>
      <c r="R1009" s="20">
        <f t="shared" si="869"/>
        <v>0</v>
      </c>
    </row>
    <row r="1010" spans="1:19" hidden="1" x14ac:dyDescent="0.25">
      <c r="A1010" s="10" t="s">
        <v>54</v>
      </c>
      <c r="B1010" s="19">
        <v>240</v>
      </c>
      <c r="C1010" s="10" t="s">
        <v>251</v>
      </c>
      <c r="D1010" s="10" t="s">
        <v>242</v>
      </c>
      <c r="E1010" s="25" t="s">
        <v>464</v>
      </c>
      <c r="F1010" s="20">
        <v>11833</v>
      </c>
      <c r="G1010" s="20">
        <v>10309.799999999999</v>
      </c>
      <c r="H1010" s="20">
        <v>10309.799999999999</v>
      </c>
      <c r="I1010" s="20">
        <v>-871.8</v>
      </c>
      <c r="J1010" s="20">
        <v>-770.8</v>
      </c>
      <c r="K1010" s="20">
        <v>-770.8</v>
      </c>
      <c r="L1010" s="20">
        <f t="shared" si="863"/>
        <v>10961.2</v>
      </c>
      <c r="M1010" s="20">
        <f t="shared" si="864"/>
        <v>9539</v>
      </c>
      <c r="N1010" s="20">
        <f t="shared" si="865"/>
        <v>9539</v>
      </c>
      <c r="O1010" s="20"/>
      <c r="P1010" s="20">
        <f t="shared" si="837"/>
        <v>9539</v>
      </c>
      <c r="Q1010" s="20">
        <f t="shared" si="838"/>
        <v>9539</v>
      </c>
      <c r="R1010" s="20"/>
      <c r="S1010" s="1">
        <v>151</v>
      </c>
    </row>
    <row r="1011" spans="1:19" hidden="1" x14ac:dyDescent="0.25">
      <c r="A1011" s="10" t="s">
        <v>54</v>
      </c>
      <c r="B1011" s="19">
        <v>800</v>
      </c>
      <c r="C1011" s="10"/>
      <c r="D1011" s="10"/>
      <c r="E1011" s="25" t="s">
        <v>501</v>
      </c>
      <c r="F1011" s="20">
        <f t="shared" ref="F1011:K1012" si="870">F1012</f>
        <v>266.39999999999998</v>
      </c>
      <c r="G1011" s="20">
        <f t="shared" si="870"/>
        <v>249.6</v>
      </c>
      <c r="H1011" s="20">
        <f t="shared" si="870"/>
        <v>249.6</v>
      </c>
      <c r="I1011" s="20">
        <f t="shared" si="870"/>
        <v>0</v>
      </c>
      <c r="J1011" s="20">
        <f t="shared" si="870"/>
        <v>0</v>
      </c>
      <c r="K1011" s="20">
        <f t="shared" si="870"/>
        <v>0</v>
      </c>
      <c r="L1011" s="20">
        <f t="shared" si="863"/>
        <v>266.39999999999998</v>
      </c>
      <c r="M1011" s="20">
        <f t="shared" si="864"/>
        <v>249.6</v>
      </c>
      <c r="N1011" s="20">
        <f t="shared" si="865"/>
        <v>249.6</v>
      </c>
      <c r="O1011" s="20">
        <f t="shared" ref="O1011:R1012" si="871">O1012</f>
        <v>0</v>
      </c>
      <c r="P1011" s="20">
        <f t="shared" si="837"/>
        <v>249.6</v>
      </c>
      <c r="Q1011" s="20">
        <f t="shared" si="838"/>
        <v>249.6</v>
      </c>
      <c r="R1011" s="20">
        <f t="shared" si="871"/>
        <v>0</v>
      </c>
    </row>
    <row r="1012" spans="1:19" hidden="1" x14ac:dyDescent="0.25">
      <c r="A1012" s="10" t="s">
        <v>54</v>
      </c>
      <c r="B1012" s="19">
        <v>850</v>
      </c>
      <c r="C1012" s="10"/>
      <c r="D1012" s="10"/>
      <c r="E1012" s="25" t="s">
        <v>504</v>
      </c>
      <c r="F1012" s="20">
        <f t="shared" si="870"/>
        <v>266.39999999999998</v>
      </c>
      <c r="G1012" s="20">
        <f t="shared" si="870"/>
        <v>249.6</v>
      </c>
      <c r="H1012" s="20">
        <f t="shared" si="870"/>
        <v>249.6</v>
      </c>
      <c r="I1012" s="20">
        <f t="shared" si="870"/>
        <v>0</v>
      </c>
      <c r="J1012" s="20">
        <f t="shared" si="870"/>
        <v>0</v>
      </c>
      <c r="K1012" s="20">
        <f t="shared" si="870"/>
        <v>0</v>
      </c>
      <c r="L1012" s="20">
        <f t="shared" si="863"/>
        <v>266.39999999999998</v>
      </c>
      <c r="M1012" s="20">
        <f t="shared" si="864"/>
        <v>249.6</v>
      </c>
      <c r="N1012" s="20">
        <f t="shared" si="865"/>
        <v>249.6</v>
      </c>
      <c r="O1012" s="20">
        <f t="shared" si="871"/>
        <v>0</v>
      </c>
      <c r="P1012" s="20">
        <f t="shared" si="837"/>
        <v>249.6</v>
      </c>
      <c r="Q1012" s="20">
        <f t="shared" si="838"/>
        <v>249.6</v>
      </c>
      <c r="R1012" s="20">
        <f t="shared" si="871"/>
        <v>0</v>
      </c>
    </row>
    <row r="1013" spans="1:19" hidden="1" x14ac:dyDescent="0.25">
      <c r="A1013" s="10" t="s">
        <v>54</v>
      </c>
      <c r="B1013" s="19">
        <v>850</v>
      </c>
      <c r="C1013" s="10" t="s">
        <v>251</v>
      </c>
      <c r="D1013" s="10" t="s">
        <v>242</v>
      </c>
      <c r="E1013" s="25" t="s">
        <v>464</v>
      </c>
      <c r="F1013" s="20">
        <v>266.39999999999998</v>
      </c>
      <c r="G1013" s="20">
        <v>249.6</v>
      </c>
      <c r="H1013" s="20">
        <v>249.6</v>
      </c>
      <c r="I1013" s="20"/>
      <c r="J1013" s="20"/>
      <c r="K1013" s="20"/>
      <c r="L1013" s="20">
        <f t="shared" si="863"/>
        <v>266.39999999999998</v>
      </c>
      <c r="M1013" s="20">
        <f t="shared" si="864"/>
        <v>249.6</v>
      </c>
      <c r="N1013" s="20">
        <f t="shared" si="865"/>
        <v>249.6</v>
      </c>
      <c r="O1013" s="20"/>
      <c r="P1013" s="20">
        <f t="shared" si="837"/>
        <v>249.6</v>
      </c>
      <c r="Q1013" s="20">
        <f t="shared" si="838"/>
        <v>249.6</v>
      </c>
      <c r="R1013" s="20"/>
    </row>
    <row r="1014" spans="1:19" s="17" customFormat="1" ht="31.5" hidden="1" x14ac:dyDescent="0.25">
      <c r="A1014" s="21" t="s">
        <v>356</v>
      </c>
      <c r="B1014" s="22"/>
      <c r="C1014" s="21"/>
      <c r="D1014" s="21"/>
      <c r="E1014" s="27" t="s">
        <v>634</v>
      </c>
      <c r="F1014" s="23">
        <f>F1015+F1019+F1024</f>
        <v>723901.4</v>
      </c>
      <c r="G1014" s="23">
        <f t="shared" ref="G1014:R1014" si="872">G1015+G1019+G1024</f>
        <v>807505.9</v>
      </c>
      <c r="H1014" s="23">
        <f t="shared" si="872"/>
        <v>682487.7</v>
      </c>
      <c r="I1014" s="23">
        <f t="shared" ref="I1014:K1014" si="873">I1015+I1019+I1024</f>
        <v>0</v>
      </c>
      <c r="J1014" s="23">
        <f t="shared" si="873"/>
        <v>0</v>
      </c>
      <c r="K1014" s="23">
        <f t="shared" si="873"/>
        <v>0</v>
      </c>
      <c r="L1014" s="20">
        <f t="shared" si="863"/>
        <v>723901.4</v>
      </c>
      <c r="M1014" s="20">
        <f t="shared" si="864"/>
        <v>807505.9</v>
      </c>
      <c r="N1014" s="20">
        <f t="shared" si="865"/>
        <v>682487.7</v>
      </c>
      <c r="O1014" s="23">
        <f t="shared" ref="O1014" si="874">O1015+O1019+O1024</f>
        <v>0</v>
      </c>
      <c r="P1014" s="20">
        <f t="shared" si="837"/>
        <v>807505.9</v>
      </c>
      <c r="Q1014" s="20">
        <f t="shared" si="838"/>
        <v>682487.7</v>
      </c>
      <c r="R1014" s="23">
        <f t="shared" si="872"/>
        <v>0</v>
      </c>
      <c r="S1014" s="32"/>
    </row>
    <row r="1015" spans="1:19" ht="47.25" hidden="1" x14ac:dyDescent="0.25">
      <c r="A1015" s="10" t="s">
        <v>55</v>
      </c>
      <c r="B1015" s="19"/>
      <c r="C1015" s="10"/>
      <c r="D1015" s="10"/>
      <c r="E1015" s="25" t="s">
        <v>635</v>
      </c>
      <c r="F1015" s="20">
        <f>F1016</f>
        <v>362746.8</v>
      </c>
      <c r="G1015" s="20">
        <f t="shared" ref="G1015:R1017" si="875">G1016</f>
        <v>807505.9</v>
      </c>
      <c r="H1015" s="20">
        <f t="shared" si="875"/>
        <v>682487.7</v>
      </c>
      <c r="I1015" s="20">
        <f t="shared" si="875"/>
        <v>0</v>
      </c>
      <c r="J1015" s="20">
        <f t="shared" si="875"/>
        <v>0</v>
      </c>
      <c r="K1015" s="20">
        <f t="shared" si="875"/>
        <v>0</v>
      </c>
      <c r="L1015" s="20">
        <f t="shared" si="863"/>
        <v>362746.8</v>
      </c>
      <c r="M1015" s="20">
        <f t="shared" si="864"/>
        <v>807505.9</v>
      </c>
      <c r="N1015" s="20">
        <f t="shared" si="865"/>
        <v>682487.7</v>
      </c>
      <c r="O1015" s="20">
        <f t="shared" si="875"/>
        <v>0</v>
      </c>
      <c r="P1015" s="20">
        <f t="shared" si="837"/>
        <v>807505.9</v>
      </c>
      <c r="Q1015" s="20">
        <f t="shared" si="838"/>
        <v>682487.7</v>
      </c>
      <c r="R1015" s="20">
        <f t="shared" si="875"/>
        <v>0</v>
      </c>
    </row>
    <row r="1016" spans="1:19" ht="47.25" hidden="1" x14ac:dyDescent="0.25">
      <c r="A1016" s="10" t="s">
        <v>55</v>
      </c>
      <c r="B1016" s="19">
        <v>400</v>
      </c>
      <c r="C1016" s="10"/>
      <c r="D1016" s="10"/>
      <c r="E1016" s="25" t="s">
        <v>494</v>
      </c>
      <c r="F1016" s="20">
        <f t="shared" ref="F1016:H1017" si="876">F1017</f>
        <v>362746.8</v>
      </c>
      <c r="G1016" s="20">
        <f t="shared" si="876"/>
        <v>807505.9</v>
      </c>
      <c r="H1016" s="20">
        <f t="shared" si="876"/>
        <v>682487.7</v>
      </c>
      <c r="I1016" s="20">
        <f t="shared" si="875"/>
        <v>0</v>
      </c>
      <c r="J1016" s="20">
        <f t="shared" si="875"/>
        <v>0</v>
      </c>
      <c r="K1016" s="20">
        <f t="shared" si="875"/>
        <v>0</v>
      </c>
      <c r="L1016" s="20">
        <f t="shared" si="863"/>
        <v>362746.8</v>
      </c>
      <c r="M1016" s="20">
        <f t="shared" si="864"/>
        <v>807505.9</v>
      </c>
      <c r="N1016" s="20">
        <f t="shared" si="865"/>
        <v>682487.7</v>
      </c>
      <c r="O1016" s="20">
        <f t="shared" ref="O1016:R1017" si="877">O1017</f>
        <v>0</v>
      </c>
      <c r="P1016" s="20">
        <f t="shared" si="837"/>
        <v>807505.9</v>
      </c>
      <c r="Q1016" s="20">
        <f t="shared" si="838"/>
        <v>682487.7</v>
      </c>
      <c r="R1016" s="20">
        <f t="shared" si="877"/>
        <v>0</v>
      </c>
    </row>
    <row r="1017" spans="1:19" hidden="1" x14ac:dyDescent="0.25">
      <c r="A1017" s="10" t="s">
        <v>55</v>
      </c>
      <c r="B1017" s="19">
        <v>410</v>
      </c>
      <c r="C1017" s="10"/>
      <c r="D1017" s="10"/>
      <c r="E1017" s="25" t="s">
        <v>495</v>
      </c>
      <c r="F1017" s="20">
        <f>F1018</f>
        <v>362746.8</v>
      </c>
      <c r="G1017" s="20">
        <f t="shared" si="876"/>
        <v>807505.9</v>
      </c>
      <c r="H1017" s="20">
        <f t="shared" si="876"/>
        <v>682487.7</v>
      </c>
      <c r="I1017" s="20">
        <f t="shared" si="875"/>
        <v>0</v>
      </c>
      <c r="J1017" s="20">
        <f t="shared" si="875"/>
        <v>0</v>
      </c>
      <c r="K1017" s="20">
        <f t="shared" si="875"/>
        <v>0</v>
      </c>
      <c r="L1017" s="20">
        <f t="shared" si="863"/>
        <v>362746.8</v>
      </c>
      <c r="M1017" s="20">
        <f t="shared" si="864"/>
        <v>807505.9</v>
      </c>
      <c r="N1017" s="20">
        <f t="shared" si="865"/>
        <v>682487.7</v>
      </c>
      <c r="O1017" s="20">
        <f t="shared" si="877"/>
        <v>0</v>
      </c>
      <c r="P1017" s="20">
        <f t="shared" si="837"/>
        <v>807505.9</v>
      </c>
      <c r="Q1017" s="20">
        <f t="shared" si="838"/>
        <v>682487.7</v>
      </c>
      <c r="R1017" s="20">
        <f t="shared" si="877"/>
        <v>0</v>
      </c>
    </row>
    <row r="1018" spans="1:19" hidden="1" x14ac:dyDescent="0.25">
      <c r="A1018" s="10" t="s">
        <v>55</v>
      </c>
      <c r="B1018" s="19">
        <v>410</v>
      </c>
      <c r="C1018" s="10" t="s">
        <v>251</v>
      </c>
      <c r="D1018" s="10" t="s">
        <v>242</v>
      </c>
      <c r="E1018" s="25" t="s">
        <v>464</v>
      </c>
      <c r="F1018" s="20">
        <v>362746.8</v>
      </c>
      <c r="G1018" s="20">
        <v>807505.9</v>
      </c>
      <c r="H1018" s="20">
        <v>682487.7</v>
      </c>
      <c r="I1018" s="20"/>
      <c r="J1018" s="20"/>
      <c r="K1018" s="20"/>
      <c r="L1018" s="20">
        <f t="shared" si="863"/>
        <v>362746.8</v>
      </c>
      <c r="M1018" s="20">
        <f t="shared" si="864"/>
        <v>807505.9</v>
      </c>
      <c r="N1018" s="20">
        <f t="shared" si="865"/>
        <v>682487.7</v>
      </c>
      <c r="O1018" s="20"/>
      <c r="P1018" s="20">
        <f t="shared" si="837"/>
        <v>807505.9</v>
      </c>
      <c r="Q1018" s="20">
        <f t="shared" si="838"/>
        <v>682487.7</v>
      </c>
      <c r="R1018" s="20"/>
    </row>
    <row r="1019" spans="1:19" ht="47.25" hidden="1" x14ac:dyDescent="0.25">
      <c r="A1019" s="10" t="s">
        <v>357</v>
      </c>
      <c r="B1019" s="19"/>
      <c r="C1019" s="10"/>
      <c r="D1019" s="10"/>
      <c r="E1019" s="25" t="s">
        <v>636</v>
      </c>
      <c r="F1019" s="20">
        <f t="shared" ref="F1019:K1022" si="878">F1020</f>
        <v>332437.7</v>
      </c>
      <c r="G1019" s="20">
        <f t="shared" si="878"/>
        <v>0</v>
      </c>
      <c r="H1019" s="20">
        <f t="shared" si="878"/>
        <v>0</v>
      </c>
      <c r="I1019" s="20">
        <f t="shared" si="878"/>
        <v>0</v>
      </c>
      <c r="J1019" s="20">
        <f t="shared" si="878"/>
        <v>0</v>
      </c>
      <c r="K1019" s="20">
        <f t="shared" si="878"/>
        <v>0</v>
      </c>
      <c r="L1019" s="20">
        <f t="shared" si="863"/>
        <v>332437.7</v>
      </c>
      <c r="M1019" s="20">
        <f t="shared" si="864"/>
        <v>0</v>
      </c>
      <c r="N1019" s="20">
        <f t="shared" si="865"/>
        <v>0</v>
      </c>
      <c r="O1019" s="20">
        <f t="shared" ref="O1019:R1022" si="879">O1020</f>
        <v>0</v>
      </c>
      <c r="P1019" s="20">
        <f t="shared" si="837"/>
        <v>0</v>
      </c>
      <c r="Q1019" s="20">
        <f t="shared" si="838"/>
        <v>0</v>
      </c>
      <c r="R1019" s="20">
        <f t="shared" si="879"/>
        <v>0</v>
      </c>
    </row>
    <row r="1020" spans="1:19" ht="47.25" hidden="1" x14ac:dyDescent="0.25">
      <c r="A1020" s="10" t="s">
        <v>56</v>
      </c>
      <c r="B1020" s="19"/>
      <c r="C1020" s="10"/>
      <c r="D1020" s="10"/>
      <c r="E1020" s="25" t="s">
        <v>637</v>
      </c>
      <c r="F1020" s="20">
        <f t="shared" si="878"/>
        <v>332437.7</v>
      </c>
      <c r="G1020" s="20">
        <f t="shared" si="878"/>
        <v>0</v>
      </c>
      <c r="H1020" s="20">
        <f t="shared" si="878"/>
        <v>0</v>
      </c>
      <c r="I1020" s="20">
        <f t="shared" si="878"/>
        <v>0</v>
      </c>
      <c r="J1020" s="20">
        <f t="shared" si="878"/>
        <v>0</v>
      </c>
      <c r="K1020" s="20">
        <f t="shared" si="878"/>
        <v>0</v>
      </c>
      <c r="L1020" s="20">
        <f t="shared" si="863"/>
        <v>332437.7</v>
      </c>
      <c r="M1020" s="20">
        <f t="shared" si="864"/>
        <v>0</v>
      </c>
      <c r="N1020" s="20">
        <f t="shared" si="865"/>
        <v>0</v>
      </c>
      <c r="O1020" s="20">
        <f t="shared" si="879"/>
        <v>0</v>
      </c>
      <c r="P1020" s="20">
        <f t="shared" si="837"/>
        <v>0</v>
      </c>
      <c r="Q1020" s="20">
        <f t="shared" si="838"/>
        <v>0</v>
      </c>
      <c r="R1020" s="20">
        <f t="shared" si="879"/>
        <v>0</v>
      </c>
    </row>
    <row r="1021" spans="1:19" ht="47.25" hidden="1" x14ac:dyDescent="0.25">
      <c r="A1021" s="10" t="s">
        <v>56</v>
      </c>
      <c r="B1021" s="19">
        <v>400</v>
      </c>
      <c r="C1021" s="10"/>
      <c r="D1021" s="10"/>
      <c r="E1021" s="25" t="s">
        <v>494</v>
      </c>
      <c r="F1021" s="20">
        <f t="shared" si="878"/>
        <v>332437.7</v>
      </c>
      <c r="G1021" s="20">
        <f t="shared" si="878"/>
        <v>0</v>
      </c>
      <c r="H1021" s="20">
        <f t="shared" si="878"/>
        <v>0</v>
      </c>
      <c r="I1021" s="20">
        <f t="shared" si="878"/>
        <v>0</v>
      </c>
      <c r="J1021" s="20">
        <f t="shared" si="878"/>
        <v>0</v>
      </c>
      <c r="K1021" s="20">
        <f t="shared" si="878"/>
        <v>0</v>
      </c>
      <c r="L1021" s="20">
        <f t="shared" si="863"/>
        <v>332437.7</v>
      </c>
      <c r="M1021" s="20">
        <f t="shared" si="864"/>
        <v>0</v>
      </c>
      <c r="N1021" s="20">
        <f t="shared" si="865"/>
        <v>0</v>
      </c>
      <c r="O1021" s="20">
        <f t="shared" si="879"/>
        <v>0</v>
      </c>
      <c r="P1021" s="20">
        <f t="shared" si="837"/>
        <v>0</v>
      </c>
      <c r="Q1021" s="20">
        <f t="shared" si="838"/>
        <v>0</v>
      </c>
      <c r="R1021" s="20">
        <f t="shared" si="879"/>
        <v>0</v>
      </c>
    </row>
    <row r="1022" spans="1:19" hidden="1" x14ac:dyDescent="0.25">
      <c r="A1022" s="10" t="s">
        <v>56</v>
      </c>
      <c r="B1022" s="19">
        <v>410</v>
      </c>
      <c r="C1022" s="10"/>
      <c r="D1022" s="10"/>
      <c r="E1022" s="25" t="s">
        <v>495</v>
      </c>
      <c r="F1022" s="20">
        <f t="shared" si="878"/>
        <v>332437.7</v>
      </c>
      <c r="G1022" s="20">
        <f t="shared" si="878"/>
        <v>0</v>
      </c>
      <c r="H1022" s="20">
        <f t="shared" si="878"/>
        <v>0</v>
      </c>
      <c r="I1022" s="20">
        <f t="shared" si="878"/>
        <v>0</v>
      </c>
      <c r="J1022" s="20">
        <f t="shared" si="878"/>
        <v>0</v>
      </c>
      <c r="K1022" s="20">
        <f t="shared" si="878"/>
        <v>0</v>
      </c>
      <c r="L1022" s="20">
        <f t="shared" si="863"/>
        <v>332437.7</v>
      </c>
      <c r="M1022" s="20">
        <f t="shared" si="864"/>
        <v>0</v>
      </c>
      <c r="N1022" s="20">
        <f t="shared" si="865"/>
        <v>0</v>
      </c>
      <c r="O1022" s="20">
        <f t="shared" si="879"/>
        <v>0</v>
      </c>
      <c r="P1022" s="20">
        <f t="shared" si="837"/>
        <v>0</v>
      </c>
      <c r="Q1022" s="20">
        <f t="shared" si="838"/>
        <v>0</v>
      </c>
      <c r="R1022" s="20">
        <f t="shared" si="879"/>
        <v>0</v>
      </c>
    </row>
    <row r="1023" spans="1:19" hidden="1" x14ac:dyDescent="0.25">
      <c r="A1023" s="10" t="s">
        <v>56</v>
      </c>
      <c r="B1023" s="19">
        <v>410</v>
      </c>
      <c r="C1023" s="10" t="s">
        <v>251</v>
      </c>
      <c r="D1023" s="10" t="s">
        <v>242</v>
      </c>
      <c r="E1023" s="25" t="s">
        <v>464</v>
      </c>
      <c r="F1023" s="20">
        <v>332437.7</v>
      </c>
      <c r="G1023" s="20"/>
      <c r="H1023" s="20"/>
      <c r="I1023" s="20"/>
      <c r="J1023" s="20"/>
      <c r="K1023" s="20"/>
      <c r="L1023" s="20">
        <f t="shared" si="863"/>
        <v>332437.7</v>
      </c>
      <c r="M1023" s="20">
        <f t="shared" si="864"/>
        <v>0</v>
      </c>
      <c r="N1023" s="20">
        <f t="shared" si="865"/>
        <v>0</v>
      </c>
      <c r="O1023" s="20"/>
      <c r="P1023" s="20">
        <f t="shared" si="837"/>
        <v>0</v>
      </c>
      <c r="Q1023" s="20">
        <f t="shared" si="838"/>
        <v>0</v>
      </c>
      <c r="R1023" s="20"/>
    </row>
    <row r="1024" spans="1:19" ht="47.25" hidden="1" x14ac:dyDescent="0.25">
      <c r="A1024" s="10" t="s">
        <v>358</v>
      </c>
      <c r="B1024" s="19"/>
      <c r="C1024" s="10"/>
      <c r="D1024" s="10"/>
      <c r="E1024" s="25" t="s">
        <v>1075</v>
      </c>
      <c r="F1024" s="20">
        <f>F1025+F1029</f>
        <v>28716.9</v>
      </c>
      <c r="G1024" s="20">
        <f t="shared" ref="G1024:R1024" si="880">G1025+G1029</f>
        <v>0</v>
      </c>
      <c r="H1024" s="20">
        <f t="shared" si="880"/>
        <v>0</v>
      </c>
      <c r="I1024" s="20">
        <f t="shared" ref="I1024:K1024" si="881">I1025+I1029</f>
        <v>0</v>
      </c>
      <c r="J1024" s="20">
        <f t="shared" si="881"/>
        <v>0</v>
      </c>
      <c r="K1024" s="20">
        <f t="shared" si="881"/>
        <v>0</v>
      </c>
      <c r="L1024" s="20">
        <f t="shared" si="863"/>
        <v>28716.9</v>
      </c>
      <c r="M1024" s="20">
        <f t="shared" si="864"/>
        <v>0</v>
      </c>
      <c r="N1024" s="20">
        <f t="shared" si="865"/>
        <v>0</v>
      </c>
      <c r="O1024" s="20">
        <f t="shared" ref="O1024" si="882">O1025+O1029</f>
        <v>0</v>
      </c>
      <c r="P1024" s="20">
        <f t="shared" si="837"/>
        <v>0</v>
      </c>
      <c r="Q1024" s="20">
        <f t="shared" si="838"/>
        <v>0</v>
      </c>
      <c r="R1024" s="20">
        <f t="shared" si="880"/>
        <v>0</v>
      </c>
    </row>
    <row r="1025" spans="1:19" ht="63" hidden="1" x14ac:dyDescent="0.25">
      <c r="A1025" s="10" t="s">
        <v>942</v>
      </c>
      <c r="B1025" s="19"/>
      <c r="C1025" s="10"/>
      <c r="D1025" s="10"/>
      <c r="E1025" s="29" t="s">
        <v>638</v>
      </c>
      <c r="F1025" s="20">
        <f t="shared" ref="F1025:K1027" si="883">F1026</f>
        <v>6716.9</v>
      </c>
      <c r="G1025" s="20">
        <f t="shared" si="883"/>
        <v>0</v>
      </c>
      <c r="H1025" s="20">
        <f t="shared" si="883"/>
        <v>0</v>
      </c>
      <c r="I1025" s="20">
        <f t="shared" si="883"/>
        <v>0</v>
      </c>
      <c r="J1025" s="20">
        <f t="shared" si="883"/>
        <v>0</v>
      </c>
      <c r="K1025" s="20">
        <f t="shared" si="883"/>
        <v>0</v>
      </c>
      <c r="L1025" s="20">
        <f t="shared" si="863"/>
        <v>6716.9</v>
      </c>
      <c r="M1025" s="20">
        <f t="shared" si="864"/>
        <v>0</v>
      </c>
      <c r="N1025" s="20">
        <f t="shared" si="865"/>
        <v>0</v>
      </c>
      <c r="O1025" s="20">
        <f t="shared" ref="O1025:R1027" si="884">O1026</f>
        <v>0</v>
      </c>
      <c r="P1025" s="20">
        <f t="shared" si="837"/>
        <v>0</v>
      </c>
      <c r="Q1025" s="20">
        <f t="shared" si="838"/>
        <v>0</v>
      </c>
      <c r="R1025" s="20">
        <f t="shared" si="884"/>
        <v>0</v>
      </c>
    </row>
    <row r="1026" spans="1:19" ht="31.5" hidden="1" x14ac:dyDescent="0.25">
      <c r="A1026" s="10" t="s">
        <v>942</v>
      </c>
      <c r="B1026" s="19">
        <v>300</v>
      </c>
      <c r="C1026" s="10"/>
      <c r="D1026" s="10"/>
      <c r="E1026" s="25" t="s">
        <v>489</v>
      </c>
      <c r="F1026" s="20">
        <f t="shared" si="883"/>
        <v>6716.9</v>
      </c>
      <c r="G1026" s="20">
        <f t="shared" si="883"/>
        <v>0</v>
      </c>
      <c r="H1026" s="20">
        <f t="shared" si="883"/>
        <v>0</v>
      </c>
      <c r="I1026" s="20">
        <f t="shared" si="883"/>
        <v>0</v>
      </c>
      <c r="J1026" s="20">
        <f t="shared" si="883"/>
        <v>0</v>
      </c>
      <c r="K1026" s="20">
        <f t="shared" si="883"/>
        <v>0</v>
      </c>
      <c r="L1026" s="20">
        <f t="shared" si="863"/>
        <v>6716.9</v>
      </c>
      <c r="M1026" s="20">
        <f t="shared" si="864"/>
        <v>0</v>
      </c>
      <c r="N1026" s="20">
        <f t="shared" si="865"/>
        <v>0</v>
      </c>
      <c r="O1026" s="20">
        <f t="shared" si="884"/>
        <v>0</v>
      </c>
      <c r="P1026" s="20">
        <f t="shared" si="837"/>
        <v>0</v>
      </c>
      <c r="Q1026" s="20">
        <f t="shared" si="838"/>
        <v>0</v>
      </c>
      <c r="R1026" s="20">
        <f t="shared" si="884"/>
        <v>0</v>
      </c>
    </row>
    <row r="1027" spans="1:19" ht="31.5" hidden="1" x14ac:dyDescent="0.25">
      <c r="A1027" s="10" t="s">
        <v>942</v>
      </c>
      <c r="B1027" s="19">
        <v>320</v>
      </c>
      <c r="C1027" s="10"/>
      <c r="D1027" s="10"/>
      <c r="E1027" s="25" t="s">
        <v>490</v>
      </c>
      <c r="F1027" s="20">
        <f t="shared" si="883"/>
        <v>6716.9</v>
      </c>
      <c r="G1027" s="20">
        <f t="shared" si="883"/>
        <v>0</v>
      </c>
      <c r="H1027" s="20">
        <f t="shared" si="883"/>
        <v>0</v>
      </c>
      <c r="I1027" s="20">
        <f t="shared" si="883"/>
        <v>0</v>
      </c>
      <c r="J1027" s="20">
        <f t="shared" si="883"/>
        <v>0</v>
      </c>
      <c r="K1027" s="20">
        <f t="shared" si="883"/>
        <v>0</v>
      </c>
      <c r="L1027" s="20">
        <f t="shared" si="863"/>
        <v>6716.9</v>
      </c>
      <c r="M1027" s="20">
        <f t="shared" si="864"/>
        <v>0</v>
      </c>
      <c r="N1027" s="20">
        <f t="shared" si="865"/>
        <v>0</v>
      </c>
      <c r="O1027" s="20">
        <f t="shared" si="884"/>
        <v>0</v>
      </c>
      <c r="P1027" s="20">
        <f t="shared" si="837"/>
        <v>0</v>
      </c>
      <c r="Q1027" s="20">
        <f t="shared" si="838"/>
        <v>0</v>
      </c>
      <c r="R1027" s="20">
        <f t="shared" si="884"/>
        <v>0</v>
      </c>
    </row>
    <row r="1028" spans="1:19" hidden="1" x14ac:dyDescent="0.25">
      <c r="A1028" s="10" t="s">
        <v>942</v>
      </c>
      <c r="B1028" s="19">
        <v>320</v>
      </c>
      <c r="C1028" s="10" t="s">
        <v>252</v>
      </c>
      <c r="D1028" s="10" t="s">
        <v>240</v>
      </c>
      <c r="E1028" s="25" t="s">
        <v>477</v>
      </c>
      <c r="F1028" s="20">
        <v>6716.9</v>
      </c>
      <c r="G1028" s="20"/>
      <c r="H1028" s="20"/>
      <c r="I1028" s="20"/>
      <c r="J1028" s="20"/>
      <c r="K1028" s="20"/>
      <c r="L1028" s="20">
        <f t="shared" si="863"/>
        <v>6716.9</v>
      </c>
      <c r="M1028" s="20">
        <f t="shared" si="864"/>
        <v>0</v>
      </c>
      <c r="N1028" s="20">
        <f t="shared" si="865"/>
        <v>0</v>
      </c>
      <c r="O1028" s="20"/>
      <c r="P1028" s="20">
        <f t="shared" si="837"/>
        <v>0</v>
      </c>
      <c r="Q1028" s="20">
        <f t="shared" si="838"/>
        <v>0</v>
      </c>
      <c r="R1028" s="20"/>
    </row>
    <row r="1029" spans="1:19" ht="63" hidden="1" x14ac:dyDescent="0.25">
      <c r="A1029" s="10" t="s">
        <v>943</v>
      </c>
      <c r="B1029" s="19"/>
      <c r="C1029" s="10"/>
      <c r="D1029" s="10"/>
      <c r="E1029" s="31" t="s">
        <v>1031</v>
      </c>
      <c r="F1029" s="20">
        <f>F1030</f>
        <v>22000</v>
      </c>
      <c r="G1029" s="20">
        <f t="shared" ref="G1029:R1031" si="885">G1030</f>
        <v>0</v>
      </c>
      <c r="H1029" s="20">
        <f t="shared" si="885"/>
        <v>0</v>
      </c>
      <c r="I1029" s="20">
        <f t="shared" si="885"/>
        <v>0</v>
      </c>
      <c r="J1029" s="20">
        <f t="shared" si="885"/>
        <v>0</v>
      </c>
      <c r="K1029" s="20">
        <f t="shared" si="885"/>
        <v>0</v>
      </c>
      <c r="L1029" s="20">
        <f t="shared" si="863"/>
        <v>22000</v>
      </c>
      <c r="M1029" s="20">
        <f t="shared" si="864"/>
        <v>0</v>
      </c>
      <c r="N1029" s="20">
        <f t="shared" si="865"/>
        <v>0</v>
      </c>
      <c r="O1029" s="20">
        <f t="shared" si="885"/>
        <v>0</v>
      </c>
      <c r="P1029" s="20">
        <f t="shared" si="837"/>
        <v>0</v>
      </c>
      <c r="Q1029" s="20">
        <f t="shared" si="838"/>
        <v>0</v>
      </c>
      <c r="R1029" s="20">
        <f t="shared" si="885"/>
        <v>0</v>
      </c>
    </row>
    <row r="1030" spans="1:19" ht="31.5" hidden="1" x14ac:dyDescent="0.25">
      <c r="A1030" s="10" t="s">
        <v>943</v>
      </c>
      <c r="B1030" s="19">
        <v>300</v>
      </c>
      <c r="C1030" s="10"/>
      <c r="D1030" s="10"/>
      <c r="E1030" s="25" t="s">
        <v>489</v>
      </c>
      <c r="F1030" s="20">
        <f>F1031</f>
        <v>22000</v>
      </c>
      <c r="G1030" s="20">
        <f t="shared" si="885"/>
        <v>0</v>
      </c>
      <c r="H1030" s="20">
        <f t="shared" si="885"/>
        <v>0</v>
      </c>
      <c r="I1030" s="20">
        <f t="shared" si="885"/>
        <v>0</v>
      </c>
      <c r="J1030" s="20">
        <f t="shared" si="885"/>
        <v>0</v>
      </c>
      <c r="K1030" s="20">
        <f t="shared" si="885"/>
        <v>0</v>
      </c>
      <c r="L1030" s="20">
        <f t="shared" si="863"/>
        <v>22000</v>
      </c>
      <c r="M1030" s="20">
        <f t="shared" si="864"/>
        <v>0</v>
      </c>
      <c r="N1030" s="20">
        <f t="shared" si="865"/>
        <v>0</v>
      </c>
      <c r="O1030" s="20">
        <f t="shared" si="885"/>
        <v>0</v>
      </c>
      <c r="P1030" s="20">
        <f t="shared" si="837"/>
        <v>0</v>
      </c>
      <c r="Q1030" s="20">
        <f t="shared" si="838"/>
        <v>0</v>
      </c>
      <c r="R1030" s="20">
        <f t="shared" si="885"/>
        <v>0</v>
      </c>
    </row>
    <row r="1031" spans="1:19" ht="31.5" hidden="1" x14ac:dyDescent="0.25">
      <c r="A1031" s="10" t="s">
        <v>943</v>
      </c>
      <c r="B1031" s="19">
        <v>320</v>
      </c>
      <c r="C1031" s="10"/>
      <c r="D1031" s="10"/>
      <c r="E1031" s="25" t="s">
        <v>490</v>
      </c>
      <c r="F1031" s="20">
        <f>F1032</f>
        <v>22000</v>
      </c>
      <c r="G1031" s="20">
        <f t="shared" si="885"/>
        <v>0</v>
      </c>
      <c r="H1031" s="20">
        <f t="shared" si="885"/>
        <v>0</v>
      </c>
      <c r="I1031" s="20">
        <f t="shared" si="885"/>
        <v>0</v>
      </c>
      <c r="J1031" s="20">
        <f t="shared" si="885"/>
        <v>0</v>
      </c>
      <c r="K1031" s="20">
        <f t="shared" si="885"/>
        <v>0</v>
      </c>
      <c r="L1031" s="20">
        <f t="shared" si="863"/>
        <v>22000</v>
      </c>
      <c r="M1031" s="20">
        <f t="shared" si="864"/>
        <v>0</v>
      </c>
      <c r="N1031" s="20">
        <f t="shared" si="865"/>
        <v>0</v>
      </c>
      <c r="O1031" s="20">
        <f t="shared" si="885"/>
        <v>0</v>
      </c>
      <c r="P1031" s="20">
        <f t="shared" si="837"/>
        <v>0</v>
      </c>
      <c r="Q1031" s="20">
        <f t="shared" si="838"/>
        <v>0</v>
      </c>
      <c r="R1031" s="20">
        <f t="shared" si="885"/>
        <v>0</v>
      </c>
    </row>
    <row r="1032" spans="1:19" hidden="1" x14ac:dyDescent="0.25">
      <c r="A1032" s="10" t="s">
        <v>943</v>
      </c>
      <c r="B1032" s="19">
        <v>320</v>
      </c>
      <c r="C1032" s="10" t="s">
        <v>252</v>
      </c>
      <c r="D1032" s="10" t="s">
        <v>240</v>
      </c>
      <c r="E1032" s="25" t="s">
        <v>477</v>
      </c>
      <c r="F1032" s="20">
        <v>22000</v>
      </c>
      <c r="G1032" s="20"/>
      <c r="H1032" s="20"/>
      <c r="I1032" s="20"/>
      <c r="J1032" s="20"/>
      <c r="K1032" s="20"/>
      <c r="L1032" s="20">
        <f t="shared" si="863"/>
        <v>22000</v>
      </c>
      <c r="M1032" s="20">
        <f t="shared" si="864"/>
        <v>0</v>
      </c>
      <c r="N1032" s="20">
        <f t="shared" si="865"/>
        <v>0</v>
      </c>
      <c r="O1032" s="20"/>
      <c r="P1032" s="20">
        <f t="shared" si="837"/>
        <v>0</v>
      </c>
      <c r="Q1032" s="20">
        <f t="shared" si="838"/>
        <v>0</v>
      </c>
      <c r="R1032" s="20"/>
    </row>
    <row r="1033" spans="1:19" s="4" customFormat="1" ht="47.25" hidden="1" x14ac:dyDescent="0.25">
      <c r="A1033" s="8" t="s">
        <v>359</v>
      </c>
      <c r="B1033" s="7"/>
      <c r="C1033" s="8"/>
      <c r="D1033" s="8"/>
      <c r="E1033" s="26" t="s">
        <v>639</v>
      </c>
      <c r="F1033" s="9">
        <f>F1034+F1093+F1099+F1130+F1146</f>
        <v>745766.8</v>
      </c>
      <c r="G1033" s="9">
        <f>G1034+G1093+G1099+G1130+G1146</f>
        <v>608809</v>
      </c>
      <c r="H1033" s="9">
        <f>H1034+H1093+H1099+H1130+H1146</f>
        <v>378237.19999999995</v>
      </c>
      <c r="I1033" s="9">
        <f t="shared" ref="I1033:K1033" si="886">I1034+I1093+I1099+I1130+I1146</f>
        <v>-55555.100000000006</v>
      </c>
      <c r="J1033" s="9">
        <f t="shared" si="886"/>
        <v>-34057.600000000006</v>
      </c>
      <c r="K1033" s="9">
        <f t="shared" si="886"/>
        <v>-34057.600000000006</v>
      </c>
      <c r="L1033" s="20">
        <f t="shared" si="863"/>
        <v>690211.70000000007</v>
      </c>
      <c r="M1033" s="20">
        <f t="shared" si="864"/>
        <v>574751.4</v>
      </c>
      <c r="N1033" s="20">
        <f t="shared" si="865"/>
        <v>344179.6</v>
      </c>
      <c r="O1033" s="9">
        <f>O1034+O1093+O1099+O1130+O1146</f>
        <v>0</v>
      </c>
      <c r="P1033" s="20">
        <f t="shared" si="837"/>
        <v>574751.4</v>
      </c>
      <c r="Q1033" s="20">
        <f t="shared" si="838"/>
        <v>344179.6</v>
      </c>
      <c r="R1033" s="9">
        <f>R1034+R1093+R1099+R1130+R1146</f>
        <v>0</v>
      </c>
      <c r="S1033" s="43"/>
    </row>
    <row r="1034" spans="1:19" s="17" customFormat="1" ht="47.25" hidden="1" x14ac:dyDescent="0.25">
      <c r="A1034" s="21" t="s">
        <v>360</v>
      </c>
      <c r="B1034" s="22"/>
      <c r="C1034" s="21"/>
      <c r="D1034" s="21"/>
      <c r="E1034" s="27" t="s">
        <v>640</v>
      </c>
      <c r="F1034" s="23">
        <f>F1035+F1060+F1065+F1070+F1079+F1084+F1089</f>
        <v>446652.70000000007</v>
      </c>
      <c r="G1034" s="23">
        <f>G1035+G1060+G1065+G1070+G1079+G1084+G1089</f>
        <v>309089.09999999998</v>
      </c>
      <c r="H1034" s="23">
        <f>H1035+H1060+H1065+H1070+H1079+H1084+H1089</f>
        <v>78517.299999999988</v>
      </c>
      <c r="I1034" s="23">
        <f t="shared" ref="I1034:K1034" si="887">I1035+I1060+I1065+I1070+I1079+I1084+I1089</f>
        <v>-21497.5</v>
      </c>
      <c r="J1034" s="23">
        <f t="shared" si="887"/>
        <v>0</v>
      </c>
      <c r="K1034" s="23">
        <f t="shared" si="887"/>
        <v>0</v>
      </c>
      <c r="L1034" s="20">
        <f t="shared" si="863"/>
        <v>425155.20000000007</v>
      </c>
      <c r="M1034" s="20">
        <f t="shared" si="864"/>
        <v>309089.09999999998</v>
      </c>
      <c r="N1034" s="20">
        <f t="shared" si="865"/>
        <v>78517.299999999988</v>
      </c>
      <c r="O1034" s="23">
        <f>O1035+O1060+O1065+O1070+O1079+O1084+O1089</f>
        <v>0</v>
      </c>
      <c r="P1034" s="20">
        <f t="shared" si="837"/>
        <v>309089.09999999998</v>
      </c>
      <c r="Q1034" s="20">
        <f t="shared" si="838"/>
        <v>78517.299999999988</v>
      </c>
      <c r="R1034" s="23">
        <f>R1035+R1060+R1065+R1070+R1079+R1084+R1089</f>
        <v>0</v>
      </c>
      <c r="S1034" s="32"/>
    </row>
    <row r="1035" spans="1:19" ht="63" hidden="1" x14ac:dyDescent="0.25">
      <c r="A1035" s="10" t="s">
        <v>361</v>
      </c>
      <c r="B1035" s="19"/>
      <c r="C1035" s="10"/>
      <c r="D1035" s="10"/>
      <c r="E1035" s="25" t="s">
        <v>641</v>
      </c>
      <c r="F1035" s="20">
        <f>F1036+F1040+F1048+F1052+F1056+F1044</f>
        <v>319741.2</v>
      </c>
      <c r="G1035" s="20">
        <f t="shared" ref="G1035:R1035" si="888">G1036+G1040+G1048+G1052+G1056+G1044</f>
        <v>189863.8</v>
      </c>
      <c r="H1035" s="20">
        <f t="shared" si="888"/>
        <v>0</v>
      </c>
      <c r="I1035" s="20">
        <f t="shared" ref="I1035:K1035" si="889">I1036+I1040+I1048+I1052+I1056+I1044</f>
        <v>0</v>
      </c>
      <c r="J1035" s="20">
        <f t="shared" si="889"/>
        <v>0</v>
      </c>
      <c r="K1035" s="20">
        <f t="shared" si="889"/>
        <v>0</v>
      </c>
      <c r="L1035" s="20">
        <f t="shared" si="863"/>
        <v>319741.2</v>
      </c>
      <c r="M1035" s="20">
        <f t="shared" si="864"/>
        <v>189863.8</v>
      </c>
      <c r="N1035" s="20">
        <f t="shared" si="865"/>
        <v>0</v>
      </c>
      <c r="O1035" s="20">
        <f t="shared" ref="O1035" si="890">O1036+O1040+O1048+O1052+O1056+O1044</f>
        <v>0</v>
      </c>
      <c r="P1035" s="20">
        <f t="shared" si="837"/>
        <v>189863.8</v>
      </c>
      <c r="Q1035" s="20">
        <f t="shared" si="838"/>
        <v>0</v>
      </c>
      <c r="R1035" s="20">
        <f t="shared" si="888"/>
        <v>0</v>
      </c>
    </row>
    <row r="1036" spans="1:19" ht="47.25" hidden="1" x14ac:dyDescent="0.25">
      <c r="A1036" s="10" t="s">
        <v>57</v>
      </c>
      <c r="B1036" s="19"/>
      <c r="C1036" s="10"/>
      <c r="D1036" s="10"/>
      <c r="E1036" s="25" t="s">
        <v>642</v>
      </c>
      <c r="F1036" s="20">
        <f t="shared" ref="F1036:K1038" si="891">F1037</f>
        <v>2066.9</v>
      </c>
      <c r="G1036" s="20">
        <f t="shared" si="891"/>
        <v>34448</v>
      </c>
      <c r="H1036" s="20">
        <f t="shared" si="891"/>
        <v>0</v>
      </c>
      <c r="I1036" s="20">
        <f t="shared" si="891"/>
        <v>0</v>
      </c>
      <c r="J1036" s="20">
        <f t="shared" si="891"/>
        <v>0</v>
      </c>
      <c r="K1036" s="20">
        <f t="shared" si="891"/>
        <v>0</v>
      </c>
      <c r="L1036" s="20">
        <f t="shared" si="863"/>
        <v>2066.9</v>
      </c>
      <c r="M1036" s="20">
        <f t="shared" si="864"/>
        <v>34448</v>
      </c>
      <c r="N1036" s="20">
        <f t="shared" si="865"/>
        <v>0</v>
      </c>
      <c r="O1036" s="20">
        <f t="shared" ref="O1036:R1038" si="892">O1037</f>
        <v>0</v>
      </c>
      <c r="P1036" s="20">
        <f t="shared" si="837"/>
        <v>34448</v>
      </c>
      <c r="Q1036" s="20">
        <f t="shared" si="838"/>
        <v>0</v>
      </c>
      <c r="R1036" s="20">
        <f t="shared" si="892"/>
        <v>0</v>
      </c>
    </row>
    <row r="1037" spans="1:19" ht="47.25" hidden="1" x14ac:dyDescent="0.25">
      <c r="A1037" s="10" t="s">
        <v>57</v>
      </c>
      <c r="B1037" s="19">
        <v>400</v>
      </c>
      <c r="C1037" s="10"/>
      <c r="D1037" s="10"/>
      <c r="E1037" s="25" t="s">
        <v>494</v>
      </c>
      <c r="F1037" s="20">
        <f t="shared" si="891"/>
        <v>2066.9</v>
      </c>
      <c r="G1037" s="20">
        <f t="shared" si="891"/>
        <v>34448</v>
      </c>
      <c r="H1037" s="20">
        <f t="shared" si="891"/>
        <v>0</v>
      </c>
      <c r="I1037" s="20">
        <f t="shared" si="891"/>
        <v>0</v>
      </c>
      <c r="J1037" s="20">
        <f t="shared" si="891"/>
        <v>0</v>
      </c>
      <c r="K1037" s="20">
        <f t="shared" si="891"/>
        <v>0</v>
      </c>
      <c r="L1037" s="20">
        <f t="shared" si="863"/>
        <v>2066.9</v>
      </c>
      <c r="M1037" s="20">
        <f t="shared" si="864"/>
        <v>34448</v>
      </c>
      <c r="N1037" s="20">
        <f t="shared" si="865"/>
        <v>0</v>
      </c>
      <c r="O1037" s="20">
        <f t="shared" si="892"/>
        <v>0</v>
      </c>
      <c r="P1037" s="20">
        <f t="shared" si="837"/>
        <v>34448</v>
      </c>
      <c r="Q1037" s="20">
        <f t="shared" si="838"/>
        <v>0</v>
      </c>
      <c r="R1037" s="20">
        <f t="shared" si="892"/>
        <v>0</v>
      </c>
    </row>
    <row r="1038" spans="1:19" hidden="1" x14ac:dyDescent="0.25">
      <c r="A1038" s="10" t="s">
        <v>57</v>
      </c>
      <c r="B1038" s="19">
        <v>410</v>
      </c>
      <c r="C1038" s="10"/>
      <c r="D1038" s="10"/>
      <c r="E1038" s="25" t="s">
        <v>495</v>
      </c>
      <c r="F1038" s="20">
        <f t="shared" si="891"/>
        <v>2066.9</v>
      </c>
      <c r="G1038" s="20">
        <f t="shared" si="891"/>
        <v>34448</v>
      </c>
      <c r="H1038" s="20">
        <f t="shared" si="891"/>
        <v>0</v>
      </c>
      <c r="I1038" s="20">
        <f t="shared" si="891"/>
        <v>0</v>
      </c>
      <c r="J1038" s="20">
        <f t="shared" si="891"/>
        <v>0</v>
      </c>
      <c r="K1038" s="20">
        <f t="shared" si="891"/>
        <v>0</v>
      </c>
      <c r="L1038" s="20">
        <f t="shared" si="863"/>
        <v>2066.9</v>
      </c>
      <c r="M1038" s="20">
        <f t="shared" si="864"/>
        <v>34448</v>
      </c>
      <c r="N1038" s="20">
        <f t="shared" si="865"/>
        <v>0</v>
      </c>
      <c r="O1038" s="20">
        <f t="shared" si="892"/>
        <v>0</v>
      </c>
      <c r="P1038" s="20">
        <f t="shared" si="837"/>
        <v>34448</v>
      </c>
      <c r="Q1038" s="20">
        <f t="shared" si="838"/>
        <v>0</v>
      </c>
      <c r="R1038" s="20">
        <f t="shared" si="892"/>
        <v>0</v>
      </c>
    </row>
    <row r="1039" spans="1:19" hidden="1" x14ac:dyDescent="0.25">
      <c r="A1039" s="10" t="s">
        <v>57</v>
      </c>
      <c r="B1039" s="19">
        <v>410</v>
      </c>
      <c r="C1039" s="10" t="s">
        <v>251</v>
      </c>
      <c r="D1039" s="10" t="s">
        <v>238</v>
      </c>
      <c r="E1039" s="25" t="s">
        <v>465</v>
      </c>
      <c r="F1039" s="20">
        <v>2066.9</v>
      </c>
      <c r="G1039" s="20">
        <v>34448</v>
      </c>
      <c r="H1039" s="20"/>
      <c r="I1039" s="20"/>
      <c r="J1039" s="20"/>
      <c r="K1039" s="20"/>
      <c r="L1039" s="20">
        <f t="shared" si="863"/>
        <v>2066.9</v>
      </c>
      <c r="M1039" s="20">
        <f t="shared" si="864"/>
        <v>34448</v>
      </c>
      <c r="N1039" s="20">
        <f t="shared" si="865"/>
        <v>0</v>
      </c>
      <c r="O1039" s="20"/>
      <c r="P1039" s="20">
        <f t="shared" ref="P1039:P1102" si="893">M1039+O1039</f>
        <v>34448</v>
      </c>
      <c r="Q1039" s="20">
        <f t="shared" ref="Q1039:Q1102" si="894">N1039</f>
        <v>0</v>
      </c>
      <c r="R1039" s="20"/>
    </row>
    <row r="1040" spans="1:19" ht="31.5" hidden="1" x14ac:dyDescent="0.25">
      <c r="A1040" s="10" t="s">
        <v>58</v>
      </c>
      <c r="B1040" s="19"/>
      <c r="C1040" s="10"/>
      <c r="D1040" s="10"/>
      <c r="E1040" s="25" t="s">
        <v>643</v>
      </c>
      <c r="F1040" s="20">
        <f t="shared" ref="F1040:K1042" si="895">F1041</f>
        <v>196942.2</v>
      </c>
      <c r="G1040" s="20">
        <f t="shared" si="895"/>
        <v>100502.5</v>
      </c>
      <c r="H1040" s="20">
        <f t="shared" si="895"/>
        <v>0</v>
      </c>
      <c r="I1040" s="20">
        <f t="shared" si="895"/>
        <v>0</v>
      </c>
      <c r="J1040" s="20">
        <f t="shared" si="895"/>
        <v>0</v>
      </c>
      <c r="K1040" s="20">
        <f t="shared" si="895"/>
        <v>0</v>
      </c>
      <c r="L1040" s="20">
        <f t="shared" si="863"/>
        <v>196942.2</v>
      </c>
      <c r="M1040" s="20">
        <f t="shared" si="864"/>
        <v>100502.5</v>
      </c>
      <c r="N1040" s="20">
        <f t="shared" si="865"/>
        <v>0</v>
      </c>
      <c r="O1040" s="20">
        <f t="shared" ref="O1040:R1042" si="896">O1041</f>
        <v>0</v>
      </c>
      <c r="P1040" s="20">
        <f t="shared" si="893"/>
        <v>100502.5</v>
      </c>
      <c r="Q1040" s="20">
        <f t="shared" si="894"/>
        <v>0</v>
      </c>
      <c r="R1040" s="20">
        <f t="shared" si="896"/>
        <v>0</v>
      </c>
    </row>
    <row r="1041" spans="1:18" ht="47.25" hidden="1" x14ac:dyDescent="0.25">
      <c r="A1041" s="10" t="s">
        <v>58</v>
      </c>
      <c r="B1041" s="19">
        <v>400</v>
      </c>
      <c r="C1041" s="10"/>
      <c r="D1041" s="10"/>
      <c r="E1041" s="25" t="s">
        <v>494</v>
      </c>
      <c r="F1041" s="20">
        <f t="shared" si="895"/>
        <v>196942.2</v>
      </c>
      <c r="G1041" s="20">
        <f t="shared" si="895"/>
        <v>100502.5</v>
      </c>
      <c r="H1041" s="20">
        <f t="shared" si="895"/>
        <v>0</v>
      </c>
      <c r="I1041" s="20">
        <f t="shared" si="895"/>
        <v>0</v>
      </c>
      <c r="J1041" s="20">
        <f t="shared" si="895"/>
        <v>0</v>
      </c>
      <c r="K1041" s="20">
        <f t="shared" si="895"/>
        <v>0</v>
      </c>
      <c r="L1041" s="20">
        <f t="shared" si="863"/>
        <v>196942.2</v>
      </c>
      <c r="M1041" s="20">
        <f t="shared" si="864"/>
        <v>100502.5</v>
      </c>
      <c r="N1041" s="20">
        <f t="shared" si="865"/>
        <v>0</v>
      </c>
      <c r="O1041" s="20">
        <f t="shared" si="896"/>
        <v>0</v>
      </c>
      <c r="P1041" s="20">
        <f t="shared" si="893"/>
        <v>100502.5</v>
      </c>
      <c r="Q1041" s="20">
        <f t="shared" si="894"/>
        <v>0</v>
      </c>
      <c r="R1041" s="20">
        <f t="shared" si="896"/>
        <v>0</v>
      </c>
    </row>
    <row r="1042" spans="1:18" hidden="1" x14ac:dyDescent="0.25">
      <c r="A1042" s="10" t="s">
        <v>58</v>
      </c>
      <c r="B1042" s="19">
        <v>410</v>
      </c>
      <c r="C1042" s="10"/>
      <c r="D1042" s="10"/>
      <c r="E1042" s="25" t="s">
        <v>495</v>
      </c>
      <c r="F1042" s="20">
        <f t="shared" si="895"/>
        <v>196942.2</v>
      </c>
      <c r="G1042" s="20">
        <f t="shared" si="895"/>
        <v>100502.5</v>
      </c>
      <c r="H1042" s="20">
        <f t="shared" si="895"/>
        <v>0</v>
      </c>
      <c r="I1042" s="20">
        <f t="shared" si="895"/>
        <v>0</v>
      </c>
      <c r="J1042" s="20">
        <f t="shared" si="895"/>
        <v>0</v>
      </c>
      <c r="K1042" s="20">
        <f t="shared" si="895"/>
        <v>0</v>
      </c>
      <c r="L1042" s="20">
        <f t="shared" si="863"/>
        <v>196942.2</v>
      </c>
      <c r="M1042" s="20">
        <f t="shared" si="864"/>
        <v>100502.5</v>
      </c>
      <c r="N1042" s="20">
        <f t="shared" si="865"/>
        <v>0</v>
      </c>
      <c r="O1042" s="20">
        <f t="shared" si="896"/>
        <v>0</v>
      </c>
      <c r="P1042" s="20">
        <f t="shared" si="893"/>
        <v>100502.5</v>
      </c>
      <c r="Q1042" s="20">
        <f t="shared" si="894"/>
        <v>0</v>
      </c>
      <c r="R1042" s="20">
        <f t="shared" si="896"/>
        <v>0</v>
      </c>
    </row>
    <row r="1043" spans="1:18" hidden="1" x14ac:dyDescent="0.25">
      <c r="A1043" s="10" t="s">
        <v>58</v>
      </c>
      <c r="B1043" s="19">
        <v>410</v>
      </c>
      <c r="C1043" s="10" t="s">
        <v>251</v>
      </c>
      <c r="D1043" s="10" t="s">
        <v>238</v>
      </c>
      <c r="E1043" s="25" t="s">
        <v>465</v>
      </c>
      <c r="F1043" s="20">
        <v>196942.2</v>
      </c>
      <c r="G1043" s="20">
        <v>100502.5</v>
      </c>
      <c r="H1043" s="20"/>
      <c r="I1043" s="20"/>
      <c r="J1043" s="20"/>
      <c r="K1043" s="20"/>
      <c r="L1043" s="20">
        <f t="shared" si="863"/>
        <v>196942.2</v>
      </c>
      <c r="M1043" s="20">
        <f t="shared" si="864"/>
        <v>100502.5</v>
      </c>
      <c r="N1043" s="20">
        <f t="shared" si="865"/>
        <v>0</v>
      </c>
      <c r="O1043" s="20"/>
      <c r="P1043" s="20">
        <f t="shared" si="893"/>
        <v>100502.5</v>
      </c>
      <c r="Q1043" s="20">
        <f t="shared" si="894"/>
        <v>0</v>
      </c>
      <c r="R1043" s="20"/>
    </row>
    <row r="1044" spans="1:18" ht="47.25" hidden="1" x14ac:dyDescent="0.25">
      <c r="A1044" s="10" t="s">
        <v>1066</v>
      </c>
      <c r="B1044" s="19"/>
      <c r="C1044" s="10"/>
      <c r="D1044" s="10"/>
      <c r="E1044" s="29" t="s">
        <v>1065</v>
      </c>
      <c r="F1044" s="20">
        <f t="shared" ref="F1044:K1046" si="897">F1045</f>
        <v>46857</v>
      </c>
      <c r="G1044" s="20">
        <f t="shared" si="897"/>
        <v>54913.3</v>
      </c>
      <c r="H1044" s="20">
        <f t="shared" si="897"/>
        <v>0</v>
      </c>
      <c r="I1044" s="20">
        <f t="shared" si="897"/>
        <v>0</v>
      </c>
      <c r="J1044" s="20">
        <f t="shared" si="897"/>
        <v>0</v>
      </c>
      <c r="K1044" s="20">
        <f t="shared" si="897"/>
        <v>0</v>
      </c>
      <c r="L1044" s="20">
        <f t="shared" si="863"/>
        <v>46857</v>
      </c>
      <c r="M1044" s="20">
        <f t="shared" si="864"/>
        <v>54913.3</v>
      </c>
      <c r="N1044" s="20">
        <f t="shared" si="865"/>
        <v>0</v>
      </c>
      <c r="O1044" s="20">
        <f t="shared" ref="O1044:R1046" si="898">O1045</f>
        <v>0</v>
      </c>
      <c r="P1044" s="20">
        <f t="shared" si="893"/>
        <v>54913.3</v>
      </c>
      <c r="Q1044" s="20">
        <f t="shared" si="894"/>
        <v>0</v>
      </c>
      <c r="R1044" s="20">
        <f t="shared" si="898"/>
        <v>0</v>
      </c>
    </row>
    <row r="1045" spans="1:18" ht="47.25" hidden="1" x14ac:dyDescent="0.25">
      <c r="A1045" s="10" t="s">
        <v>1066</v>
      </c>
      <c r="B1045" s="19">
        <v>400</v>
      </c>
      <c r="C1045" s="10"/>
      <c r="D1045" s="10"/>
      <c r="E1045" s="25" t="s">
        <v>494</v>
      </c>
      <c r="F1045" s="20">
        <f t="shared" si="897"/>
        <v>46857</v>
      </c>
      <c r="G1045" s="20">
        <f t="shared" si="897"/>
        <v>54913.3</v>
      </c>
      <c r="H1045" s="20">
        <f t="shared" si="897"/>
        <v>0</v>
      </c>
      <c r="I1045" s="20">
        <f t="shared" si="897"/>
        <v>0</v>
      </c>
      <c r="J1045" s="20">
        <f t="shared" si="897"/>
        <v>0</v>
      </c>
      <c r="K1045" s="20">
        <f t="shared" si="897"/>
        <v>0</v>
      </c>
      <c r="L1045" s="20">
        <f t="shared" si="863"/>
        <v>46857</v>
      </c>
      <c r="M1045" s="20">
        <f t="shared" si="864"/>
        <v>54913.3</v>
      </c>
      <c r="N1045" s="20">
        <f t="shared" si="865"/>
        <v>0</v>
      </c>
      <c r="O1045" s="20">
        <f t="shared" si="898"/>
        <v>0</v>
      </c>
      <c r="P1045" s="20">
        <f t="shared" si="893"/>
        <v>54913.3</v>
      </c>
      <c r="Q1045" s="20">
        <f t="shared" si="894"/>
        <v>0</v>
      </c>
      <c r="R1045" s="20">
        <f t="shared" si="898"/>
        <v>0</v>
      </c>
    </row>
    <row r="1046" spans="1:18" hidden="1" x14ac:dyDescent="0.25">
      <c r="A1046" s="10" t="s">
        <v>1066</v>
      </c>
      <c r="B1046" s="19">
        <v>410</v>
      </c>
      <c r="C1046" s="10"/>
      <c r="D1046" s="10"/>
      <c r="E1046" s="25" t="s">
        <v>495</v>
      </c>
      <c r="F1046" s="20">
        <f t="shared" si="897"/>
        <v>46857</v>
      </c>
      <c r="G1046" s="20">
        <f t="shared" si="897"/>
        <v>54913.3</v>
      </c>
      <c r="H1046" s="20">
        <f t="shared" si="897"/>
        <v>0</v>
      </c>
      <c r="I1046" s="20">
        <f t="shared" si="897"/>
        <v>0</v>
      </c>
      <c r="J1046" s="20">
        <f t="shared" si="897"/>
        <v>0</v>
      </c>
      <c r="K1046" s="20">
        <f t="shared" si="897"/>
        <v>0</v>
      </c>
      <c r="L1046" s="20">
        <f t="shared" si="863"/>
        <v>46857</v>
      </c>
      <c r="M1046" s="20">
        <f t="shared" si="864"/>
        <v>54913.3</v>
      </c>
      <c r="N1046" s="20">
        <f t="shared" si="865"/>
        <v>0</v>
      </c>
      <c r="O1046" s="20">
        <f t="shared" si="898"/>
        <v>0</v>
      </c>
      <c r="P1046" s="20">
        <f t="shared" si="893"/>
        <v>54913.3</v>
      </c>
      <c r="Q1046" s="20">
        <f t="shared" si="894"/>
        <v>0</v>
      </c>
      <c r="R1046" s="20">
        <f t="shared" si="898"/>
        <v>0</v>
      </c>
    </row>
    <row r="1047" spans="1:18" hidden="1" x14ac:dyDescent="0.25">
      <c r="A1047" s="10" t="s">
        <v>1066</v>
      </c>
      <c r="B1047" s="19">
        <v>410</v>
      </c>
      <c r="C1047" s="10" t="s">
        <v>251</v>
      </c>
      <c r="D1047" s="10" t="s">
        <v>238</v>
      </c>
      <c r="E1047" s="25" t="s">
        <v>465</v>
      </c>
      <c r="F1047" s="20">
        <v>46857</v>
      </c>
      <c r="G1047" s="20">
        <v>54913.3</v>
      </c>
      <c r="H1047" s="20"/>
      <c r="I1047" s="20"/>
      <c r="J1047" s="20"/>
      <c r="K1047" s="20"/>
      <c r="L1047" s="20">
        <f t="shared" si="863"/>
        <v>46857</v>
      </c>
      <c r="M1047" s="20">
        <f t="shared" si="864"/>
        <v>54913.3</v>
      </c>
      <c r="N1047" s="20">
        <f t="shared" si="865"/>
        <v>0</v>
      </c>
      <c r="O1047" s="20"/>
      <c r="P1047" s="20">
        <f t="shared" si="893"/>
        <v>54913.3</v>
      </c>
      <c r="Q1047" s="20">
        <f t="shared" si="894"/>
        <v>0</v>
      </c>
      <c r="R1047" s="20"/>
    </row>
    <row r="1048" spans="1:18" ht="47.25" hidden="1" x14ac:dyDescent="0.25">
      <c r="A1048" s="10" t="s">
        <v>59</v>
      </c>
      <c r="B1048" s="19"/>
      <c r="C1048" s="10"/>
      <c r="D1048" s="10"/>
      <c r="E1048" s="25" t="s">
        <v>644</v>
      </c>
      <c r="F1048" s="20">
        <f t="shared" ref="F1048:K1050" si="899">F1049</f>
        <v>25000</v>
      </c>
      <c r="G1048" s="20">
        <f t="shared" si="899"/>
        <v>0</v>
      </c>
      <c r="H1048" s="20">
        <f t="shared" si="899"/>
        <v>0</v>
      </c>
      <c r="I1048" s="20">
        <f t="shared" si="899"/>
        <v>0</v>
      </c>
      <c r="J1048" s="20">
        <f t="shared" si="899"/>
        <v>0</v>
      </c>
      <c r="K1048" s="20">
        <f t="shared" si="899"/>
        <v>0</v>
      </c>
      <c r="L1048" s="20">
        <f t="shared" si="863"/>
        <v>25000</v>
      </c>
      <c r="M1048" s="20">
        <f t="shared" si="864"/>
        <v>0</v>
      </c>
      <c r="N1048" s="20">
        <f t="shared" si="865"/>
        <v>0</v>
      </c>
      <c r="O1048" s="20">
        <f t="shared" ref="O1048:R1050" si="900">O1049</f>
        <v>0</v>
      </c>
      <c r="P1048" s="20">
        <f t="shared" si="893"/>
        <v>0</v>
      </c>
      <c r="Q1048" s="20">
        <f t="shared" si="894"/>
        <v>0</v>
      </c>
      <c r="R1048" s="20">
        <f t="shared" si="900"/>
        <v>0</v>
      </c>
    </row>
    <row r="1049" spans="1:18" ht="47.25" hidden="1" x14ac:dyDescent="0.25">
      <c r="A1049" s="10" t="s">
        <v>59</v>
      </c>
      <c r="B1049" s="19">
        <v>400</v>
      </c>
      <c r="C1049" s="10"/>
      <c r="D1049" s="10"/>
      <c r="E1049" s="25" t="s">
        <v>494</v>
      </c>
      <c r="F1049" s="20">
        <f t="shared" si="899"/>
        <v>25000</v>
      </c>
      <c r="G1049" s="20">
        <f t="shared" si="899"/>
        <v>0</v>
      </c>
      <c r="H1049" s="20">
        <f t="shared" si="899"/>
        <v>0</v>
      </c>
      <c r="I1049" s="20">
        <f t="shared" si="899"/>
        <v>0</v>
      </c>
      <c r="J1049" s="20">
        <f t="shared" si="899"/>
        <v>0</v>
      </c>
      <c r="K1049" s="20">
        <f t="shared" si="899"/>
        <v>0</v>
      </c>
      <c r="L1049" s="20">
        <f t="shared" si="863"/>
        <v>25000</v>
      </c>
      <c r="M1049" s="20">
        <f t="shared" si="864"/>
        <v>0</v>
      </c>
      <c r="N1049" s="20">
        <f t="shared" si="865"/>
        <v>0</v>
      </c>
      <c r="O1049" s="20">
        <f t="shared" si="900"/>
        <v>0</v>
      </c>
      <c r="P1049" s="20">
        <f t="shared" si="893"/>
        <v>0</v>
      </c>
      <c r="Q1049" s="20">
        <f t="shared" si="894"/>
        <v>0</v>
      </c>
      <c r="R1049" s="20">
        <f t="shared" si="900"/>
        <v>0</v>
      </c>
    </row>
    <row r="1050" spans="1:18" hidden="1" x14ac:dyDescent="0.25">
      <c r="A1050" s="10" t="s">
        <v>59</v>
      </c>
      <c r="B1050" s="19">
        <v>410</v>
      </c>
      <c r="C1050" s="10"/>
      <c r="D1050" s="10"/>
      <c r="E1050" s="25" t="s">
        <v>495</v>
      </c>
      <c r="F1050" s="20">
        <f t="shared" si="899"/>
        <v>25000</v>
      </c>
      <c r="G1050" s="20">
        <f t="shared" si="899"/>
        <v>0</v>
      </c>
      <c r="H1050" s="20">
        <f t="shared" si="899"/>
        <v>0</v>
      </c>
      <c r="I1050" s="20">
        <f t="shared" si="899"/>
        <v>0</v>
      </c>
      <c r="J1050" s="20">
        <f t="shared" si="899"/>
        <v>0</v>
      </c>
      <c r="K1050" s="20">
        <f t="shared" si="899"/>
        <v>0</v>
      </c>
      <c r="L1050" s="20">
        <f t="shared" si="863"/>
        <v>25000</v>
      </c>
      <c r="M1050" s="20">
        <f t="shared" si="864"/>
        <v>0</v>
      </c>
      <c r="N1050" s="20">
        <f t="shared" si="865"/>
        <v>0</v>
      </c>
      <c r="O1050" s="20">
        <f t="shared" si="900"/>
        <v>0</v>
      </c>
      <c r="P1050" s="20">
        <f t="shared" si="893"/>
        <v>0</v>
      </c>
      <c r="Q1050" s="20">
        <f t="shared" si="894"/>
        <v>0</v>
      </c>
      <c r="R1050" s="20">
        <f t="shared" si="900"/>
        <v>0</v>
      </c>
    </row>
    <row r="1051" spans="1:18" hidden="1" x14ac:dyDescent="0.25">
      <c r="A1051" s="10" t="s">
        <v>59</v>
      </c>
      <c r="B1051" s="19">
        <v>410</v>
      </c>
      <c r="C1051" s="10" t="s">
        <v>251</v>
      </c>
      <c r="D1051" s="10" t="s">
        <v>238</v>
      </c>
      <c r="E1051" s="25" t="s">
        <v>465</v>
      </c>
      <c r="F1051" s="20">
        <v>25000</v>
      </c>
      <c r="G1051" s="20"/>
      <c r="H1051" s="20"/>
      <c r="I1051" s="20"/>
      <c r="J1051" s="20"/>
      <c r="K1051" s="20"/>
      <c r="L1051" s="20">
        <f t="shared" si="863"/>
        <v>25000</v>
      </c>
      <c r="M1051" s="20">
        <f t="shared" si="864"/>
        <v>0</v>
      </c>
      <c r="N1051" s="20">
        <f t="shared" si="865"/>
        <v>0</v>
      </c>
      <c r="O1051" s="20"/>
      <c r="P1051" s="20">
        <f t="shared" si="893"/>
        <v>0</v>
      </c>
      <c r="Q1051" s="20">
        <f t="shared" si="894"/>
        <v>0</v>
      </c>
      <c r="R1051" s="20"/>
    </row>
    <row r="1052" spans="1:18" ht="47.25" hidden="1" x14ac:dyDescent="0.25">
      <c r="A1052" s="10" t="s">
        <v>60</v>
      </c>
      <c r="B1052" s="19"/>
      <c r="C1052" s="10"/>
      <c r="D1052" s="10"/>
      <c r="E1052" s="25" t="s">
        <v>645</v>
      </c>
      <c r="F1052" s="20">
        <f t="shared" ref="F1052:K1054" si="901">F1053</f>
        <v>33374.199999999997</v>
      </c>
      <c r="G1052" s="20">
        <f t="shared" si="901"/>
        <v>0</v>
      </c>
      <c r="H1052" s="20">
        <f t="shared" si="901"/>
        <v>0</v>
      </c>
      <c r="I1052" s="20">
        <f t="shared" si="901"/>
        <v>0</v>
      </c>
      <c r="J1052" s="20">
        <f t="shared" si="901"/>
        <v>0</v>
      </c>
      <c r="K1052" s="20">
        <f t="shared" si="901"/>
        <v>0</v>
      </c>
      <c r="L1052" s="20">
        <f t="shared" si="863"/>
        <v>33374.199999999997</v>
      </c>
      <c r="M1052" s="20">
        <f t="shared" si="864"/>
        <v>0</v>
      </c>
      <c r="N1052" s="20">
        <f t="shared" si="865"/>
        <v>0</v>
      </c>
      <c r="O1052" s="20">
        <f t="shared" ref="O1052:R1054" si="902">O1053</f>
        <v>0</v>
      </c>
      <c r="P1052" s="20">
        <f t="shared" si="893"/>
        <v>0</v>
      </c>
      <c r="Q1052" s="20">
        <f t="shared" si="894"/>
        <v>0</v>
      </c>
      <c r="R1052" s="20">
        <f t="shared" si="902"/>
        <v>0</v>
      </c>
    </row>
    <row r="1053" spans="1:18" ht="47.25" hidden="1" x14ac:dyDescent="0.25">
      <c r="A1053" s="10" t="s">
        <v>60</v>
      </c>
      <c r="B1053" s="19">
        <v>400</v>
      </c>
      <c r="C1053" s="10"/>
      <c r="D1053" s="10"/>
      <c r="E1053" s="25" t="s">
        <v>494</v>
      </c>
      <c r="F1053" s="20">
        <f t="shared" si="901"/>
        <v>33374.199999999997</v>
      </c>
      <c r="G1053" s="20">
        <f t="shared" si="901"/>
        <v>0</v>
      </c>
      <c r="H1053" s="20">
        <f t="shared" si="901"/>
        <v>0</v>
      </c>
      <c r="I1053" s="20">
        <f t="shared" si="901"/>
        <v>0</v>
      </c>
      <c r="J1053" s="20">
        <f t="shared" si="901"/>
        <v>0</v>
      </c>
      <c r="K1053" s="20">
        <f t="shared" si="901"/>
        <v>0</v>
      </c>
      <c r="L1053" s="20">
        <f t="shared" si="863"/>
        <v>33374.199999999997</v>
      </c>
      <c r="M1053" s="20">
        <f t="shared" si="864"/>
        <v>0</v>
      </c>
      <c r="N1053" s="20">
        <f t="shared" si="865"/>
        <v>0</v>
      </c>
      <c r="O1053" s="20">
        <f t="shared" si="902"/>
        <v>0</v>
      </c>
      <c r="P1053" s="20">
        <f t="shared" si="893"/>
        <v>0</v>
      </c>
      <c r="Q1053" s="20">
        <f t="shared" si="894"/>
        <v>0</v>
      </c>
      <c r="R1053" s="20">
        <f t="shared" si="902"/>
        <v>0</v>
      </c>
    </row>
    <row r="1054" spans="1:18" hidden="1" x14ac:dyDescent="0.25">
      <c r="A1054" s="10" t="s">
        <v>60</v>
      </c>
      <c r="B1054" s="19">
        <v>410</v>
      </c>
      <c r="C1054" s="10"/>
      <c r="D1054" s="10"/>
      <c r="E1054" s="25" t="s">
        <v>495</v>
      </c>
      <c r="F1054" s="20">
        <f t="shared" si="901"/>
        <v>33374.199999999997</v>
      </c>
      <c r="G1054" s="20">
        <f t="shared" si="901"/>
        <v>0</v>
      </c>
      <c r="H1054" s="20">
        <f t="shared" si="901"/>
        <v>0</v>
      </c>
      <c r="I1054" s="20">
        <f t="shared" si="901"/>
        <v>0</v>
      </c>
      <c r="J1054" s="20">
        <f t="shared" si="901"/>
        <v>0</v>
      </c>
      <c r="K1054" s="20">
        <f t="shared" si="901"/>
        <v>0</v>
      </c>
      <c r="L1054" s="20">
        <f t="shared" si="863"/>
        <v>33374.199999999997</v>
      </c>
      <c r="M1054" s="20">
        <f t="shared" si="864"/>
        <v>0</v>
      </c>
      <c r="N1054" s="20">
        <f t="shared" si="865"/>
        <v>0</v>
      </c>
      <c r="O1054" s="20">
        <f t="shared" si="902"/>
        <v>0</v>
      </c>
      <c r="P1054" s="20">
        <f t="shared" si="893"/>
        <v>0</v>
      </c>
      <c r="Q1054" s="20">
        <f t="shared" si="894"/>
        <v>0</v>
      </c>
      <c r="R1054" s="20">
        <f t="shared" si="902"/>
        <v>0</v>
      </c>
    </row>
    <row r="1055" spans="1:18" hidden="1" x14ac:dyDescent="0.25">
      <c r="A1055" s="10" t="s">
        <v>60</v>
      </c>
      <c r="B1055" s="19">
        <v>410</v>
      </c>
      <c r="C1055" s="10" t="s">
        <v>251</v>
      </c>
      <c r="D1055" s="10" t="s">
        <v>238</v>
      </c>
      <c r="E1055" s="25" t="s">
        <v>465</v>
      </c>
      <c r="F1055" s="20">
        <v>33374.199999999997</v>
      </c>
      <c r="G1055" s="20"/>
      <c r="H1055" s="20"/>
      <c r="I1055" s="20"/>
      <c r="J1055" s="20"/>
      <c r="K1055" s="20"/>
      <c r="L1055" s="20">
        <f t="shared" si="863"/>
        <v>33374.199999999997</v>
      </c>
      <c r="M1055" s="20">
        <f t="shared" si="864"/>
        <v>0</v>
      </c>
      <c r="N1055" s="20">
        <f t="shared" si="865"/>
        <v>0</v>
      </c>
      <c r="O1055" s="20"/>
      <c r="P1055" s="20">
        <f t="shared" si="893"/>
        <v>0</v>
      </c>
      <c r="Q1055" s="20">
        <f t="shared" si="894"/>
        <v>0</v>
      </c>
      <c r="R1055" s="20"/>
    </row>
    <row r="1056" spans="1:18" ht="47.25" hidden="1" x14ac:dyDescent="0.25">
      <c r="A1056" s="10" t="s">
        <v>61</v>
      </c>
      <c r="B1056" s="19"/>
      <c r="C1056" s="10"/>
      <c r="D1056" s="10"/>
      <c r="E1056" s="25" t="s">
        <v>646</v>
      </c>
      <c r="F1056" s="20">
        <f t="shared" ref="F1056:K1058" si="903">F1057</f>
        <v>15500.9</v>
      </c>
      <c r="G1056" s="20">
        <f t="shared" si="903"/>
        <v>0</v>
      </c>
      <c r="H1056" s="20">
        <f t="shared" si="903"/>
        <v>0</v>
      </c>
      <c r="I1056" s="20">
        <f t="shared" si="903"/>
        <v>0</v>
      </c>
      <c r="J1056" s="20">
        <f t="shared" si="903"/>
        <v>0</v>
      </c>
      <c r="K1056" s="20">
        <f t="shared" si="903"/>
        <v>0</v>
      </c>
      <c r="L1056" s="20">
        <f t="shared" si="863"/>
        <v>15500.9</v>
      </c>
      <c r="M1056" s="20">
        <f t="shared" si="864"/>
        <v>0</v>
      </c>
      <c r="N1056" s="20">
        <f t="shared" si="865"/>
        <v>0</v>
      </c>
      <c r="O1056" s="20">
        <f t="shared" ref="O1056:R1058" si="904">O1057</f>
        <v>0</v>
      </c>
      <c r="P1056" s="20">
        <f t="shared" si="893"/>
        <v>0</v>
      </c>
      <c r="Q1056" s="20">
        <f t="shared" si="894"/>
        <v>0</v>
      </c>
      <c r="R1056" s="20">
        <f t="shared" si="904"/>
        <v>0</v>
      </c>
    </row>
    <row r="1057" spans="1:18" ht="47.25" hidden="1" x14ac:dyDescent="0.25">
      <c r="A1057" s="10" t="s">
        <v>61</v>
      </c>
      <c r="B1057" s="19">
        <v>400</v>
      </c>
      <c r="C1057" s="10"/>
      <c r="D1057" s="10"/>
      <c r="E1057" s="25" t="s">
        <v>494</v>
      </c>
      <c r="F1057" s="20">
        <f t="shared" si="903"/>
        <v>15500.9</v>
      </c>
      <c r="G1057" s="20">
        <f t="shared" si="903"/>
        <v>0</v>
      </c>
      <c r="H1057" s="20">
        <f t="shared" si="903"/>
        <v>0</v>
      </c>
      <c r="I1057" s="20">
        <f t="shared" si="903"/>
        <v>0</v>
      </c>
      <c r="J1057" s="20">
        <f t="shared" si="903"/>
        <v>0</v>
      </c>
      <c r="K1057" s="20">
        <f t="shared" si="903"/>
        <v>0</v>
      </c>
      <c r="L1057" s="20">
        <f t="shared" si="863"/>
        <v>15500.9</v>
      </c>
      <c r="M1057" s="20">
        <f t="shared" si="864"/>
        <v>0</v>
      </c>
      <c r="N1057" s="20">
        <f t="shared" si="865"/>
        <v>0</v>
      </c>
      <c r="O1057" s="20">
        <f t="shared" si="904"/>
        <v>0</v>
      </c>
      <c r="P1057" s="20">
        <f t="shared" si="893"/>
        <v>0</v>
      </c>
      <c r="Q1057" s="20">
        <f t="shared" si="894"/>
        <v>0</v>
      </c>
      <c r="R1057" s="20">
        <f t="shared" si="904"/>
        <v>0</v>
      </c>
    </row>
    <row r="1058" spans="1:18" hidden="1" x14ac:dyDescent="0.25">
      <c r="A1058" s="10" t="s">
        <v>61</v>
      </c>
      <c r="B1058" s="19">
        <v>410</v>
      </c>
      <c r="C1058" s="10"/>
      <c r="D1058" s="10"/>
      <c r="E1058" s="25" t="s">
        <v>495</v>
      </c>
      <c r="F1058" s="20">
        <f t="shared" si="903"/>
        <v>15500.9</v>
      </c>
      <c r="G1058" s="20">
        <f t="shared" si="903"/>
        <v>0</v>
      </c>
      <c r="H1058" s="20">
        <f t="shared" si="903"/>
        <v>0</v>
      </c>
      <c r="I1058" s="20">
        <f t="shared" si="903"/>
        <v>0</v>
      </c>
      <c r="J1058" s="20">
        <f t="shared" si="903"/>
        <v>0</v>
      </c>
      <c r="K1058" s="20">
        <f t="shared" si="903"/>
        <v>0</v>
      </c>
      <c r="L1058" s="20">
        <f t="shared" si="863"/>
        <v>15500.9</v>
      </c>
      <c r="M1058" s="20">
        <f t="shared" si="864"/>
        <v>0</v>
      </c>
      <c r="N1058" s="20">
        <f t="shared" si="865"/>
        <v>0</v>
      </c>
      <c r="O1058" s="20">
        <f t="shared" si="904"/>
        <v>0</v>
      </c>
      <c r="P1058" s="20">
        <f t="shared" si="893"/>
        <v>0</v>
      </c>
      <c r="Q1058" s="20">
        <f t="shared" si="894"/>
        <v>0</v>
      </c>
      <c r="R1058" s="20">
        <f t="shared" si="904"/>
        <v>0</v>
      </c>
    </row>
    <row r="1059" spans="1:18" hidden="1" x14ac:dyDescent="0.25">
      <c r="A1059" s="10" t="s">
        <v>61</v>
      </c>
      <c r="B1059" s="19">
        <v>410</v>
      </c>
      <c r="C1059" s="10" t="s">
        <v>251</v>
      </c>
      <c r="D1059" s="10" t="s">
        <v>238</v>
      </c>
      <c r="E1059" s="25" t="s">
        <v>465</v>
      </c>
      <c r="F1059" s="20">
        <v>15500.9</v>
      </c>
      <c r="G1059" s="20"/>
      <c r="H1059" s="20"/>
      <c r="I1059" s="20"/>
      <c r="J1059" s="20"/>
      <c r="K1059" s="20"/>
      <c r="L1059" s="20">
        <f t="shared" si="863"/>
        <v>15500.9</v>
      </c>
      <c r="M1059" s="20">
        <f t="shared" si="864"/>
        <v>0</v>
      </c>
      <c r="N1059" s="20">
        <f t="shared" si="865"/>
        <v>0</v>
      </c>
      <c r="O1059" s="20"/>
      <c r="P1059" s="20">
        <f t="shared" si="893"/>
        <v>0</v>
      </c>
      <c r="Q1059" s="20">
        <f t="shared" si="894"/>
        <v>0</v>
      </c>
      <c r="R1059" s="20"/>
    </row>
    <row r="1060" spans="1:18" ht="47.25" hidden="1" x14ac:dyDescent="0.25">
      <c r="A1060" s="10" t="s">
        <v>362</v>
      </c>
      <c r="B1060" s="19"/>
      <c r="C1060" s="10"/>
      <c r="D1060" s="10"/>
      <c r="E1060" s="25" t="s">
        <v>647</v>
      </c>
      <c r="F1060" s="20">
        <f t="shared" ref="F1060:K1063" si="905">F1061</f>
        <v>43898.9</v>
      </c>
      <c r="G1060" s="20">
        <f t="shared" si="905"/>
        <v>66482</v>
      </c>
      <c r="H1060" s="20">
        <f t="shared" si="905"/>
        <v>62723.199999999997</v>
      </c>
      <c r="I1060" s="20">
        <f t="shared" si="905"/>
        <v>0</v>
      </c>
      <c r="J1060" s="20">
        <f t="shared" si="905"/>
        <v>0</v>
      </c>
      <c r="K1060" s="20">
        <f t="shared" si="905"/>
        <v>0</v>
      </c>
      <c r="L1060" s="20">
        <f t="shared" si="863"/>
        <v>43898.9</v>
      </c>
      <c r="M1060" s="20">
        <f t="shared" si="864"/>
        <v>66482</v>
      </c>
      <c r="N1060" s="20">
        <f t="shared" si="865"/>
        <v>62723.199999999997</v>
      </c>
      <c r="O1060" s="20">
        <f t="shared" ref="O1060:R1063" si="906">O1061</f>
        <v>0</v>
      </c>
      <c r="P1060" s="20">
        <f t="shared" si="893"/>
        <v>66482</v>
      </c>
      <c r="Q1060" s="20">
        <f t="shared" si="894"/>
        <v>62723.199999999997</v>
      </c>
      <c r="R1060" s="20">
        <f t="shared" si="906"/>
        <v>0</v>
      </c>
    </row>
    <row r="1061" spans="1:18" ht="31.5" hidden="1" x14ac:dyDescent="0.25">
      <c r="A1061" s="10" t="s">
        <v>62</v>
      </c>
      <c r="B1061" s="19"/>
      <c r="C1061" s="10"/>
      <c r="D1061" s="10"/>
      <c r="E1061" s="25" t="s">
        <v>1097</v>
      </c>
      <c r="F1061" s="20">
        <f t="shared" si="905"/>
        <v>43898.9</v>
      </c>
      <c r="G1061" s="20">
        <f t="shared" si="905"/>
        <v>66482</v>
      </c>
      <c r="H1061" s="20">
        <f t="shared" si="905"/>
        <v>62723.199999999997</v>
      </c>
      <c r="I1061" s="20">
        <f t="shared" si="905"/>
        <v>0</v>
      </c>
      <c r="J1061" s="20">
        <f t="shared" si="905"/>
        <v>0</v>
      </c>
      <c r="K1061" s="20">
        <f t="shared" si="905"/>
        <v>0</v>
      </c>
      <c r="L1061" s="20">
        <f t="shared" si="863"/>
        <v>43898.9</v>
      </c>
      <c r="M1061" s="20">
        <f t="shared" si="864"/>
        <v>66482</v>
      </c>
      <c r="N1061" s="20">
        <f t="shared" si="865"/>
        <v>62723.199999999997</v>
      </c>
      <c r="O1061" s="20">
        <f t="shared" si="906"/>
        <v>0</v>
      </c>
      <c r="P1061" s="20">
        <f t="shared" si="893"/>
        <v>66482</v>
      </c>
      <c r="Q1061" s="20">
        <f t="shared" si="894"/>
        <v>62723.199999999997</v>
      </c>
      <c r="R1061" s="20">
        <f t="shared" si="906"/>
        <v>0</v>
      </c>
    </row>
    <row r="1062" spans="1:18" ht="47.25" hidden="1" x14ac:dyDescent="0.25">
      <c r="A1062" s="10" t="s">
        <v>62</v>
      </c>
      <c r="B1062" s="19">
        <v>400</v>
      </c>
      <c r="C1062" s="10"/>
      <c r="D1062" s="10"/>
      <c r="E1062" s="25" t="s">
        <v>494</v>
      </c>
      <c r="F1062" s="20">
        <f t="shared" si="905"/>
        <v>43898.9</v>
      </c>
      <c r="G1062" s="20">
        <f t="shared" si="905"/>
        <v>66482</v>
      </c>
      <c r="H1062" s="20">
        <f t="shared" si="905"/>
        <v>62723.199999999997</v>
      </c>
      <c r="I1062" s="20">
        <f t="shared" si="905"/>
        <v>0</v>
      </c>
      <c r="J1062" s="20">
        <f t="shared" si="905"/>
        <v>0</v>
      </c>
      <c r="K1062" s="20">
        <f t="shared" si="905"/>
        <v>0</v>
      </c>
      <c r="L1062" s="20">
        <f t="shared" si="863"/>
        <v>43898.9</v>
      </c>
      <c r="M1062" s="20">
        <f t="shared" si="864"/>
        <v>66482</v>
      </c>
      <c r="N1062" s="20">
        <f t="shared" si="865"/>
        <v>62723.199999999997</v>
      </c>
      <c r="O1062" s="20">
        <f t="shared" si="906"/>
        <v>0</v>
      </c>
      <c r="P1062" s="20">
        <f t="shared" si="893"/>
        <v>66482</v>
      </c>
      <c r="Q1062" s="20">
        <f t="shared" si="894"/>
        <v>62723.199999999997</v>
      </c>
      <c r="R1062" s="20">
        <f t="shared" si="906"/>
        <v>0</v>
      </c>
    </row>
    <row r="1063" spans="1:18" hidden="1" x14ac:dyDescent="0.25">
      <c r="A1063" s="10" t="s">
        <v>62</v>
      </c>
      <c r="B1063" s="19">
        <v>410</v>
      </c>
      <c r="C1063" s="10"/>
      <c r="D1063" s="10"/>
      <c r="E1063" s="25" t="s">
        <v>495</v>
      </c>
      <c r="F1063" s="20">
        <f t="shared" si="905"/>
        <v>43898.9</v>
      </c>
      <c r="G1063" s="20">
        <f t="shared" si="905"/>
        <v>66482</v>
      </c>
      <c r="H1063" s="20">
        <f t="shared" si="905"/>
        <v>62723.199999999997</v>
      </c>
      <c r="I1063" s="20">
        <f t="shared" si="905"/>
        <v>0</v>
      </c>
      <c r="J1063" s="20">
        <f t="shared" si="905"/>
        <v>0</v>
      </c>
      <c r="K1063" s="20">
        <f t="shared" si="905"/>
        <v>0</v>
      </c>
      <c r="L1063" s="20">
        <f t="shared" si="863"/>
        <v>43898.9</v>
      </c>
      <c r="M1063" s="20">
        <f t="shared" si="864"/>
        <v>66482</v>
      </c>
      <c r="N1063" s="20">
        <f t="shared" si="865"/>
        <v>62723.199999999997</v>
      </c>
      <c r="O1063" s="20">
        <f t="shared" si="906"/>
        <v>0</v>
      </c>
      <c r="P1063" s="20">
        <f t="shared" si="893"/>
        <v>66482</v>
      </c>
      <c r="Q1063" s="20">
        <f t="shared" si="894"/>
        <v>62723.199999999997</v>
      </c>
      <c r="R1063" s="20">
        <f t="shared" si="906"/>
        <v>0</v>
      </c>
    </row>
    <row r="1064" spans="1:18" hidden="1" x14ac:dyDescent="0.25">
      <c r="A1064" s="10" t="s">
        <v>62</v>
      </c>
      <c r="B1064" s="19">
        <v>410</v>
      </c>
      <c r="C1064" s="10" t="s">
        <v>251</v>
      </c>
      <c r="D1064" s="10" t="s">
        <v>238</v>
      </c>
      <c r="E1064" s="25" t="s">
        <v>465</v>
      </c>
      <c r="F1064" s="20">
        <v>43898.9</v>
      </c>
      <c r="G1064" s="20">
        <v>66482</v>
      </c>
      <c r="H1064" s="20">
        <v>62723.199999999997</v>
      </c>
      <c r="I1064" s="20"/>
      <c r="J1064" s="20"/>
      <c r="K1064" s="20"/>
      <c r="L1064" s="20">
        <f t="shared" si="863"/>
        <v>43898.9</v>
      </c>
      <c r="M1064" s="20">
        <f t="shared" si="864"/>
        <v>66482</v>
      </c>
      <c r="N1064" s="20">
        <f t="shared" si="865"/>
        <v>62723.199999999997</v>
      </c>
      <c r="O1064" s="20"/>
      <c r="P1064" s="20">
        <f t="shared" si="893"/>
        <v>66482</v>
      </c>
      <c r="Q1064" s="20">
        <f t="shared" si="894"/>
        <v>62723.199999999997</v>
      </c>
      <c r="R1064" s="20"/>
    </row>
    <row r="1065" spans="1:18" ht="47.25" hidden="1" x14ac:dyDescent="0.25">
      <c r="A1065" s="10" t="s">
        <v>363</v>
      </c>
      <c r="B1065" s="19"/>
      <c r="C1065" s="10"/>
      <c r="D1065" s="10"/>
      <c r="E1065" s="25" t="s">
        <v>648</v>
      </c>
      <c r="F1065" s="20">
        <f t="shared" ref="F1065:K1068" si="907">F1066</f>
        <v>4080</v>
      </c>
      <c r="G1065" s="20">
        <f t="shared" si="907"/>
        <v>4080</v>
      </c>
      <c r="H1065" s="20">
        <f t="shared" si="907"/>
        <v>4080</v>
      </c>
      <c r="I1065" s="20">
        <f t="shared" si="907"/>
        <v>0</v>
      </c>
      <c r="J1065" s="20">
        <f t="shared" si="907"/>
        <v>0</v>
      </c>
      <c r="K1065" s="20">
        <f t="shared" si="907"/>
        <v>0</v>
      </c>
      <c r="L1065" s="20">
        <f t="shared" si="863"/>
        <v>4080</v>
      </c>
      <c r="M1065" s="20">
        <f t="shared" si="864"/>
        <v>4080</v>
      </c>
      <c r="N1065" s="20">
        <f t="shared" si="865"/>
        <v>4080</v>
      </c>
      <c r="O1065" s="20">
        <f t="shared" ref="O1065:R1068" si="908">O1066</f>
        <v>0</v>
      </c>
      <c r="P1065" s="20">
        <f t="shared" si="893"/>
        <v>4080</v>
      </c>
      <c r="Q1065" s="20">
        <f t="shared" si="894"/>
        <v>4080</v>
      </c>
      <c r="R1065" s="20">
        <f t="shared" si="908"/>
        <v>0</v>
      </c>
    </row>
    <row r="1066" spans="1:18" ht="78.75" hidden="1" x14ac:dyDescent="0.25">
      <c r="A1066" s="10" t="s">
        <v>63</v>
      </c>
      <c r="B1066" s="19"/>
      <c r="C1066" s="10"/>
      <c r="D1066" s="10"/>
      <c r="E1066" s="25" t="s">
        <v>1068</v>
      </c>
      <c r="F1066" s="20">
        <f t="shared" si="907"/>
        <v>4080</v>
      </c>
      <c r="G1066" s="20">
        <f t="shared" si="907"/>
        <v>4080</v>
      </c>
      <c r="H1066" s="20">
        <f t="shared" si="907"/>
        <v>4080</v>
      </c>
      <c r="I1066" s="20">
        <f t="shared" si="907"/>
        <v>0</v>
      </c>
      <c r="J1066" s="20">
        <f t="shared" si="907"/>
        <v>0</v>
      </c>
      <c r="K1066" s="20">
        <f t="shared" si="907"/>
        <v>0</v>
      </c>
      <c r="L1066" s="20">
        <f t="shared" si="863"/>
        <v>4080</v>
      </c>
      <c r="M1066" s="20">
        <f t="shared" si="864"/>
        <v>4080</v>
      </c>
      <c r="N1066" s="20">
        <f t="shared" si="865"/>
        <v>4080</v>
      </c>
      <c r="O1066" s="20">
        <f t="shared" si="908"/>
        <v>0</v>
      </c>
      <c r="P1066" s="20">
        <f t="shared" si="893"/>
        <v>4080</v>
      </c>
      <c r="Q1066" s="20">
        <f t="shared" si="894"/>
        <v>4080</v>
      </c>
      <c r="R1066" s="20">
        <f t="shared" si="908"/>
        <v>0</v>
      </c>
    </row>
    <row r="1067" spans="1:18" hidden="1" x14ac:dyDescent="0.25">
      <c r="A1067" s="10" t="s">
        <v>63</v>
      </c>
      <c r="B1067" s="19">
        <v>800</v>
      </c>
      <c r="C1067" s="10"/>
      <c r="D1067" s="10"/>
      <c r="E1067" s="25" t="s">
        <v>501</v>
      </c>
      <c r="F1067" s="20">
        <f t="shared" si="907"/>
        <v>4080</v>
      </c>
      <c r="G1067" s="20">
        <f t="shared" si="907"/>
        <v>4080</v>
      </c>
      <c r="H1067" s="20">
        <f t="shared" si="907"/>
        <v>4080</v>
      </c>
      <c r="I1067" s="20">
        <f t="shared" si="907"/>
        <v>0</v>
      </c>
      <c r="J1067" s="20">
        <f t="shared" si="907"/>
        <v>0</v>
      </c>
      <c r="K1067" s="20">
        <f t="shared" si="907"/>
        <v>0</v>
      </c>
      <c r="L1067" s="20">
        <f t="shared" si="863"/>
        <v>4080</v>
      </c>
      <c r="M1067" s="20">
        <f t="shared" si="864"/>
        <v>4080</v>
      </c>
      <c r="N1067" s="20">
        <f t="shared" si="865"/>
        <v>4080</v>
      </c>
      <c r="O1067" s="20">
        <f t="shared" si="908"/>
        <v>0</v>
      </c>
      <c r="P1067" s="20">
        <f t="shared" si="893"/>
        <v>4080</v>
      </c>
      <c r="Q1067" s="20">
        <f t="shared" si="894"/>
        <v>4080</v>
      </c>
      <c r="R1067" s="20">
        <f t="shared" si="908"/>
        <v>0</v>
      </c>
    </row>
    <row r="1068" spans="1:18" ht="78.75" hidden="1" x14ac:dyDescent="0.25">
      <c r="A1068" s="10" t="s">
        <v>63</v>
      </c>
      <c r="B1068" s="19">
        <v>810</v>
      </c>
      <c r="C1068" s="10"/>
      <c r="D1068" s="10"/>
      <c r="E1068" s="25" t="s">
        <v>502</v>
      </c>
      <c r="F1068" s="20">
        <f t="shared" si="907"/>
        <v>4080</v>
      </c>
      <c r="G1068" s="20">
        <f t="shared" si="907"/>
        <v>4080</v>
      </c>
      <c r="H1068" s="20">
        <f t="shared" si="907"/>
        <v>4080</v>
      </c>
      <c r="I1068" s="20">
        <f t="shared" si="907"/>
        <v>0</v>
      </c>
      <c r="J1068" s="20">
        <f t="shared" si="907"/>
        <v>0</v>
      </c>
      <c r="K1068" s="20">
        <f t="shared" si="907"/>
        <v>0</v>
      </c>
      <c r="L1068" s="20">
        <f t="shared" si="863"/>
        <v>4080</v>
      </c>
      <c r="M1068" s="20">
        <f t="shared" si="864"/>
        <v>4080</v>
      </c>
      <c r="N1068" s="20">
        <f t="shared" si="865"/>
        <v>4080</v>
      </c>
      <c r="O1068" s="20">
        <f t="shared" si="908"/>
        <v>0</v>
      </c>
      <c r="P1068" s="20">
        <f t="shared" si="893"/>
        <v>4080</v>
      </c>
      <c r="Q1068" s="20">
        <f t="shared" si="894"/>
        <v>4080</v>
      </c>
      <c r="R1068" s="20">
        <f t="shared" si="908"/>
        <v>0</v>
      </c>
    </row>
    <row r="1069" spans="1:18" hidden="1" x14ac:dyDescent="0.25">
      <c r="A1069" s="10" t="s">
        <v>63</v>
      </c>
      <c r="B1069" s="19">
        <v>810</v>
      </c>
      <c r="C1069" s="10" t="s">
        <v>251</v>
      </c>
      <c r="D1069" s="10" t="s">
        <v>238</v>
      </c>
      <c r="E1069" s="25" t="s">
        <v>465</v>
      </c>
      <c r="F1069" s="20">
        <v>4080</v>
      </c>
      <c r="G1069" s="20">
        <v>4080</v>
      </c>
      <c r="H1069" s="20">
        <v>4080</v>
      </c>
      <c r="I1069" s="20"/>
      <c r="J1069" s="20"/>
      <c r="K1069" s="20"/>
      <c r="L1069" s="20">
        <f t="shared" ref="L1069:L1132" si="909">F1069+I1069</f>
        <v>4080</v>
      </c>
      <c r="M1069" s="20">
        <f t="shared" ref="M1069:M1132" si="910">G1069+J1069</f>
        <v>4080</v>
      </c>
      <c r="N1069" s="20">
        <f t="shared" ref="N1069:N1132" si="911">H1069+K1069</f>
        <v>4080</v>
      </c>
      <c r="O1069" s="20"/>
      <c r="P1069" s="20">
        <f t="shared" si="893"/>
        <v>4080</v>
      </c>
      <c r="Q1069" s="20">
        <f t="shared" si="894"/>
        <v>4080</v>
      </c>
      <c r="R1069" s="20"/>
    </row>
    <row r="1070" spans="1:18" ht="94.5" hidden="1" x14ac:dyDescent="0.25">
      <c r="A1070" s="10" t="s">
        <v>364</v>
      </c>
      <c r="B1070" s="19"/>
      <c r="C1070" s="10"/>
      <c r="D1070" s="10"/>
      <c r="E1070" s="25" t="s">
        <v>649</v>
      </c>
      <c r="F1070" s="20">
        <f t="shared" ref="F1070:K1070" si="912">F1071+F1075</f>
        <v>14538.4</v>
      </c>
      <c r="G1070" s="20">
        <f t="shared" si="912"/>
        <v>11663.3</v>
      </c>
      <c r="H1070" s="20">
        <f t="shared" si="912"/>
        <v>11714.099999999999</v>
      </c>
      <c r="I1070" s="20">
        <f t="shared" si="912"/>
        <v>0</v>
      </c>
      <c r="J1070" s="20">
        <f t="shared" si="912"/>
        <v>0</v>
      </c>
      <c r="K1070" s="20">
        <f t="shared" si="912"/>
        <v>0</v>
      </c>
      <c r="L1070" s="20">
        <f t="shared" si="909"/>
        <v>14538.4</v>
      </c>
      <c r="M1070" s="20">
        <f t="shared" si="910"/>
        <v>11663.3</v>
      </c>
      <c r="N1070" s="20">
        <f t="shared" si="911"/>
        <v>11714.099999999999</v>
      </c>
      <c r="O1070" s="20">
        <f t="shared" ref="O1070:R1070" si="913">O1071+O1075</f>
        <v>0</v>
      </c>
      <c r="P1070" s="20">
        <f t="shared" si="893"/>
        <v>11663.3</v>
      </c>
      <c r="Q1070" s="20">
        <f t="shared" si="894"/>
        <v>11714.099999999999</v>
      </c>
      <c r="R1070" s="20">
        <f t="shared" si="913"/>
        <v>0</v>
      </c>
    </row>
    <row r="1071" spans="1:18" ht="78.75" hidden="1" x14ac:dyDescent="0.25">
      <c r="A1071" s="10" t="s">
        <v>64</v>
      </c>
      <c r="B1071" s="19"/>
      <c r="C1071" s="10"/>
      <c r="D1071" s="10"/>
      <c r="E1071" s="25" t="s">
        <v>650</v>
      </c>
      <c r="F1071" s="20">
        <f t="shared" ref="F1071:K1073" si="914">F1072</f>
        <v>6101.1</v>
      </c>
      <c r="G1071" s="20">
        <f t="shared" si="914"/>
        <v>3226</v>
      </c>
      <c r="H1071" s="20">
        <f t="shared" si="914"/>
        <v>3276.8</v>
      </c>
      <c r="I1071" s="20">
        <f t="shared" si="914"/>
        <v>0</v>
      </c>
      <c r="J1071" s="20">
        <f t="shared" si="914"/>
        <v>0</v>
      </c>
      <c r="K1071" s="20">
        <f t="shared" si="914"/>
        <v>0</v>
      </c>
      <c r="L1071" s="20">
        <f t="shared" si="909"/>
        <v>6101.1</v>
      </c>
      <c r="M1071" s="20">
        <f t="shared" si="910"/>
        <v>3226</v>
      </c>
      <c r="N1071" s="20">
        <f t="shared" si="911"/>
        <v>3276.8</v>
      </c>
      <c r="O1071" s="20">
        <f t="shared" ref="O1071:R1073" si="915">O1072</f>
        <v>0</v>
      </c>
      <c r="P1071" s="20">
        <f t="shared" si="893"/>
        <v>3226</v>
      </c>
      <c r="Q1071" s="20">
        <f t="shared" si="894"/>
        <v>3276.8</v>
      </c>
      <c r="R1071" s="20">
        <f t="shared" si="915"/>
        <v>0</v>
      </c>
    </row>
    <row r="1072" spans="1:18" ht="47.25" hidden="1" x14ac:dyDescent="0.25">
      <c r="A1072" s="10" t="s">
        <v>64</v>
      </c>
      <c r="B1072" s="19">
        <v>200</v>
      </c>
      <c r="C1072" s="10"/>
      <c r="D1072" s="10"/>
      <c r="E1072" s="25" t="s">
        <v>487</v>
      </c>
      <c r="F1072" s="20">
        <f t="shared" si="914"/>
        <v>6101.1</v>
      </c>
      <c r="G1072" s="20">
        <f t="shared" si="914"/>
        <v>3226</v>
      </c>
      <c r="H1072" s="20">
        <f t="shared" si="914"/>
        <v>3276.8</v>
      </c>
      <c r="I1072" s="20">
        <f t="shared" si="914"/>
        <v>0</v>
      </c>
      <c r="J1072" s="20">
        <f t="shared" si="914"/>
        <v>0</v>
      </c>
      <c r="K1072" s="20">
        <f t="shared" si="914"/>
        <v>0</v>
      </c>
      <c r="L1072" s="20">
        <f t="shared" si="909"/>
        <v>6101.1</v>
      </c>
      <c r="M1072" s="20">
        <f t="shared" si="910"/>
        <v>3226</v>
      </c>
      <c r="N1072" s="20">
        <f t="shared" si="911"/>
        <v>3276.8</v>
      </c>
      <c r="O1072" s="20">
        <f t="shared" si="915"/>
        <v>0</v>
      </c>
      <c r="P1072" s="20">
        <f t="shared" si="893"/>
        <v>3226</v>
      </c>
      <c r="Q1072" s="20">
        <f t="shared" si="894"/>
        <v>3276.8</v>
      </c>
      <c r="R1072" s="20">
        <f t="shared" si="915"/>
        <v>0</v>
      </c>
    </row>
    <row r="1073" spans="1:19" ht="47.25" hidden="1" x14ac:dyDescent="0.25">
      <c r="A1073" s="10" t="s">
        <v>64</v>
      </c>
      <c r="B1073" s="19">
        <v>240</v>
      </c>
      <c r="C1073" s="10"/>
      <c r="D1073" s="10"/>
      <c r="E1073" s="25" t="s">
        <v>488</v>
      </c>
      <c r="F1073" s="20">
        <f t="shared" si="914"/>
        <v>6101.1</v>
      </c>
      <c r="G1073" s="20">
        <f t="shared" si="914"/>
        <v>3226</v>
      </c>
      <c r="H1073" s="20">
        <f t="shared" si="914"/>
        <v>3276.8</v>
      </c>
      <c r="I1073" s="20">
        <f t="shared" si="914"/>
        <v>0</v>
      </c>
      <c r="J1073" s="20">
        <f t="shared" si="914"/>
        <v>0</v>
      </c>
      <c r="K1073" s="20">
        <f t="shared" si="914"/>
        <v>0</v>
      </c>
      <c r="L1073" s="20">
        <f t="shared" si="909"/>
        <v>6101.1</v>
      </c>
      <c r="M1073" s="20">
        <f t="shared" si="910"/>
        <v>3226</v>
      </c>
      <c r="N1073" s="20">
        <f t="shared" si="911"/>
        <v>3276.8</v>
      </c>
      <c r="O1073" s="20">
        <f t="shared" si="915"/>
        <v>0</v>
      </c>
      <c r="P1073" s="20">
        <f t="shared" si="893"/>
        <v>3226</v>
      </c>
      <c r="Q1073" s="20">
        <f t="shared" si="894"/>
        <v>3276.8</v>
      </c>
      <c r="R1073" s="20">
        <f t="shared" si="915"/>
        <v>0</v>
      </c>
    </row>
    <row r="1074" spans="1:19" hidden="1" x14ac:dyDescent="0.25">
      <c r="A1074" s="10" t="s">
        <v>64</v>
      </c>
      <c r="B1074" s="19">
        <v>240</v>
      </c>
      <c r="C1074" s="10" t="s">
        <v>251</v>
      </c>
      <c r="D1074" s="10" t="s">
        <v>238</v>
      </c>
      <c r="E1074" s="25" t="s">
        <v>465</v>
      </c>
      <c r="F1074" s="20">
        <v>6101.1</v>
      </c>
      <c r="G1074" s="20">
        <v>3226</v>
      </c>
      <c r="H1074" s="20">
        <v>3276.8</v>
      </c>
      <c r="I1074" s="20"/>
      <c r="J1074" s="20"/>
      <c r="K1074" s="20"/>
      <c r="L1074" s="20">
        <f t="shared" si="909"/>
        <v>6101.1</v>
      </c>
      <c r="M1074" s="20">
        <f t="shared" si="910"/>
        <v>3226</v>
      </c>
      <c r="N1074" s="20">
        <f t="shared" si="911"/>
        <v>3276.8</v>
      </c>
      <c r="O1074" s="20"/>
      <c r="P1074" s="20">
        <f t="shared" si="893"/>
        <v>3226</v>
      </c>
      <c r="Q1074" s="20">
        <f t="shared" si="894"/>
        <v>3276.8</v>
      </c>
      <c r="R1074" s="20"/>
    </row>
    <row r="1075" spans="1:19" ht="63" hidden="1" x14ac:dyDescent="0.25">
      <c r="A1075" s="10" t="s">
        <v>65</v>
      </c>
      <c r="B1075" s="19"/>
      <c r="C1075" s="10"/>
      <c r="D1075" s="10"/>
      <c r="E1075" s="25" t="s">
        <v>651</v>
      </c>
      <c r="F1075" s="20">
        <f t="shared" ref="F1075:K1077" si="916">F1076</f>
        <v>8437.2999999999993</v>
      </c>
      <c r="G1075" s="20">
        <f t="shared" si="916"/>
        <v>8437.2999999999993</v>
      </c>
      <c r="H1075" s="20">
        <f t="shared" si="916"/>
        <v>8437.2999999999993</v>
      </c>
      <c r="I1075" s="20">
        <f t="shared" si="916"/>
        <v>0</v>
      </c>
      <c r="J1075" s="20">
        <f t="shared" si="916"/>
        <v>0</v>
      </c>
      <c r="K1075" s="20">
        <f t="shared" si="916"/>
        <v>0</v>
      </c>
      <c r="L1075" s="20">
        <f t="shared" si="909"/>
        <v>8437.2999999999993</v>
      </c>
      <c r="M1075" s="20">
        <f t="shared" si="910"/>
        <v>8437.2999999999993</v>
      </c>
      <c r="N1075" s="20">
        <f t="shared" si="911"/>
        <v>8437.2999999999993</v>
      </c>
      <c r="O1075" s="20">
        <f t="shared" ref="O1075:R1077" si="917">O1076</f>
        <v>0</v>
      </c>
      <c r="P1075" s="20">
        <f t="shared" si="893"/>
        <v>8437.2999999999993</v>
      </c>
      <c r="Q1075" s="20">
        <f t="shared" si="894"/>
        <v>8437.2999999999993</v>
      </c>
      <c r="R1075" s="20">
        <f t="shared" si="917"/>
        <v>0</v>
      </c>
    </row>
    <row r="1076" spans="1:19" hidden="1" x14ac:dyDescent="0.25">
      <c r="A1076" s="10" t="s">
        <v>65</v>
      </c>
      <c r="B1076" s="19">
        <v>800</v>
      </c>
      <c r="C1076" s="10"/>
      <c r="D1076" s="10"/>
      <c r="E1076" s="25" t="s">
        <v>501</v>
      </c>
      <c r="F1076" s="20">
        <f t="shared" si="916"/>
        <v>8437.2999999999993</v>
      </c>
      <c r="G1076" s="20">
        <f t="shared" si="916"/>
        <v>8437.2999999999993</v>
      </c>
      <c r="H1076" s="20">
        <f t="shared" si="916"/>
        <v>8437.2999999999993</v>
      </c>
      <c r="I1076" s="20">
        <f t="shared" si="916"/>
        <v>0</v>
      </c>
      <c r="J1076" s="20">
        <f t="shared" si="916"/>
        <v>0</v>
      </c>
      <c r="K1076" s="20">
        <f t="shared" si="916"/>
        <v>0</v>
      </c>
      <c r="L1076" s="20">
        <f t="shared" si="909"/>
        <v>8437.2999999999993</v>
      </c>
      <c r="M1076" s="20">
        <f t="shared" si="910"/>
        <v>8437.2999999999993</v>
      </c>
      <c r="N1076" s="20">
        <f t="shared" si="911"/>
        <v>8437.2999999999993</v>
      </c>
      <c r="O1076" s="20">
        <f t="shared" si="917"/>
        <v>0</v>
      </c>
      <c r="P1076" s="20">
        <f t="shared" si="893"/>
        <v>8437.2999999999993</v>
      </c>
      <c r="Q1076" s="20">
        <f t="shared" si="894"/>
        <v>8437.2999999999993</v>
      </c>
      <c r="R1076" s="20">
        <f t="shared" si="917"/>
        <v>0</v>
      </c>
    </row>
    <row r="1077" spans="1:19" hidden="1" x14ac:dyDescent="0.25">
      <c r="A1077" s="10" t="s">
        <v>65</v>
      </c>
      <c r="B1077" s="19">
        <v>850</v>
      </c>
      <c r="C1077" s="10"/>
      <c r="D1077" s="10"/>
      <c r="E1077" s="25" t="s">
        <v>504</v>
      </c>
      <c r="F1077" s="20">
        <f t="shared" si="916"/>
        <v>8437.2999999999993</v>
      </c>
      <c r="G1077" s="20">
        <f t="shared" si="916"/>
        <v>8437.2999999999993</v>
      </c>
      <c r="H1077" s="20">
        <f t="shared" si="916"/>
        <v>8437.2999999999993</v>
      </c>
      <c r="I1077" s="20">
        <f t="shared" si="916"/>
        <v>0</v>
      </c>
      <c r="J1077" s="20">
        <f t="shared" si="916"/>
        <v>0</v>
      </c>
      <c r="K1077" s="20">
        <f t="shared" si="916"/>
        <v>0</v>
      </c>
      <c r="L1077" s="20">
        <f t="shared" si="909"/>
        <v>8437.2999999999993</v>
      </c>
      <c r="M1077" s="20">
        <f t="shared" si="910"/>
        <v>8437.2999999999993</v>
      </c>
      <c r="N1077" s="20">
        <f t="shared" si="911"/>
        <v>8437.2999999999993</v>
      </c>
      <c r="O1077" s="20">
        <f t="shared" si="917"/>
        <v>0</v>
      </c>
      <c r="P1077" s="20">
        <f t="shared" si="893"/>
        <v>8437.2999999999993</v>
      </c>
      <c r="Q1077" s="20">
        <f t="shared" si="894"/>
        <v>8437.2999999999993</v>
      </c>
      <c r="R1077" s="20">
        <f t="shared" si="917"/>
        <v>0</v>
      </c>
    </row>
    <row r="1078" spans="1:19" hidden="1" x14ac:dyDescent="0.25">
      <c r="A1078" s="10" t="s">
        <v>65</v>
      </c>
      <c r="B1078" s="19">
        <v>850</v>
      </c>
      <c r="C1078" s="10" t="s">
        <v>251</v>
      </c>
      <c r="D1078" s="10" t="s">
        <v>238</v>
      </c>
      <c r="E1078" s="25" t="s">
        <v>465</v>
      </c>
      <c r="F1078" s="20">
        <v>8437.2999999999993</v>
      </c>
      <c r="G1078" s="20">
        <v>8437.2999999999993</v>
      </c>
      <c r="H1078" s="20">
        <v>8437.2999999999993</v>
      </c>
      <c r="I1078" s="20"/>
      <c r="J1078" s="20"/>
      <c r="K1078" s="20"/>
      <c r="L1078" s="20">
        <f t="shared" si="909"/>
        <v>8437.2999999999993</v>
      </c>
      <c r="M1078" s="20">
        <f t="shared" si="910"/>
        <v>8437.2999999999993</v>
      </c>
      <c r="N1078" s="20">
        <f t="shared" si="911"/>
        <v>8437.2999999999993</v>
      </c>
      <c r="O1078" s="20"/>
      <c r="P1078" s="20">
        <f t="shared" si="893"/>
        <v>8437.2999999999993</v>
      </c>
      <c r="Q1078" s="20">
        <f t="shared" si="894"/>
        <v>8437.2999999999993</v>
      </c>
      <c r="R1078" s="20"/>
    </row>
    <row r="1079" spans="1:19" ht="47.25" hidden="1" x14ac:dyDescent="0.25">
      <c r="A1079" s="10" t="s">
        <v>66</v>
      </c>
      <c r="B1079" s="19"/>
      <c r="C1079" s="10"/>
      <c r="D1079" s="10"/>
      <c r="E1079" s="25" t="s">
        <v>871</v>
      </c>
      <c r="F1079" s="20">
        <f>F1080</f>
        <v>51594</v>
      </c>
      <c r="G1079" s="20">
        <f t="shared" ref="G1079:R1082" si="918">G1080</f>
        <v>0</v>
      </c>
      <c r="H1079" s="20">
        <f t="shared" si="918"/>
        <v>0</v>
      </c>
      <c r="I1079" s="20">
        <f t="shared" si="918"/>
        <v>-21497.5</v>
      </c>
      <c r="J1079" s="20">
        <f t="shared" si="918"/>
        <v>0</v>
      </c>
      <c r="K1079" s="20">
        <f t="shared" si="918"/>
        <v>0</v>
      </c>
      <c r="L1079" s="20">
        <f t="shared" si="909"/>
        <v>30096.5</v>
      </c>
      <c r="M1079" s="20">
        <f t="shared" si="910"/>
        <v>0</v>
      </c>
      <c r="N1079" s="20">
        <f t="shared" si="911"/>
        <v>0</v>
      </c>
      <c r="O1079" s="20">
        <f t="shared" si="918"/>
        <v>0</v>
      </c>
      <c r="P1079" s="20">
        <f t="shared" si="893"/>
        <v>0</v>
      </c>
      <c r="Q1079" s="20">
        <f t="shared" si="894"/>
        <v>0</v>
      </c>
      <c r="R1079" s="20">
        <f t="shared" si="918"/>
        <v>0</v>
      </c>
    </row>
    <row r="1080" spans="1:19" ht="31.5" hidden="1" x14ac:dyDescent="0.25">
      <c r="A1080" s="10" t="s">
        <v>944</v>
      </c>
      <c r="B1080" s="19"/>
      <c r="C1080" s="10"/>
      <c r="D1080" s="10"/>
      <c r="E1080" s="31" t="s">
        <v>1032</v>
      </c>
      <c r="F1080" s="20">
        <f>F1081</f>
        <v>51594</v>
      </c>
      <c r="G1080" s="20">
        <f t="shared" si="918"/>
        <v>0</v>
      </c>
      <c r="H1080" s="20">
        <f t="shared" si="918"/>
        <v>0</v>
      </c>
      <c r="I1080" s="20">
        <f t="shared" si="918"/>
        <v>-21497.5</v>
      </c>
      <c r="J1080" s="20">
        <f t="shared" si="918"/>
        <v>0</v>
      </c>
      <c r="K1080" s="20">
        <f t="shared" si="918"/>
        <v>0</v>
      </c>
      <c r="L1080" s="20">
        <f t="shared" si="909"/>
        <v>30096.5</v>
      </c>
      <c r="M1080" s="20">
        <f t="shared" si="910"/>
        <v>0</v>
      </c>
      <c r="N1080" s="20">
        <f t="shared" si="911"/>
        <v>0</v>
      </c>
      <c r="O1080" s="20">
        <f t="shared" si="918"/>
        <v>0</v>
      </c>
      <c r="P1080" s="20">
        <f t="shared" si="893"/>
        <v>0</v>
      </c>
      <c r="Q1080" s="20">
        <f t="shared" si="894"/>
        <v>0</v>
      </c>
      <c r="R1080" s="20">
        <f t="shared" si="918"/>
        <v>0</v>
      </c>
    </row>
    <row r="1081" spans="1:19" hidden="1" x14ac:dyDescent="0.25">
      <c r="A1081" s="10" t="s">
        <v>944</v>
      </c>
      <c r="B1081" s="19">
        <v>800</v>
      </c>
      <c r="C1081" s="10"/>
      <c r="D1081" s="10"/>
      <c r="E1081" s="25" t="s">
        <v>501</v>
      </c>
      <c r="F1081" s="20">
        <f t="shared" ref="F1081:H1082" si="919">F1082</f>
        <v>51594</v>
      </c>
      <c r="G1081" s="20">
        <f t="shared" si="919"/>
        <v>0</v>
      </c>
      <c r="H1081" s="20">
        <f t="shared" si="919"/>
        <v>0</v>
      </c>
      <c r="I1081" s="20">
        <f t="shared" si="918"/>
        <v>-21497.5</v>
      </c>
      <c r="J1081" s="20">
        <f t="shared" si="918"/>
        <v>0</v>
      </c>
      <c r="K1081" s="20">
        <f t="shared" si="918"/>
        <v>0</v>
      </c>
      <c r="L1081" s="20">
        <f t="shared" si="909"/>
        <v>30096.5</v>
      </c>
      <c r="M1081" s="20">
        <f t="shared" si="910"/>
        <v>0</v>
      </c>
      <c r="N1081" s="20">
        <f t="shared" si="911"/>
        <v>0</v>
      </c>
      <c r="O1081" s="20">
        <f t="shared" ref="O1081:R1082" si="920">O1082</f>
        <v>0</v>
      </c>
      <c r="P1081" s="20">
        <f t="shared" si="893"/>
        <v>0</v>
      </c>
      <c r="Q1081" s="20">
        <f t="shared" si="894"/>
        <v>0</v>
      </c>
      <c r="R1081" s="20">
        <f t="shared" si="920"/>
        <v>0</v>
      </c>
    </row>
    <row r="1082" spans="1:19" ht="78.75" hidden="1" x14ac:dyDescent="0.25">
      <c r="A1082" s="10" t="s">
        <v>944</v>
      </c>
      <c r="B1082" s="19">
        <v>810</v>
      </c>
      <c r="C1082" s="10"/>
      <c r="D1082" s="10"/>
      <c r="E1082" s="25" t="s">
        <v>502</v>
      </c>
      <c r="F1082" s="20">
        <f t="shared" si="919"/>
        <v>51594</v>
      </c>
      <c r="G1082" s="20">
        <f t="shared" si="919"/>
        <v>0</v>
      </c>
      <c r="H1082" s="20">
        <f t="shared" si="919"/>
        <v>0</v>
      </c>
      <c r="I1082" s="20">
        <f t="shared" si="918"/>
        <v>-21497.5</v>
      </c>
      <c r="J1082" s="20">
        <f t="shared" si="918"/>
        <v>0</v>
      </c>
      <c r="K1082" s="20">
        <f t="shared" si="918"/>
        <v>0</v>
      </c>
      <c r="L1082" s="20">
        <f t="shared" si="909"/>
        <v>30096.5</v>
      </c>
      <c r="M1082" s="20">
        <f t="shared" si="910"/>
        <v>0</v>
      </c>
      <c r="N1082" s="20">
        <f t="shared" si="911"/>
        <v>0</v>
      </c>
      <c r="O1082" s="20">
        <f t="shared" si="920"/>
        <v>0</v>
      </c>
      <c r="P1082" s="20">
        <f t="shared" si="893"/>
        <v>0</v>
      </c>
      <c r="Q1082" s="20">
        <f t="shared" si="894"/>
        <v>0</v>
      </c>
      <c r="R1082" s="20">
        <f t="shared" si="920"/>
        <v>0</v>
      </c>
    </row>
    <row r="1083" spans="1:19" hidden="1" x14ac:dyDescent="0.25">
      <c r="A1083" s="10" t="s">
        <v>944</v>
      </c>
      <c r="B1083" s="19">
        <v>810</v>
      </c>
      <c r="C1083" s="10" t="s">
        <v>251</v>
      </c>
      <c r="D1083" s="10" t="s">
        <v>238</v>
      </c>
      <c r="E1083" s="25" t="s">
        <v>465</v>
      </c>
      <c r="F1083" s="20">
        <v>51594</v>
      </c>
      <c r="G1083" s="20"/>
      <c r="H1083" s="20"/>
      <c r="I1083" s="20">
        <v>-21497.5</v>
      </c>
      <c r="J1083" s="20"/>
      <c r="K1083" s="20"/>
      <c r="L1083" s="20">
        <f t="shared" si="909"/>
        <v>30096.5</v>
      </c>
      <c r="M1083" s="20">
        <f t="shared" si="910"/>
        <v>0</v>
      </c>
      <c r="N1083" s="20">
        <f t="shared" si="911"/>
        <v>0</v>
      </c>
      <c r="O1083" s="20"/>
      <c r="P1083" s="20">
        <f t="shared" si="893"/>
        <v>0</v>
      </c>
      <c r="Q1083" s="20">
        <f t="shared" si="894"/>
        <v>0</v>
      </c>
      <c r="R1083" s="20"/>
      <c r="S1083" s="1">
        <v>154</v>
      </c>
    </row>
    <row r="1084" spans="1:19" ht="47.25" hidden="1" x14ac:dyDescent="0.25">
      <c r="A1084" s="10" t="s">
        <v>822</v>
      </c>
      <c r="B1084" s="19"/>
      <c r="C1084" s="10"/>
      <c r="D1084" s="10"/>
      <c r="E1084" s="38" t="s">
        <v>1098</v>
      </c>
      <c r="F1084" s="20">
        <f t="shared" ref="F1084:K1087" si="921">F1085</f>
        <v>0</v>
      </c>
      <c r="G1084" s="20">
        <f t="shared" si="921"/>
        <v>37000</v>
      </c>
      <c r="H1084" s="20">
        <f t="shared" si="921"/>
        <v>0</v>
      </c>
      <c r="I1084" s="20">
        <f t="shared" si="921"/>
        <v>0</v>
      </c>
      <c r="J1084" s="20">
        <f t="shared" si="921"/>
        <v>0</v>
      </c>
      <c r="K1084" s="20">
        <f t="shared" si="921"/>
        <v>0</v>
      </c>
      <c r="L1084" s="20">
        <f t="shared" si="909"/>
        <v>0</v>
      </c>
      <c r="M1084" s="20">
        <f t="shared" si="910"/>
        <v>37000</v>
      </c>
      <c r="N1084" s="20">
        <f t="shared" si="911"/>
        <v>0</v>
      </c>
      <c r="O1084" s="20">
        <f t="shared" ref="O1084:R1087" si="922">O1085</f>
        <v>0</v>
      </c>
      <c r="P1084" s="20">
        <f t="shared" si="893"/>
        <v>37000</v>
      </c>
      <c r="Q1084" s="20">
        <f t="shared" si="894"/>
        <v>0</v>
      </c>
      <c r="R1084" s="20">
        <f t="shared" si="922"/>
        <v>0</v>
      </c>
    </row>
    <row r="1085" spans="1:19" ht="31.5" hidden="1" x14ac:dyDescent="0.25">
      <c r="A1085" s="10" t="s">
        <v>945</v>
      </c>
      <c r="B1085" s="19"/>
      <c r="C1085" s="10"/>
      <c r="D1085" s="10"/>
      <c r="E1085" s="31" t="s">
        <v>1033</v>
      </c>
      <c r="F1085" s="20">
        <f t="shared" si="921"/>
        <v>0</v>
      </c>
      <c r="G1085" s="20">
        <f t="shared" si="921"/>
        <v>37000</v>
      </c>
      <c r="H1085" s="20">
        <f t="shared" si="921"/>
        <v>0</v>
      </c>
      <c r="I1085" s="20">
        <f t="shared" si="921"/>
        <v>0</v>
      </c>
      <c r="J1085" s="20">
        <f t="shared" si="921"/>
        <v>0</v>
      </c>
      <c r="K1085" s="20">
        <f t="shared" si="921"/>
        <v>0</v>
      </c>
      <c r="L1085" s="20">
        <f t="shared" si="909"/>
        <v>0</v>
      </c>
      <c r="M1085" s="20">
        <f t="shared" si="910"/>
        <v>37000</v>
      </c>
      <c r="N1085" s="20">
        <f t="shared" si="911"/>
        <v>0</v>
      </c>
      <c r="O1085" s="20">
        <f t="shared" si="922"/>
        <v>0</v>
      </c>
      <c r="P1085" s="20">
        <f t="shared" si="893"/>
        <v>37000</v>
      </c>
      <c r="Q1085" s="20">
        <f t="shared" si="894"/>
        <v>0</v>
      </c>
      <c r="R1085" s="20">
        <f t="shared" si="922"/>
        <v>0</v>
      </c>
    </row>
    <row r="1086" spans="1:19" ht="47.25" hidden="1" x14ac:dyDescent="0.25">
      <c r="A1086" s="10" t="s">
        <v>945</v>
      </c>
      <c r="B1086" s="19">
        <v>400</v>
      </c>
      <c r="C1086" s="10"/>
      <c r="D1086" s="10"/>
      <c r="E1086" s="25" t="s">
        <v>494</v>
      </c>
      <c r="F1086" s="20">
        <f t="shared" si="921"/>
        <v>0</v>
      </c>
      <c r="G1086" s="20">
        <f t="shared" si="921"/>
        <v>37000</v>
      </c>
      <c r="H1086" s="20">
        <f t="shared" si="921"/>
        <v>0</v>
      </c>
      <c r="I1086" s="20">
        <f t="shared" si="921"/>
        <v>0</v>
      </c>
      <c r="J1086" s="20">
        <f t="shared" si="921"/>
        <v>0</v>
      </c>
      <c r="K1086" s="20">
        <f t="shared" si="921"/>
        <v>0</v>
      </c>
      <c r="L1086" s="20">
        <f t="shared" si="909"/>
        <v>0</v>
      </c>
      <c r="M1086" s="20">
        <f t="shared" si="910"/>
        <v>37000</v>
      </c>
      <c r="N1086" s="20">
        <f t="shared" si="911"/>
        <v>0</v>
      </c>
      <c r="O1086" s="20">
        <f t="shared" si="922"/>
        <v>0</v>
      </c>
      <c r="P1086" s="20">
        <f t="shared" si="893"/>
        <v>37000</v>
      </c>
      <c r="Q1086" s="20">
        <f t="shared" si="894"/>
        <v>0</v>
      </c>
      <c r="R1086" s="20">
        <f t="shared" si="922"/>
        <v>0</v>
      </c>
    </row>
    <row r="1087" spans="1:19" hidden="1" x14ac:dyDescent="0.25">
      <c r="A1087" s="10" t="s">
        <v>945</v>
      </c>
      <c r="B1087" s="19">
        <v>410</v>
      </c>
      <c r="C1087" s="10"/>
      <c r="D1087" s="10"/>
      <c r="E1087" s="25" t="s">
        <v>495</v>
      </c>
      <c r="F1087" s="20">
        <f t="shared" si="921"/>
        <v>0</v>
      </c>
      <c r="G1087" s="20">
        <f t="shared" si="921"/>
        <v>37000</v>
      </c>
      <c r="H1087" s="20">
        <f t="shared" si="921"/>
        <v>0</v>
      </c>
      <c r="I1087" s="20">
        <f t="shared" si="921"/>
        <v>0</v>
      </c>
      <c r="J1087" s="20">
        <f t="shared" si="921"/>
        <v>0</v>
      </c>
      <c r="K1087" s="20">
        <f t="shared" si="921"/>
        <v>0</v>
      </c>
      <c r="L1087" s="20">
        <f t="shared" si="909"/>
        <v>0</v>
      </c>
      <c r="M1087" s="20">
        <f t="shared" si="910"/>
        <v>37000</v>
      </c>
      <c r="N1087" s="20">
        <f t="shared" si="911"/>
        <v>0</v>
      </c>
      <c r="O1087" s="20">
        <f t="shared" si="922"/>
        <v>0</v>
      </c>
      <c r="P1087" s="20">
        <f t="shared" si="893"/>
        <v>37000</v>
      </c>
      <c r="Q1087" s="20">
        <f t="shared" si="894"/>
        <v>0</v>
      </c>
      <c r="R1087" s="20">
        <f t="shared" si="922"/>
        <v>0</v>
      </c>
    </row>
    <row r="1088" spans="1:19" hidden="1" x14ac:dyDescent="0.25">
      <c r="A1088" s="10" t="s">
        <v>945</v>
      </c>
      <c r="B1088" s="19">
        <v>410</v>
      </c>
      <c r="C1088" s="10" t="s">
        <v>251</v>
      </c>
      <c r="D1088" s="10" t="s">
        <v>238</v>
      </c>
      <c r="E1088" s="25" t="s">
        <v>465</v>
      </c>
      <c r="F1088" s="20"/>
      <c r="G1088" s="20">
        <v>37000</v>
      </c>
      <c r="H1088" s="20"/>
      <c r="I1088" s="20"/>
      <c r="J1088" s="20"/>
      <c r="K1088" s="20"/>
      <c r="L1088" s="20">
        <f t="shared" si="909"/>
        <v>0</v>
      </c>
      <c r="M1088" s="20">
        <f t="shared" si="910"/>
        <v>37000</v>
      </c>
      <c r="N1088" s="20">
        <f t="shared" si="911"/>
        <v>0</v>
      </c>
      <c r="O1088" s="20"/>
      <c r="P1088" s="20">
        <f t="shared" si="893"/>
        <v>37000</v>
      </c>
      <c r="Q1088" s="20">
        <f t="shared" si="894"/>
        <v>0</v>
      </c>
      <c r="R1088" s="20"/>
    </row>
    <row r="1089" spans="1:19" ht="31.5" hidden="1" x14ac:dyDescent="0.25">
      <c r="A1089" s="10" t="s">
        <v>946</v>
      </c>
      <c r="B1089" s="19"/>
      <c r="C1089" s="10"/>
      <c r="D1089" s="10"/>
      <c r="E1089" s="29" t="s">
        <v>1034</v>
      </c>
      <c r="F1089" s="20">
        <f>F1090</f>
        <v>12800.2</v>
      </c>
      <c r="G1089" s="20">
        <f t="shared" ref="G1089:R1091" si="923">G1090</f>
        <v>0</v>
      </c>
      <c r="H1089" s="20">
        <f t="shared" si="923"/>
        <v>0</v>
      </c>
      <c r="I1089" s="20">
        <f t="shared" si="923"/>
        <v>0</v>
      </c>
      <c r="J1089" s="20">
        <f t="shared" si="923"/>
        <v>0</v>
      </c>
      <c r="K1089" s="20">
        <f t="shared" si="923"/>
        <v>0</v>
      </c>
      <c r="L1089" s="20">
        <f t="shared" si="909"/>
        <v>12800.2</v>
      </c>
      <c r="M1089" s="20">
        <f t="shared" si="910"/>
        <v>0</v>
      </c>
      <c r="N1089" s="20">
        <f t="shared" si="911"/>
        <v>0</v>
      </c>
      <c r="O1089" s="20">
        <f t="shared" si="923"/>
        <v>0</v>
      </c>
      <c r="P1089" s="20">
        <f t="shared" si="893"/>
        <v>0</v>
      </c>
      <c r="Q1089" s="20">
        <f t="shared" si="894"/>
        <v>0</v>
      </c>
      <c r="R1089" s="20">
        <f t="shared" si="923"/>
        <v>0</v>
      </c>
    </row>
    <row r="1090" spans="1:19" ht="47.25" hidden="1" x14ac:dyDescent="0.25">
      <c r="A1090" s="10" t="s">
        <v>946</v>
      </c>
      <c r="B1090" s="19">
        <v>200</v>
      </c>
      <c r="C1090" s="10"/>
      <c r="D1090" s="10"/>
      <c r="E1090" s="25" t="s">
        <v>487</v>
      </c>
      <c r="F1090" s="20">
        <f>F1091</f>
        <v>12800.2</v>
      </c>
      <c r="G1090" s="20">
        <f t="shared" si="923"/>
        <v>0</v>
      </c>
      <c r="H1090" s="20">
        <f t="shared" si="923"/>
        <v>0</v>
      </c>
      <c r="I1090" s="20">
        <f t="shared" si="923"/>
        <v>0</v>
      </c>
      <c r="J1090" s="20">
        <f t="shared" si="923"/>
        <v>0</v>
      </c>
      <c r="K1090" s="20">
        <f t="shared" si="923"/>
        <v>0</v>
      </c>
      <c r="L1090" s="20">
        <f t="shared" si="909"/>
        <v>12800.2</v>
      </c>
      <c r="M1090" s="20">
        <f t="shared" si="910"/>
        <v>0</v>
      </c>
      <c r="N1090" s="20">
        <f t="shared" si="911"/>
        <v>0</v>
      </c>
      <c r="O1090" s="20">
        <f t="shared" si="923"/>
        <v>0</v>
      </c>
      <c r="P1090" s="20">
        <f t="shared" si="893"/>
        <v>0</v>
      </c>
      <c r="Q1090" s="20">
        <f t="shared" si="894"/>
        <v>0</v>
      </c>
      <c r="R1090" s="20">
        <f t="shared" si="923"/>
        <v>0</v>
      </c>
    </row>
    <row r="1091" spans="1:19" ht="47.25" hidden="1" x14ac:dyDescent="0.25">
      <c r="A1091" s="10" t="s">
        <v>946</v>
      </c>
      <c r="B1091" s="19">
        <v>240</v>
      </c>
      <c r="C1091" s="10"/>
      <c r="D1091" s="10"/>
      <c r="E1091" s="25" t="s">
        <v>488</v>
      </c>
      <c r="F1091" s="20">
        <f>F1092</f>
        <v>12800.2</v>
      </c>
      <c r="G1091" s="20">
        <f t="shared" si="923"/>
        <v>0</v>
      </c>
      <c r="H1091" s="20">
        <f t="shared" si="923"/>
        <v>0</v>
      </c>
      <c r="I1091" s="20">
        <f t="shared" si="923"/>
        <v>0</v>
      </c>
      <c r="J1091" s="20">
        <f t="shared" si="923"/>
        <v>0</v>
      </c>
      <c r="K1091" s="20">
        <f t="shared" si="923"/>
        <v>0</v>
      </c>
      <c r="L1091" s="20">
        <f t="shared" si="909"/>
        <v>12800.2</v>
      </c>
      <c r="M1091" s="20">
        <f t="shared" si="910"/>
        <v>0</v>
      </c>
      <c r="N1091" s="20">
        <f t="shared" si="911"/>
        <v>0</v>
      </c>
      <c r="O1091" s="20">
        <f t="shared" si="923"/>
        <v>0</v>
      </c>
      <c r="P1091" s="20">
        <f t="shared" si="893"/>
        <v>0</v>
      </c>
      <c r="Q1091" s="20">
        <f t="shared" si="894"/>
        <v>0</v>
      </c>
      <c r="R1091" s="20">
        <f t="shared" si="923"/>
        <v>0</v>
      </c>
    </row>
    <row r="1092" spans="1:19" hidden="1" x14ac:dyDescent="0.25">
      <c r="A1092" s="10" t="s">
        <v>946</v>
      </c>
      <c r="B1092" s="19">
        <v>240</v>
      </c>
      <c r="C1092" s="10" t="s">
        <v>251</v>
      </c>
      <c r="D1092" s="10" t="s">
        <v>240</v>
      </c>
      <c r="E1092" s="25" t="s">
        <v>466</v>
      </c>
      <c r="F1092" s="20">
        <v>12800.2</v>
      </c>
      <c r="G1092" s="20"/>
      <c r="H1092" s="20"/>
      <c r="I1092" s="20"/>
      <c r="J1092" s="20"/>
      <c r="K1092" s="20"/>
      <c r="L1092" s="20">
        <f t="shared" si="909"/>
        <v>12800.2</v>
      </c>
      <c r="M1092" s="20">
        <f t="shared" si="910"/>
        <v>0</v>
      </c>
      <c r="N1092" s="20">
        <f t="shared" si="911"/>
        <v>0</v>
      </c>
      <c r="O1092" s="20"/>
      <c r="P1092" s="20">
        <f t="shared" si="893"/>
        <v>0</v>
      </c>
      <c r="Q1092" s="20">
        <f t="shared" si="894"/>
        <v>0</v>
      </c>
      <c r="R1092" s="20"/>
    </row>
    <row r="1093" spans="1:19" s="17" customFormat="1" ht="47.25" hidden="1" x14ac:dyDescent="0.25">
      <c r="A1093" s="21" t="s">
        <v>365</v>
      </c>
      <c r="B1093" s="22"/>
      <c r="C1093" s="21"/>
      <c r="D1093" s="21"/>
      <c r="E1093" s="27" t="s">
        <v>652</v>
      </c>
      <c r="F1093" s="23">
        <f>F1094</f>
        <v>17543.5</v>
      </c>
      <c r="G1093" s="23">
        <f t="shared" ref="G1093:R1097" si="924">G1094</f>
        <v>17543.5</v>
      </c>
      <c r="H1093" s="23">
        <f t="shared" si="924"/>
        <v>17543.5</v>
      </c>
      <c r="I1093" s="23">
        <f t="shared" si="924"/>
        <v>0</v>
      </c>
      <c r="J1093" s="23">
        <f t="shared" si="924"/>
        <v>0</v>
      </c>
      <c r="K1093" s="23">
        <f t="shared" si="924"/>
        <v>0</v>
      </c>
      <c r="L1093" s="20">
        <f t="shared" si="909"/>
        <v>17543.5</v>
      </c>
      <c r="M1093" s="20">
        <f t="shared" si="910"/>
        <v>17543.5</v>
      </c>
      <c r="N1093" s="20">
        <f t="shared" si="911"/>
        <v>17543.5</v>
      </c>
      <c r="O1093" s="23">
        <f t="shared" si="924"/>
        <v>0</v>
      </c>
      <c r="P1093" s="20">
        <f t="shared" si="893"/>
        <v>17543.5</v>
      </c>
      <c r="Q1093" s="20">
        <f t="shared" si="894"/>
        <v>17543.5</v>
      </c>
      <c r="R1093" s="23">
        <f t="shared" si="924"/>
        <v>0</v>
      </c>
      <c r="S1093" s="32"/>
    </row>
    <row r="1094" spans="1:19" ht="63" hidden="1" x14ac:dyDescent="0.25">
      <c r="A1094" s="10" t="s">
        <v>366</v>
      </c>
      <c r="B1094" s="19"/>
      <c r="C1094" s="10"/>
      <c r="D1094" s="10"/>
      <c r="E1094" s="25" t="s">
        <v>1076</v>
      </c>
      <c r="F1094" s="20">
        <f t="shared" ref="F1094:H1097" si="925">F1095</f>
        <v>17543.5</v>
      </c>
      <c r="G1094" s="20">
        <f t="shared" si="925"/>
        <v>17543.5</v>
      </c>
      <c r="H1094" s="20">
        <f t="shared" si="925"/>
        <v>17543.5</v>
      </c>
      <c r="I1094" s="20">
        <f t="shared" si="924"/>
        <v>0</v>
      </c>
      <c r="J1094" s="20">
        <f t="shared" si="924"/>
        <v>0</v>
      </c>
      <c r="K1094" s="20">
        <f t="shared" si="924"/>
        <v>0</v>
      </c>
      <c r="L1094" s="20">
        <f t="shared" si="909"/>
        <v>17543.5</v>
      </c>
      <c r="M1094" s="20">
        <f t="shared" si="910"/>
        <v>17543.5</v>
      </c>
      <c r="N1094" s="20">
        <f t="shared" si="911"/>
        <v>17543.5</v>
      </c>
      <c r="O1094" s="20">
        <f t="shared" ref="O1094:R1097" si="926">O1095</f>
        <v>0</v>
      </c>
      <c r="P1094" s="20">
        <f t="shared" si="893"/>
        <v>17543.5</v>
      </c>
      <c r="Q1094" s="20">
        <f t="shared" si="894"/>
        <v>17543.5</v>
      </c>
      <c r="R1094" s="20">
        <f t="shared" si="926"/>
        <v>0</v>
      </c>
    </row>
    <row r="1095" spans="1:19" ht="31.5" hidden="1" x14ac:dyDescent="0.25">
      <c r="A1095" s="10" t="s">
        <v>947</v>
      </c>
      <c r="B1095" s="19"/>
      <c r="C1095" s="10"/>
      <c r="D1095" s="10"/>
      <c r="E1095" s="29" t="s">
        <v>1035</v>
      </c>
      <c r="F1095" s="20">
        <f t="shared" si="925"/>
        <v>17543.5</v>
      </c>
      <c r="G1095" s="20">
        <f t="shared" si="925"/>
        <v>17543.5</v>
      </c>
      <c r="H1095" s="20">
        <f t="shared" si="925"/>
        <v>17543.5</v>
      </c>
      <c r="I1095" s="20">
        <f t="shared" si="924"/>
        <v>0</v>
      </c>
      <c r="J1095" s="20">
        <f t="shared" si="924"/>
        <v>0</v>
      </c>
      <c r="K1095" s="20">
        <f t="shared" si="924"/>
        <v>0</v>
      </c>
      <c r="L1095" s="20">
        <f t="shared" si="909"/>
        <v>17543.5</v>
      </c>
      <c r="M1095" s="20">
        <f t="shared" si="910"/>
        <v>17543.5</v>
      </c>
      <c r="N1095" s="20">
        <f t="shared" si="911"/>
        <v>17543.5</v>
      </c>
      <c r="O1095" s="20">
        <f t="shared" si="926"/>
        <v>0</v>
      </c>
      <c r="P1095" s="20">
        <f t="shared" si="893"/>
        <v>17543.5</v>
      </c>
      <c r="Q1095" s="20">
        <f t="shared" si="894"/>
        <v>17543.5</v>
      </c>
      <c r="R1095" s="20">
        <f t="shared" si="926"/>
        <v>0</v>
      </c>
    </row>
    <row r="1096" spans="1:19" ht="47.25" hidden="1" x14ac:dyDescent="0.25">
      <c r="A1096" s="10" t="s">
        <v>947</v>
      </c>
      <c r="B1096" s="19">
        <v>200</v>
      </c>
      <c r="C1096" s="10"/>
      <c r="D1096" s="10"/>
      <c r="E1096" s="25" t="s">
        <v>487</v>
      </c>
      <c r="F1096" s="20">
        <f t="shared" si="925"/>
        <v>17543.5</v>
      </c>
      <c r="G1096" s="20">
        <f t="shared" si="925"/>
        <v>17543.5</v>
      </c>
      <c r="H1096" s="20">
        <f t="shared" si="925"/>
        <v>17543.5</v>
      </c>
      <c r="I1096" s="20">
        <f t="shared" si="924"/>
        <v>0</v>
      </c>
      <c r="J1096" s="20">
        <f t="shared" si="924"/>
        <v>0</v>
      </c>
      <c r="K1096" s="20">
        <f t="shared" si="924"/>
        <v>0</v>
      </c>
      <c r="L1096" s="20">
        <f t="shared" si="909"/>
        <v>17543.5</v>
      </c>
      <c r="M1096" s="20">
        <f t="shared" si="910"/>
        <v>17543.5</v>
      </c>
      <c r="N1096" s="20">
        <f t="shared" si="911"/>
        <v>17543.5</v>
      </c>
      <c r="O1096" s="20">
        <f t="shared" si="926"/>
        <v>0</v>
      </c>
      <c r="P1096" s="20">
        <f t="shared" si="893"/>
        <v>17543.5</v>
      </c>
      <c r="Q1096" s="20">
        <f t="shared" si="894"/>
        <v>17543.5</v>
      </c>
      <c r="R1096" s="20">
        <f t="shared" si="926"/>
        <v>0</v>
      </c>
    </row>
    <row r="1097" spans="1:19" ht="47.25" hidden="1" x14ac:dyDescent="0.25">
      <c r="A1097" s="10" t="s">
        <v>947</v>
      </c>
      <c r="B1097" s="19">
        <v>240</v>
      </c>
      <c r="C1097" s="10"/>
      <c r="D1097" s="10"/>
      <c r="E1097" s="25" t="s">
        <v>488</v>
      </c>
      <c r="F1097" s="20">
        <f t="shared" si="925"/>
        <v>17543.5</v>
      </c>
      <c r="G1097" s="20">
        <f t="shared" si="925"/>
        <v>17543.5</v>
      </c>
      <c r="H1097" s="20">
        <f t="shared" si="925"/>
        <v>17543.5</v>
      </c>
      <c r="I1097" s="20">
        <f t="shared" si="924"/>
        <v>0</v>
      </c>
      <c r="J1097" s="20">
        <f t="shared" si="924"/>
        <v>0</v>
      </c>
      <c r="K1097" s="20">
        <f t="shared" si="924"/>
        <v>0</v>
      </c>
      <c r="L1097" s="20">
        <f t="shared" si="909"/>
        <v>17543.5</v>
      </c>
      <c r="M1097" s="20">
        <f t="shared" si="910"/>
        <v>17543.5</v>
      </c>
      <c r="N1097" s="20">
        <f t="shared" si="911"/>
        <v>17543.5</v>
      </c>
      <c r="O1097" s="20">
        <f t="shared" si="926"/>
        <v>0</v>
      </c>
      <c r="P1097" s="20">
        <f t="shared" si="893"/>
        <v>17543.5</v>
      </c>
      <c r="Q1097" s="20">
        <f t="shared" si="894"/>
        <v>17543.5</v>
      </c>
      <c r="R1097" s="20">
        <f t="shared" si="926"/>
        <v>0</v>
      </c>
    </row>
    <row r="1098" spans="1:19" hidden="1" x14ac:dyDescent="0.25">
      <c r="A1098" s="10" t="s">
        <v>947</v>
      </c>
      <c r="B1098" s="19">
        <v>240</v>
      </c>
      <c r="C1098" s="10" t="s">
        <v>251</v>
      </c>
      <c r="D1098" s="10" t="s">
        <v>240</v>
      </c>
      <c r="E1098" s="25" t="s">
        <v>466</v>
      </c>
      <c r="F1098" s="20">
        <v>17543.5</v>
      </c>
      <c r="G1098" s="20">
        <v>17543.5</v>
      </c>
      <c r="H1098" s="20">
        <v>17543.5</v>
      </c>
      <c r="I1098" s="20"/>
      <c r="J1098" s="20"/>
      <c r="K1098" s="20"/>
      <c r="L1098" s="20">
        <f t="shared" si="909"/>
        <v>17543.5</v>
      </c>
      <c r="M1098" s="20">
        <f t="shared" si="910"/>
        <v>17543.5</v>
      </c>
      <c r="N1098" s="20">
        <f t="shared" si="911"/>
        <v>17543.5</v>
      </c>
      <c r="O1098" s="20"/>
      <c r="P1098" s="20">
        <f t="shared" si="893"/>
        <v>17543.5</v>
      </c>
      <c r="Q1098" s="20">
        <f t="shared" si="894"/>
        <v>17543.5</v>
      </c>
      <c r="R1098" s="20"/>
    </row>
    <row r="1099" spans="1:19" s="17" customFormat="1" ht="47.25" hidden="1" x14ac:dyDescent="0.25">
      <c r="A1099" s="21" t="s">
        <v>367</v>
      </c>
      <c r="B1099" s="22"/>
      <c r="C1099" s="21"/>
      <c r="D1099" s="21"/>
      <c r="E1099" s="27" t="s">
        <v>653</v>
      </c>
      <c r="F1099" s="23">
        <f>F1100+F1109+F1120+F1125</f>
        <v>170202.5</v>
      </c>
      <c r="G1099" s="23">
        <f t="shared" ref="G1099:R1099" si="927">G1100+G1109+G1120+G1125</f>
        <v>170579.9</v>
      </c>
      <c r="H1099" s="23">
        <f t="shared" si="927"/>
        <v>170579.9</v>
      </c>
      <c r="I1099" s="23">
        <f t="shared" ref="I1099:K1099" si="928">I1100+I1109+I1120+I1125</f>
        <v>-33500</v>
      </c>
      <c r="J1099" s="23">
        <f t="shared" si="928"/>
        <v>-33500</v>
      </c>
      <c r="K1099" s="23">
        <f t="shared" si="928"/>
        <v>-33500</v>
      </c>
      <c r="L1099" s="20">
        <f t="shared" si="909"/>
        <v>136702.5</v>
      </c>
      <c r="M1099" s="20">
        <f t="shared" si="910"/>
        <v>137079.9</v>
      </c>
      <c r="N1099" s="20">
        <f t="shared" si="911"/>
        <v>137079.9</v>
      </c>
      <c r="O1099" s="23">
        <f t="shared" ref="O1099" si="929">O1100+O1109+O1120+O1125</f>
        <v>0</v>
      </c>
      <c r="P1099" s="20">
        <f t="shared" si="893"/>
        <v>137079.9</v>
      </c>
      <c r="Q1099" s="20">
        <f t="shared" si="894"/>
        <v>137079.9</v>
      </c>
      <c r="R1099" s="23">
        <f t="shared" si="927"/>
        <v>0</v>
      </c>
      <c r="S1099" s="32"/>
    </row>
    <row r="1100" spans="1:19" ht="63" hidden="1" x14ac:dyDescent="0.25">
      <c r="A1100" s="10" t="s">
        <v>368</v>
      </c>
      <c r="B1100" s="19"/>
      <c r="C1100" s="10"/>
      <c r="D1100" s="10"/>
      <c r="E1100" s="25" t="s">
        <v>654</v>
      </c>
      <c r="F1100" s="20">
        <f t="shared" ref="F1100:K1100" si="930">F1105+F1101</f>
        <v>2513.1999999999998</v>
      </c>
      <c r="G1100" s="20">
        <f t="shared" si="930"/>
        <v>2513.1999999999998</v>
      </c>
      <c r="H1100" s="20">
        <f t="shared" si="930"/>
        <v>2513.1999999999998</v>
      </c>
      <c r="I1100" s="20">
        <f t="shared" si="930"/>
        <v>-500</v>
      </c>
      <c r="J1100" s="20">
        <f t="shared" si="930"/>
        <v>-500</v>
      </c>
      <c r="K1100" s="20">
        <f t="shared" si="930"/>
        <v>-500</v>
      </c>
      <c r="L1100" s="20">
        <f t="shared" si="909"/>
        <v>2013.1999999999998</v>
      </c>
      <c r="M1100" s="20">
        <f t="shared" si="910"/>
        <v>2013.1999999999998</v>
      </c>
      <c r="N1100" s="20">
        <f t="shared" si="911"/>
        <v>2013.1999999999998</v>
      </c>
      <c r="O1100" s="20">
        <f t="shared" ref="O1100:R1100" si="931">O1105+O1101</f>
        <v>0</v>
      </c>
      <c r="P1100" s="20">
        <f t="shared" si="893"/>
        <v>2013.1999999999998</v>
      </c>
      <c r="Q1100" s="20">
        <f t="shared" si="894"/>
        <v>2013.1999999999998</v>
      </c>
      <c r="R1100" s="20">
        <f t="shared" si="931"/>
        <v>0</v>
      </c>
    </row>
    <row r="1101" spans="1:19" ht="63" hidden="1" x14ac:dyDescent="0.25">
      <c r="A1101" s="10" t="s">
        <v>948</v>
      </c>
      <c r="B1101" s="19"/>
      <c r="C1101" s="10"/>
      <c r="D1101" s="10"/>
      <c r="E1101" s="29" t="s">
        <v>1036</v>
      </c>
      <c r="F1101" s="20">
        <f t="shared" ref="F1101:K1103" si="932">F1102</f>
        <v>2013.2</v>
      </c>
      <c r="G1101" s="20">
        <f t="shared" si="932"/>
        <v>2013.2</v>
      </c>
      <c r="H1101" s="20">
        <f t="shared" si="932"/>
        <v>2013.2</v>
      </c>
      <c r="I1101" s="20">
        <f t="shared" si="932"/>
        <v>0</v>
      </c>
      <c r="J1101" s="20">
        <f t="shared" si="932"/>
        <v>0</v>
      </c>
      <c r="K1101" s="20">
        <f t="shared" si="932"/>
        <v>0</v>
      </c>
      <c r="L1101" s="20">
        <f t="shared" si="909"/>
        <v>2013.2</v>
      </c>
      <c r="M1101" s="20">
        <f t="shared" si="910"/>
        <v>2013.2</v>
      </c>
      <c r="N1101" s="20">
        <f t="shared" si="911"/>
        <v>2013.2</v>
      </c>
      <c r="O1101" s="20">
        <f t="shared" ref="O1101:R1103" si="933">O1102</f>
        <v>0</v>
      </c>
      <c r="P1101" s="20">
        <f t="shared" si="893"/>
        <v>2013.2</v>
      </c>
      <c r="Q1101" s="20">
        <f t="shared" si="894"/>
        <v>2013.2</v>
      </c>
      <c r="R1101" s="20">
        <f t="shared" si="933"/>
        <v>0</v>
      </c>
    </row>
    <row r="1102" spans="1:19" ht="47.25" hidden="1" x14ac:dyDescent="0.25">
      <c r="A1102" s="10" t="s">
        <v>948</v>
      </c>
      <c r="B1102" s="19">
        <v>200</v>
      </c>
      <c r="C1102" s="10"/>
      <c r="D1102" s="10"/>
      <c r="E1102" s="25" t="s">
        <v>487</v>
      </c>
      <c r="F1102" s="20">
        <f t="shared" si="932"/>
        <v>2013.2</v>
      </c>
      <c r="G1102" s="20">
        <f t="shared" si="932"/>
        <v>2013.2</v>
      </c>
      <c r="H1102" s="20">
        <f t="shared" si="932"/>
        <v>2013.2</v>
      </c>
      <c r="I1102" s="20">
        <f t="shared" si="932"/>
        <v>0</v>
      </c>
      <c r="J1102" s="20">
        <f t="shared" si="932"/>
        <v>0</v>
      </c>
      <c r="K1102" s="20">
        <f t="shared" si="932"/>
        <v>0</v>
      </c>
      <c r="L1102" s="20">
        <f t="shared" si="909"/>
        <v>2013.2</v>
      </c>
      <c r="M1102" s="20">
        <f t="shared" si="910"/>
        <v>2013.2</v>
      </c>
      <c r="N1102" s="20">
        <f t="shared" si="911"/>
        <v>2013.2</v>
      </c>
      <c r="O1102" s="20">
        <f t="shared" si="933"/>
        <v>0</v>
      </c>
      <c r="P1102" s="20">
        <f t="shared" si="893"/>
        <v>2013.2</v>
      </c>
      <c r="Q1102" s="20">
        <f t="shared" si="894"/>
        <v>2013.2</v>
      </c>
      <c r="R1102" s="20">
        <f t="shared" si="933"/>
        <v>0</v>
      </c>
    </row>
    <row r="1103" spans="1:19" ht="47.25" hidden="1" x14ac:dyDescent="0.25">
      <c r="A1103" s="10" t="s">
        <v>948</v>
      </c>
      <c r="B1103" s="19">
        <v>240</v>
      </c>
      <c r="C1103" s="10"/>
      <c r="D1103" s="10"/>
      <c r="E1103" s="25" t="s">
        <v>488</v>
      </c>
      <c r="F1103" s="20">
        <f t="shared" si="932"/>
        <v>2013.2</v>
      </c>
      <c r="G1103" s="20">
        <f t="shared" si="932"/>
        <v>2013.2</v>
      </c>
      <c r="H1103" s="20">
        <f t="shared" si="932"/>
        <v>2013.2</v>
      </c>
      <c r="I1103" s="20">
        <f t="shared" si="932"/>
        <v>0</v>
      </c>
      <c r="J1103" s="20">
        <f t="shared" si="932"/>
        <v>0</v>
      </c>
      <c r="K1103" s="20">
        <f t="shared" si="932"/>
        <v>0</v>
      </c>
      <c r="L1103" s="20">
        <f t="shared" si="909"/>
        <v>2013.2</v>
      </c>
      <c r="M1103" s="20">
        <f t="shared" si="910"/>
        <v>2013.2</v>
      </c>
      <c r="N1103" s="20">
        <f t="shared" si="911"/>
        <v>2013.2</v>
      </c>
      <c r="O1103" s="20">
        <f t="shared" si="933"/>
        <v>0</v>
      </c>
      <c r="P1103" s="20">
        <f t="shared" ref="P1103:P1166" si="934">M1103+O1103</f>
        <v>2013.2</v>
      </c>
      <c r="Q1103" s="20">
        <f t="shared" ref="Q1103:Q1166" si="935">N1103</f>
        <v>2013.2</v>
      </c>
      <c r="R1103" s="20">
        <f t="shared" si="933"/>
        <v>0</v>
      </c>
    </row>
    <row r="1104" spans="1:19" ht="31.5" hidden="1" x14ac:dyDescent="0.25">
      <c r="A1104" s="10" t="s">
        <v>948</v>
      </c>
      <c r="B1104" s="19">
        <v>240</v>
      </c>
      <c r="C1104" s="10" t="s">
        <v>251</v>
      </c>
      <c r="D1104" s="10" t="s">
        <v>251</v>
      </c>
      <c r="E1104" s="25" t="s">
        <v>467</v>
      </c>
      <c r="F1104" s="20">
        <v>2013.2</v>
      </c>
      <c r="G1104" s="20">
        <v>2013.2</v>
      </c>
      <c r="H1104" s="20">
        <v>2013.2</v>
      </c>
      <c r="I1104" s="20"/>
      <c r="J1104" s="20"/>
      <c r="K1104" s="20"/>
      <c r="L1104" s="20">
        <f t="shared" si="909"/>
        <v>2013.2</v>
      </c>
      <c r="M1104" s="20">
        <f t="shared" si="910"/>
        <v>2013.2</v>
      </c>
      <c r="N1104" s="20">
        <f t="shared" si="911"/>
        <v>2013.2</v>
      </c>
      <c r="O1104" s="20"/>
      <c r="P1104" s="20">
        <f t="shared" si="934"/>
        <v>2013.2</v>
      </c>
      <c r="Q1104" s="20">
        <f t="shared" si="935"/>
        <v>2013.2</v>
      </c>
      <c r="R1104" s="20"/>
    </row>
    <row r="1105" spans="1:19" ht="31.5" hidden="1" x14ac:dyDescent="0.25">
      <c r="A1105" s="10" t="s">
        <v>949</v>
      </c>
      <c r="B1105" s="19"/>
      <c r="C1105" s="10"/>
      <c r="D1105" s="10"/>
      <c r="E1105" s="29" t="s">
        <v>1037</v>
      </c>
      <c r="F1105" s="20">
        <f t="shared" ref="F1105:K1107" si="936">F1106</f>
        <v>500</v>
      </c>
      <c r="G1105" s="20">
        <f t="shared" si="936"/>
        <v>500</v>
      </c>
      <c r="H1105" s="20">
        <f t="shared" si="936"/>
        <v>500</v>
      </c>
      <c r="I1105" s="20">
        <f t="shared" si="936"/>
        <v>-500</v>
      </c>
      <c r="J1105" s="20">
        <f t="shared" si="936"/>
        <v>-500</v>
      </c>
      <c r="K1105" s="20">
        <f t="shared" si="936"/>
        <v>-500</v>
      </c>
      <c r="L1105" s="20">
        <f t="shared" si="909"/>
        <v>0</v>
      </c>
      <c r="M1105" s="20">
        <f t="shared" si="910"/>
        <v>0</v>
      </c>
      <c r="N1105" s="20">
        <f t="shared" si="911"/>
        <v>0</v>
      </c>
      <c r="O1105" s="20">
        <f t="shared" ref="O1105:R1107" si="937">O1106</f>
        <v>0</v>
      </c>
      <c r="P1105" s="20">
        <f t="shared" si="934"/>
        <v>0</v>
      </c>
      <c r="Q1105" s="20">
        <f t="shared" si="935"/>
        <v>0</v>
      </c>
      <c r="R1105" s="20">
        <f t="shared" si="937"/>
        <v>0</v>
      </c>
    </row>
    <row r="1106" spans="1:19" ht="47.25" hidden="1" x14ac:dyDescent="0.25">
      <c r="A1106" s="10" t="s">
        <v>949</v>
      </c>
      <c r="B1106" s="19">
        <v>200</v>
      </c>
      <c r="C1106" s="10"/>
      <c r="D1106" s="10"/>
      <c r="E1106" s="25" t="s">
        <v>487</v>
      </c>
      <c r="F1106" s="20">
        <f t="shared" si="936"/>
        <v>500</v>
      </c>
      <c r="G1106" s="20">
        <f t="shared" si="936"/>
        <v>500</v>
      </c>
      <c r="H1106" s="20">
        <f t="shared" si="936"/>
        <v>500</v>
      </c>
      <c r="I1106" s="20">
        <f t="shared" si="936"/>
        <v>-500</v>
      </c>
      <c r="J1106" s="20">
        <f t="shared" si="936"/>
        <v>-500</v>
      </c>
      <c r="K1106" s="20">
        <f t="shared" si="936"/>
        <v>-500</v>
      </c>
      <c r="L1106" s="20">
        <f t="shared" si="909"/>
        <v>0</v>
      </c>
      <c r="M1106" s="20">
        <f t="shared" si="910"/>
        <v>0</v>
      </c>
      <c r="N1106" s="20">
        <f t="shared" si="911"/>
        <v>0</v>
      </c>
      <c r="O1106" s="20">
        <f t="shared" si="937"/>
        <v>0</v>
      </c>
      <c r="P1106" s="20">
        <f t="shared" si="934"/>
        <v>0</v>
      </c>
      <c r="Q1106" s="20">
        <f t="shared" si="935"/>
        <v>0</v>
      </c>
      <c r="R1106" s="20">
        <f t="shared" si="937"/>
        <v>0</v>
      </c>
    </row>
    <row r="1107" spans="1:19" ht="47.25" hidden="1" x14ac:dyDescent="0.25">
      <c r="A1107" s="10" t="s">
        <v>949</v>
      </c>
      <c r="B1107" s="19">
        <v>240</v>
      </c>
      <c r="C1107" s="10"/>
      <c r="D1107" s="10"/>
      <c r="E1107" s="25" t="s">
        <v>488</v>
      </c>
      <c r="F1107" s="20">
        <f t="shared" si="936"/>
        <v>500</v>
      </c>
      <c r="G1107" s="20">
        <f t="shared" si="936"/>
        <v>500</v>
      </c>
      <c r="H1107" s="20">
        <f t="shared" si="936"/>
        <v>500</v>
      </c>
      <c r="I1107" s="20">
        <f t="shared" si="936"/>
        <v>-500</v>
      </c>
      <c r="J1107" s="20">
        <f t="shared" si="936"/>
        <v>-500</v>
      </c>
      <c r="K1107" s="20">
        <f t="shared" si="936"/>
        <v>-500</v>
      </c>
      <c r="L1107" s="20">
        <f t="shared" si="909"/>
        <v>0</v>
      </c>
      <c r="M1107" s="20">
        <f t="shared" si="910"/>
        <v>0</v>
      </c>
      <c r="N1107" s="20">
        <f t="shared" si="911"/>
        <v>0</v>
      </c>
      <c r="O1107" s="20">
        <f t="shared" si="937"/>
        <v>0</v>
      </c>
      <c r="P1107" s="20">
        <f t="shared" si="934"/>
        <v>0</v>
      </c>
      <c r="Q1107" s="20">
        <f t="shared" si="935"/>
        <v>0</v>
      </c>
      <c r="R1107" s="20">
        <f t="shared" si="937"/>
        <v>0</v>
      </c>
    </row>
    <row r="1108" spans="1:19" ht="31.5" hidden="1" x14ac:dyDescent="0.25">
      <c r="A1108" s="10" t="s">
        <v>949</v>
      </c>
      <c r="B1108" s="19">
        <v>240</v>
      </c>
      <c r="C1108" s="10" t="s">
        <v>251</v>
      </c>
      <c r="D1108" s="10" t="s">
        <v>251</v>
      </c>
      <c r="E1108" s="25" t="s">
        <v>467</v>
      </c>
      <c r="F1108" s="20">
        <v>500</v>
      </c>
      <c r="G1108" s="20">
        <v>500</v>
      </c>
      <c r="H1108" s="20">
        <v>500</v>
      </c>
      <c r="I1108" s="20">
        <v>-500</v>
      </c>
      <c r="J1108" s="20">
        <v>-500</v>
      </c>
      <c r="K1108" s="20">
        <v>-500</v>
      </c>
      <c r="L1108" s="20">
        <f t="shared" si="909"/>
        <v>0</v>
      </c>
      <c r="M1108" s="20">
        <f t="shared" si="910"/>
        <v>0</v>
      </c>
      <c r="N1108" s="20">
        <f t="shared" si="911"/>
        <v>0</v>
      </c>
      <c r="O1108" s="20"/>
      <c r="P1108" s="20">
        <f t="shared" si="934"/>
        <v>0</v>
      </c>
      <c r="Q1108" s="20">
        <f t="shared" si="935"/>
        <v>0</v>
      </c>
      <c r="R1108" s="20"/>
      <c r="S1108" s="1">
        <v>155</v>
      </c>
    </row>
    <row r="1109" spans="1:19" ht="63" hidden="1" x14ac:dyDescent="0.25">
      <c r="A1109" s="10" t="s">
        <v>67</v>
      </c>
      <c r="B1109" s="19"/>
      <c r="C1109" s="10"/>
      <c r="D1109" s="10"/>
      <c r="E1109" s="25" t="s">
        <v>1077</v>
      </c>
      <c r="F1109" s="20">
        <f>F1110</f>
        <v>18836</v>
      </c>
      <c r="G1109" s="20">
        <f t="shared" ref="G1109:R1109" si="938">G1110</f>
        <v>19213.399999999998</v>
      </c>
      <c r="H1109" s="20">
        <f t="shared" si="938"/>
        <v>19213.399999999998</v>
      </c>
      <c r="I1109" s="20">
        <f t="shared" si="938"/>
        <v>0</v>
      </c>
      <c r="J1109" s="20">
        <f t="shared" si="938"/>
        <v>0</v>
      </c>
      <c r="K1109" s="20">
        <f t="shared" si="938"/>
        <v>0</v>
      </c>
      <c r="L1109" s="20">
        <f t="shared" si="909"/>
        <v>18836</v>
      </c>
      <c r="M1109" s="20">
        <f t="shared" si="910"/>
        <v>19213.399999999998</v>
      </c>
      <c r="N1109" s="20">
        <f t="shared" si="911"/>
        <v>19213.399999999998</v>
      </c>
      <c r="O1109" s="20">
        <f t="shared" si="938"/>
        <v>0</v>
      </c>
      <c r="P1109" s="20">
        <f t="shared" si="934"/>
        <v>19213.399999999998</v>
      </c>
      <c r="Q1109" s="20">
        <f t="shared" si="935"/>
        <v>19213.399999999998</v>
      </c>
      <c r="R1109" s="20">
        <f t="shared" si="938"/>
        <v>0</v>
      </c>
    </row>
    <row r="1110" spans="1:19" ht="78.75" hidden="1" x14ac:dyDescent="0.25">
      <c r="A1110" s="10" t="s">
        <v>950</v>
      </c>
      <c r="B1110" s="19"/>
      <c r="C1110" s="10"/>
      <c r="D1110" s="10"/>
      <c r="E1110" s="31" t="s">
        <v>524</v>
      </c>
      <c r="F1110" s="20">
        <f>F1111+F1114+F1117</f>
        <v>18836</v>
      </c>
      <c r="G1110" s="20">
        <f t="shared" ref="G1110:R1110" si="939">G1111+G1114+G1117</f>
        <v>19213.399999999998</v>
      </c>
      <c r="H1110" s="20">
        <f t="shared" si="939"/>
        <v>19213.399999999998</v>
      </c>
      <c r="I1110" s="20">
        <f t="shared" ref="I1110:K1110" si="940">I1111+I1114+I1117</f>
        <v>0</v>
      </c>
      <c r="J1110" s="20">
        <f t="shared" si="940"/>
        <v>0</v>
      </c>
      <c r="K1110" s="20">
        <f t="shared" si="940"/>
        <v>0</v>
      </c>
      <c r="L1110" s="20">
        <f t="shared" si="909"/>
        <v>18836</v>
      </c>
      <c r="M1110" s="20">
        <f t="shared" si="910"/>
        <v>19213.399999999998</v>
      </c>
      <c r="N1110" s="20">
        <f t="shared" si="911"/>
        <v>19213.399999999998</v>
      </c>
      <c r="O1110" s="20">
        <f t="shared" ref="O1110" si="941">O1111+O1114+O1117</f>
        <v>0</v>
      </c>
      <c r="P1110" s="20">
        <f t="shared" si="934"/>
        <v>19213.399999999998</v>
      </c>
      <c r="Q1110" s="20">
        <f t="shared" si="935"/>
        <v>19213.399999999998</v>
      </c>
      <c r="R1110" s="20">
        <f t="shared" si="939"/>
        <v>0</v>
      </c>
    </row>
    <row r="1111" spans="1:19" ht="94.5" hidden="1" x14ac:dyDescent="0.25">
      <c r="A1111" s="10" t="s">
        <v>950</v>
      </c>
      <c r="B1111" s="19">
        <v>100</v>
      </c>
      <c r="C1111" s="10"/>
      <c r="D1111" s="10"/>
      <c r="E1111" s="25" t="s">
        <v>484</v>
      </c>
      <c r="F1111" s="20">
        <f>F1112</f>
        <v>16302.4</v>
      </c>
      <c r="G1111" s="20">
        <f t="shared" ref="G1111:R1112" si="942">G1112</f>
        <v>16679.8</v>
      </c>
      <c r="H1111" s="20">
        <f t="shared" si="942"/>
        <v>16679.8</v>
      </c>
      <c r="I1111" s="20">
        <f t="shared" si="942"/>
        <v>0</v>
      </c>
      <c r="J1111" s="20">
        <f t="shared" si="942"/>
        <v>0</v>
      </c>
      <c r="K1111" s="20">
        <f t="shared" si="942"/>
        <v>0</v>
      </c>
      <c r="L1111" s="20">
        <f t="shared" si="909"/>
        <v>16302.4</v>
      </c>
      <c r="M1111" s="20">
        <f t="shared" si="910"/>
        <v>16679.8</v>
      </c>
      <c r="N1111" s="20">
        <f t="shared" si="911"/>
        <v>16679.8</v>
      </c>
      <c r="O1111" s="20">
        <f t="shared" si="942"/>
        <v>0</v>
      </c>
      <c r="P1111" s="20">
        <f t="shared" si="934"/>
        <v>16679.8</v>
      </c>
      <c r="Q1111" s="20">
        <f t="shared" si="935"/>
        <v>16679.8</v>
      </c>
      <c r="R1111" s="20">
        <f t="shared" si="942"/>
        <v>0</v>
      </c>
    </row>
    <row r="1112" spans="1:19" ht="31.5" hidden="1" x14ac:dyDescent="0.25">
      <c r="A1112" s="10" t="s">
        <v>950</v>
      </c>
      <c r="B1112" s="19">
        <v>110</v>
      </c>
      <c r="C1112" s="10"/>
      <c r="D1112" s="10"/>
      <c r="E1112" s="25" t="s">
        <v>485</v>
      </c>
      <c r="F1112" s="20">
        <f>F1113</f>
        <v>16302.4</v>
      </c>
      <c r="G1112" s="20">
        <f t="shared" si="942"/>
        <v>16679.8</v>
      </c>
      <c r="H1112" s="20">
        <f t="shared" si="942"/>
        <v>16679.8</v>
      </c>
      <c r="I1112" s="20">
        <f t="shared" si="942"/>
        <v>0</v>
      </c>
      <c r="J1112" s="20">
        <f t="shared" si="942"/>
        <v>0</v>
      </c>
      <c r="K1112" s="20">
        <f t="shared" si="942"/>
        <v>0</v>
      </c>
      <c r="L1112" s="20">
        <f t="shared" si="909"/>
        <v>16302.4</v>
      </c>
      <c r="M1112" s="20">
        <f t="shared" si="910"/>
        <v>16679.8</v>
      </c>
      <c r="N1112" s="20">
        <f t="shared" si="911"/>
        <v>16679.8</v>
      </c>
      <c r="O1112" s="20">
        <f t="shared" si="942"/>
        <v>0</v>
      </c>
      <c r="P1112" s="20">
        <f t="shared" si="934"/>
        <v>16679.8</v>
      </c>
      <c r="Q1112" s="20">
        <f t="shared" si="935"/>
        <v>16679.8</v>
      </c>
      <c r="R1112" s="20">
        <f t="shared" si="942"/>
        <v>0</v>
      </c>
    </row>
    <row r="1113" spans="1:19" ht="31.5" hidden="1" x14ac:dyDescent="0.25">
      <c r="A1113" s="10" t="s">
        <v>950</v>
      </c>
      <c r="B1113" s="19">
        <v>110</v>
      </c>
      <c r="C1113" s="10" t="s">
        <v>251</v>
      </c>
      <c r="D1113" s="10" t="s">
        <v>251</v>
      </c>
      <c r="E1113" s="25" t="s">
        <v>467</v>
      </c>
      <c r="F1113" s="20">
        <v>16302.4</v>
      </c>
      <c r="G1113" s="20">
        <v>16679.8</v>
      </c>
      <c r="H1113" s="20">
        <v>16679.8</v>
      </c>
      <c r="I1113" s="20"/>
      <c r="J1113" s="20"/>
      <c r="K1113" s="20"/>
      <c r="L1113" s="20">
        <f t="shared" si="909"/>
        <v>16302.4</v>
      </c>
      <c r="M1113" s="20">
        <f t="shared" si="910"/>
        <v>16679.8</v>
      </c>
      <c r="N1113" s="20">
        <f t="shared" si="911"/>
        <v>16679.8</v>
      </c>
      <c r="O1113" s="20"/>
      <c r="P1113" s="20">
        <f t="shared" si="934"/>
        <v>16679.8</v>
      </c>
      <c r="Q1113" s="20">
        <f t="shared" si="935"/>
        <v>16679.8</v>
      </c>
      <c r="R1113" s="20"/>
    </row>
    <row r="1114" spans="1:19" ht="47.25" hidden="1" x14ac:dyDescent="0.25">
      <c r="A1114" s="10" t="s">
        <v>950</v>
      </c>
      <c r="B1114" s="19">
        <v>200</v>
      </c>
      <c r="C1114" s="10"/>
      <c r="D1114" s="10"/>
      <c r="E1114" s="25" t="s">
        <v>487</v>
      </c>
      <c r="F1114" s="20">
        <f>F1115</f>
        <v>2503.1</v>
      </c>
      <c r="G1114" s="20">
        <f t="shared" ref="G1114:R1115" si="943">G1115</f>
        <v>2503.1</v>
      </c>
      <c r="H1114" s="20">
        <f t="shared" si="943"/>
        <v>2503.1</v>
      </c>
      <c r="I1114" s="20">
        <f t="shared" si="943"/>
        <v>0</v>
      </c>
      <c r="J1114" s="20">
        <f t="shared" si="943"/>
        <v>0</v>
      </c>
      <c r="K1114" s="20">
        <f t="shared" si="943"/>
        <v>0</v>
      </c>
      <c r="L1114" s="20">
        <f t="shared" si="909"/>
        <v>2503.1</v>
      </c>
      <c r="M1114" s="20">
        <f t="shared" si="910"/>
        <v>2503.1</v>
      </c>
      <c r="N1114" s="20">
        <f t="shared" si="911"/>
        <v>2503.1</v>
      </c>
      <c r="O1114" s="20">
        <f t="shared" si="943"/>
        <v>0</v>
      </c>
      <c r="P1114" s="20">
        <f t="shared" si="934"/>
        <v>2503.1</v>
      </c>
      <c r="Q1114" s="20">
        <f t="shared" si="935"/>
        <v>2503.1</v>
      </c>
      <c r="R1114" s="20">
        <f t="shared" si="943"/>
        <v>0</v>
      </c>
    </row>
    <row r="1115" spans="1:19" ht="47.25" hidden="1" x14ac:dyDescent="0.25">
      <c r="A1115" s="10" t="s">
        <v>950</v>
      </c>
      <c r="B1115" s="19">
        <v>240</v>
      </c>
      <c r="C1115" s="10"/>
      <c r="D1115" s="10"/>
      <c r="E1115" s="25" t="s">
        <v>488</v>
      </c>
      <c r="F1115" s="20">
        <f>F1116</f>
        <v>2503.1</v>
      </c>
      <c r="G1115" s="20">
        <f t="shared" si="943"/>
        <v>2503.1</v>
      </c>
      <c r="H1115" s="20">
        <f t="shared" si="943"/>
        <v>2503.1</v>
      </c>
      <c r="I1115" s="20">
        <f t="shared" si="943"/>
        <v>0</v>
      </c>
      <c r="J1115" s="20">
        <f t="shared" si="943"/>
        <v>0</v>
      </c>
      <c r="K1115" s="20">
        <f t="shared" si="943"/>
        <v>0</v>
      </c>
      <c r="L1115" s="20">
        <f t="shared" si="909"/>
        <v>2503.1</v>
      </c>
      <c r="M1115" s="20">
        <f t="shared" si="910"/>
        <v>2503.1</v>
      </c>
      <c r="N1115" s="20">
        <f t="shared" si="911"/>
        <v>2503.1</v>
      </c>
      <c r="O1115" s="20">
        <f t="shared" si="943"/>
        <v>0</v>
      </c>
      <c r="P1115" s="20">
        <f t="shared" si="934"/>
        <v>2503.1</v>
      </c>
      <c r="Q1115" s="20">
        <f t="shared" si="935"/>
        <v>2503.1</v>
      </c>
      <c r="R1115" s="20">
        <f t="shared" si="943"/>
        <v>0</v>
      </c>
    </row>
    <row r="1116" spans="1:19" ht="31.5" hidden="1" x14ac:dyDescent="0.25">
      <c r="A1116" s="10" t="s">
        <v>950</v>
      </c>
      <c r="B1116" s="19">
        <v>240</v>
      </c>
      <c r="C1116" s="10" t="s">
        <v>251</v>
      </c>
      <c r="D1116" s="10" t="s">
        <v>251</v>
      </c>
      <c r="E1116" s="25" t="s">
        <v>467</v>
      </c>
      <c r="F1116" s="20">
        <v>2503.1</v>
      </c>
      <c r="G1116" s="20">
        <v>2503.1</v>
      </c>
      <c r="H1116" s="20">
        <v>2503.1</v>
      </c>
      <c r="I1116" s="20"/>
      <c r="J1116" s="20"/>
      <c r="K1116" s="20"/>
      <c r="L1116" s="20">
        <f t="shared" si="909"/>
        <v>2503.1</v>
      </c>
      <c r="M1116" s="20">
        <f t="shared" si="910"/>
        <v>2503.1</v>
      </c>
      <c r="N1116" s="20">
        <f t="shared" si="911"/>
        <v>2503.1</v>
      </c>
      <c r="O1116" s="20"/>
      <c r="P1116" s="20">
        <f t="shared" si="934"/>
        <v>2503.1</v>
      </c>
      <c r="Q1116" s="20">
        <f t="shared" si="935"/>
        <v>2503.1</v>
      </c>
      <c r="R1116" s="20"/>
    </row>
    <row r="1117" spans="1:19" hidden="1" x14ac:dyDescent="0.25">
      <c r="A1117" s="10" t="s">
        <v>950</v>
      </c>
      <c r="B1117" s="19">
        <v>800</v>
      </c>
      <c r="C1117" s="10"/>
      <c r="D1117" s="10"/>
      <c r="E1117" s="25" t="s">
        <v>501</v>
      </c>
      <c r="F1117" s="20">
        <f>F1118</f>
        <v>30.5</v>
      </c>
      <c r="G1117" s="20">
        <f t="shared" ref="G1117:R1118" si="944">G1118</f>
        <v>30.5</v>
      </c>
      <c r="H1117" s="20">
        <f t="shared" si="944"/>
        <v>30.5</v>
      </c>
      <c r="I1117" s="20">
        <f t="shared" si="944"/>
        <v>0</v>
      </c>
      <c r="J1117" s="20">
        <f t="shared" si="944"/>
        <v>0</v>
      </c>
      <c r="K1117" s="20">
        <f t="shared" si="944"/>
        <v>0</v>
      </c>
      <c r="L1117" s="20">
        <f t="shared" si="909"/>
        <v>30.5</v>
      </c>
      <c r="M1117" s="20">
        <f t="shared" si="910"/>
        <v>30.5</v>
      </c>
      <c r="N1117" s="20">
        <f t="shared" si="911"/>
        <v>30.5</v>
      </c>
      <c r="O1117" s="20">
        <f t="shared" si="944"/>
        <v>0</v>
      </c>
      <c r="P1117" s="20">
        <f t="shared" si="934"/>
        <v>30.5</v>
      </c>
      <c r="Q1117" s="20">
        <f t="shared" si="935"/>
        <v>30.5</v>
      </c>
      <c r="R1117" s="20">
        <f t="shared" si="944"/>
        <v>0</v>
      </c>
    </row>
    <row r="1118" spans="1:19" hidden="1" x14ac:dyDescent="0.25">
      <c r="A1118" s="10" t="s">
        <v>950</v>
      </c>
      <c r="B1118" s="19">
        <v>850</v>
      </c>
      <c r="C1118" s="10"/>
      <c r="D1118" s="10"/>
      <c r="E1118" s="25" t="s">
        <v>504</v>
      </c>
      <c r="F1118" s="20">
        <f>F1119</f>
        <v>30.5</v>
      </c>
      <c r="G1118" s="20">
        <f t="shared" si="944"/>
        <v>30.5</v>
      </c>
      <c r="H1118" s="20">
        <f t="shared" si="944"/>
        <v>30.5</v>
      </c>
      <c r="I1118" s="20">
        <f t="shared" si="944"/>
        <v>0</v>
      </c>
      <c r="J1118" s="20">
        <f t="shared" si="944"/>
        <v>0</v>
      </c>
      <c r="K1118" s="20">
        <f t="shared" si="944"/>
        <v>0</v>
      </c>
      <c r="L1118" s="20">
        <f t="shared" si="909"/>
        <v>30.5</v>
      </c>
      <c r="M1118" s="20">
        <f t="shared" si="910"/>
        <v>30.5</v>
      </c>
      <c r="N1118" s="20">
        <f t="shared" si="911"/>
        <v>30.5</v>
      </c>
      <c r="O1118" s="20">
        <f t="shared" si="944"/>
        <v>0</v>
      </c>
      <c r="P1118" s="20">
        <f t="shared" si="934"/>
        <v>30.5</v>
      </c>
      <c r="Q1118" s="20">
        <f t="shared" si="935"/>
        <v>30.5</v>
      </c>
      <c r="R1118" s="20">
        <f t="shared" si="944"/>
        <v>0</v>
      </c>
    </row>
    <row r="1119" spans="1:19" ht="31.5" hidden="1" x14ac:dyDescent="0.25">
      <c r="A1119" s="10" t="s">
        <v>950</v>
      </c>
      <c r="B1119" s="19">
        <v>850</v>
      </c>
      <c r="C1119" s="10" t="s">
        <v>251</v>
      </c>
      <c r="D1119" s="10" t="s">
        <v>251</v>
      </c>
      <c r="E1119" s="25" t="s">
        <v>467</v>
      </c>
      <c r="F1119" s="20">
        <v>30.5</v>
      </c>
      <c r="G1119" s="20">
        <v>30.5</v>
      </c>
      <c r="H1119" s="20">
        <v>30.5</v>
      </c>
      <c r="I1119" s="20"/>
      <c r="J1119" s="20"/>
      <c r="K1119" s="20"/>
      <c r="L1119" s="20">
        <f t="shared" si="909"/>
        <v>30.5</v>
      </c>
      <c r="M1119" s="20">
        <f t="shared" si="910"/>
        <v>30.5</v>
      </c>
      <c r="N1119" s="20">
        <f t="shared" si="911"/>
        <v>30.5</v>
      </c>
      <c r="O1119" s="20"/>
      <c r="P1119" s="20">
        <f t="shared" si="934"/>
        <v>30.5</v>
      </c>
      <c r="Q1119" s="20">
        <f t="shared" si="935"/>
        <v>30.5</v>
      </c>
      <c r="R1119" s="20"/>
    </row>
    <row r="1120" spans="1:19" ht="47.25" hidden="1" x14ac:dyDescent="0.25">
      <c r="A1120" s="10" t="s">
        <v>369</v>
      </c>
      <c r="B1120" s="19"/>
      <c r="C1120" s="10"/>
      <c r="D1120" s="10"/>
      <c r="E1120" s="25" t="s">
        <v>872</v>
      </c>
      <c r="F1120" s="20">
        <f>F1121</f>
        <v>40853.300000000003</v>
      </c>
      <c r="G1120" s="20">
        <f t="shared" ref="G1120:R1123" si="945">G1121</f>
        <v>40853.300000000003</v>
      </c>
      <c r="H1120" s="20">
        <f t="shared" si="945"/>
        <v>40853.300000000003</v>
      </c>
      <c r="I1120" s="20">
        <f t="shared" si="945"/>
        <v>0</v>
      </c>
      <c r="J1120" s="20">
        <f t="shared" si="945"/>
        <v>0</v>
      </c>
      <c r="K1120" s="20">
        <f t="shared" si="945"/>
        <v>0</v>
      </c>
      <c r="L1120" s="20">
        <f t="shared" si="909"/>
        <v>40853.300000000003</v>
      </c>
      <c r="M1120" s="20">
        <f t="shared" si="910"/>
        <v>40853.300000000003</v>
      </c>
      <c r="N1120" s="20">
        <f t="shared" si="911"/>
        <v>40853.300000000003</v>
      </c>
      <c r="O1120" s="20">
        <f t="shared" si="945"/>
        <v>0</v>
      </c>
      <c r="P1120" s="20">
        <f t="shared" si="934"/>
        <v>40853.300000000003</v>
      </c>
      <c r="Q1120" s="20">
        <f t="shared" si="935"/>
        <v>40853.300000000003</v>
      </c>
      <c r="R1120" s="20">
        <f t="shared" si="945"/>
        <v>0</v>
      </c>
    </row>
    <row r="1121" spans="1:19" ht="47.25" hidden="1" x14ac:dyDescent="0.25">
      <c r="A1121" s="10" t="s">
        <v>951</v>
      </c>
      <c r="B1121" s="19"/>
      <c r="C1121" s="10"/>
      <c r="D1121" s="10"/>
      <c r="E1121" s="29" t="s">
        <v>1038</v>
      </c>
      <c r="F1121" s="20">
        <f t="shared" ref="F1121:H1123" si="946">F1122</f>
        <v>40853.300000000003</v>
      </c>
      <c r="G1121" s="20">
        <f t="shared" si="946"/>
        <v>40853.300000000003</v>
      </c>
      <c r="H1121" s="20">
        <f t="shared" si="946"/>
        <v>40853.300000000003</v>
      </c>
      <c r="I1121" s="20">
        <f t="shared" si="945"/>
        <v>0</v>
      </c>
      <c r="J1121" s="20">
        <f t="shared" si="945"/>
        <v>0</v>
      </c>
      <c r="K1121" s="20">
        <f t="shared" si="945"/>
        <v>0</v>
      </c>
      <c r="L1121" s="20">
        <f t="shared" si="909"/>
        <v>40853.300000000003</v>
      </c>
      <c r="M1121" s="20">
        <f t="shared" si="910"/>
        <v>40853.300000000003</v>
      </c>
      <c r="N1121" s="20">
        <f t="shared" si="911"/>
        <v>40853.300000000003</v>
      </c>
      <c r="O1121" s="20">
        <f t="shared" ref="O1121:R1123" si="947">O1122</f>
        <v>0</v>
      </c>
      <c r="P1121" s="20">
        <f t="shared" si="934"/>
        <v>40853.300000000003</v>
      </c>
      <c r="Q1121" s="20">
        <f t="shared" si="935"/>
        <v>40853.300000000003</v>
      </c>
      <c r="R1121" s="20">
        <f t="shared" si="947"/>
        <v>0</v>
      </c>
    </row>
    <row r="1122" spans="1:19" hidden="1" x14ac:dyDescent="0.25">
      <c r="A1122" s="10" t="s">
        <v>951</v>
      </c>
      <c r="B1122" s="19">
        <v>800</v>
      </c>
      <c r="C1122" s="10"/>
      <c r="D1122" s="10"/>
      <c r="E1122" s="25" t="s">
        <v>501</v>
      </c>
      <c r="F1122" s="20">
        <f t="shared" si="946"/>
        <v>40853.300000000003</v>
      </c>
      <c r="G1122" s="20">
        <f t="shared" si="946"/>
        <v>40853.300000000003</v>
      </c>
      <c r="H1122" s="20">
        <f t="shared" si="946"/>
        <v>40853.300000000003</v>
      </c>
      <c r="I1122" s="20">
        <f t="shared" si="945"/>
        <v>0</v>
      </c>
      <c r="J1122" s="20">
        <f t="shared" si="945"/>
        <v>0</v>
      </c>
      <c r="K1122" s="20">
        <f t="shared" si="945"/>
        <v>0</v>
      </c>
      <c r="L1122" s="20">
        <f t="shared" si="909"/>
        <v>40853.300000000003</v>
      </c>
      <c r="M1122" s="20">
        <f t="shared" si="910"/>
        <v>40853.300000000003</v>
      </c>
      <c r="N1122" s="20">
        <f t="shared" si="911"/>
        <v>40853.300000000003</v>
      </c>
      <c r="O1122" s="20">
        <f t="shared" si="947"/>
        <v>0</v>
      </c>
      <c r="P1122" s="20">
        <f t="shared" si="934"/>
        <v>40853.300000000003</v>
      </c>
      <c r="Q1122" s="20">
        <f t="shared" si="935"/>
        <v>40853.300000000003</v>
      </c>
      <c r="R1122" s="20">
        <f t="shared" si="947"/>
        <v>0</v>
      </c>
    </row>
    <row r="1123" spans="1:19" ht="78.75" hidden="1" x14ac:dyDescent="0.25">
      <c r="A1123" s="10" t="s">
        <v>951</v>
      </c>
      <c r="B1123" s="19">
        <v>810</v>
      </c>
      <c r="C1123" s="10"/>
      <c r="D1123" s="10"/>
      <c r="E1123" s="25" t="s">
        <v>502</v>
      </c>
      <c r="F1123" s="20">
        <f t="shared" si="946"/>
        <v>40853.300000000003</v>
      </c>
      <c r="G1123" s="20">
        <f t="shared" si="946"/>
        <v>40853.300000000003</v>
      </c>
      <c r="H1123" s="20">
        <f t="shared" si="946"/>
        <v>40853.300000000003</v>
      </c>
      <c r="I1123" s="20">
        <f t="shared" si="945"/>
        <v>0</v>
      </c>
      <c r="J1123" s="20">
        <f t="shared" si="945"/>
        <v>0</v>
      </c>
      <c r="K1123" s="20">
        <f t="shared" si="945"/>
        <v>0</v>
      </c>
      <c r="L1123" s="20">
        <f t="shared" si="909"/>
        <v>40853.300000000003</v>
      </c>
      <c r="M1123" s="20">
        <f t="shared" si="910"/>
        <v>40853.300000000003</v>
      </c>
      <c r="N1123" s="20">
        <f t="shared" si="911"/>
        <v>40853.300000000003</v>
      </c>
      <c r="O1123" s="20">
        <f t="shared" si="947"/>
        <v>0</v>
      </c>
      <c r="P1123" s="20">
        <f t="shared" si="934"/>
        <v>40853.300000000003</v>
      </c>
      <c r="Q1123" s="20">
        <f t="shared" si="935"/>
        <v>40853.300000000003</v>
      </c>
      <c r="R1123" s="20">
        <f t="shared" si="947"/>
        <v>0</v>
      </c>
    </row>
    <row r="1124" spans="1:19" ht="31.5" hidden="1" x14ac:dyDescent="0.25">
      <c r="A1124" s="10" t="s">
        <v>951</v>
      </c>
      <c r="B1124" s="19">
        <v>810</v>
      </c>
      <c r="C1124" s="10" t="s">
        <v>252</v>
      </c>
      <c r="D1124" s="10" t="s">
        <v>243</v>
      </c>
      <c r="E1124" s="25" t="s">
        <v>479</v>
      </c>
      <c r="F1124" s="20">
        <v>40853.300000000003</v>
      </c>
      <c r="G1124" s="20">
        <v>40853.300000000003</v>
      </c>
      <c r="H1124" s="20">
        <v>40853.300000000003</v>
      </c>
      <c r="I1124" s="20"/>
      <c r="J1124" s="20"/>
      <c r="K1124" s="20"/>
      <c r="L1124" s="20">
        <f t="shared" si="909"/>
        <v>40853.300000000003</v>
      </c>
      <c r="M1124" s="20">
        <f t="shared" si="910"/>
        <v>40853.300000000003</v>
      </c>
      <c r="N1124" s="20">
        <f t="shared" si="911"/>
        <v>40853.300000000003</v>
      </c>
      <c r="O1124" s="20"/>
      <c r="P1124" s="20">
        <f t="shared" si="934"/>
        <v>40853.300000000003</v>
      </c>
      <c r="Q1124" s="20">
        <f t="shared" si="935"/>
        <v>40853.300000000003</v>
      </c>
      <c r="R1124" s="20"/>
    </row>
    <row r="1125" spans="1:19" ht="63" hidden="1" x14ac:dyDescent="0.25">
      <c r="A1125" s="10" t="s">
        <v>68</v>
      </c>
      <c r="B1125" s="19"/>
      <c r="C1125" s="10"/>
      <c r="D1125" s="10"/>
      <c r="E1125" s="25" t="s">
        <v>655</v>
      </c>
      <c r="F1125" s="20">
        <f>F1126</f>
        <v>108000</v>
      </c>
      <c r="G1125" s="20">
        <f t="shared" ref="G1125:R1125" si="948">G1126</f>
        <v>108000</v>
      </c>
      <c r="H1125" s="20">
        <f t="shared" si="948"/>
        <v>108000</v>
      </c>
      <c r="I1125" s="20">
        <f t="shared" si="948"/>
        <v>-33000</v>
      </c>
      <c r="J1125" s="20">
        <f t="shared" si="948"/>
        <v>-33000</v>
      </c>
      <c r="K1125" s="20">
        <f t="shared" si="948"/>
        <v>-33000</v>
      </c>
      <c r="L1125" s="20">
        <f t="shared" si="909"/>
        <v>75000</v>
      </c>
      <c r="M1125" s="20">
        <f t="shared" si="910"/>
        <v>75000</v>
      </c>
      <c r="N1125" s="20">
        <f t="shared" si="911"/>
        <v>75000</v>
      </c>
      <c r="O1125" s="20">
        <f t="shared" si="948"/>
        <v>0</v>
      </c>
      <c r="P1125" s="20">
        <f t="shared" si="934"/>
        <v>75000</v>
      </c>
      <c r="Q1125" s="20">
        <f t="shared" si="935"/>
        <v>75000</v>
      </c>
      <c r="R1125" s="20">
        <f t="shared" si="948"/>
        <v>0</v>
      </c>
    </row>
    <row r="1126" spans="1:19" ht="47.25" hidden="1" x14ac:dyDescent="0.25">
      <c r="A1126" s="10" t="s">
        <v>952</v>
      </c>
      <c r="B1126" s="19"/>
      <c r="C1126" s="10"/>
      <c r="D1126" s="10"/>
      <c r="E1126" s="31" t="s">
        <v>1039</v>
      </c>
      <c r="F1126" s="20">
        <f>F1127</f>
        <v>108000</v>
      </c>
      <c r="G1126" s="20">
        <f t="shared" ref="G1126:R1128" si="949">G1127</f>
        <v>108000</v>
      </c>
      <c r="H1126" s="20">
        <f t="shared" si="949"/>
        <v>108000</v>
      </c>
      <c r="I1126" s="20">
        <f t="shared" si="949"/>
        <v>-33000</v>
      </c>
      <c r="J1126" s="20">
        <f t="shared" si="949"/>
        <v>-33000</v>
      </c>
      <c r="K1126" s="20">
        <f t="shared" si="949"/>
        <v>-33000</v>
      </c>
      <c r="L1126" s="20">
        <f t="shared" si="909"/>
        <v>75000</v>
      </c>
      <c r="M1126" s="20">
        <f t="shared" si="910"/>
        <v>75000</v>
      </c>
      <c r="N1126" s="20">
        <f t="shared" si="911"/>
        <v>75000</v>
      </c>
      <c r="O1126" s="20">
        <f t="shared" si="949"/>
        <v>0</v>
      </c>
      <c r="P1126" s="20">
        <f t="shared" si="934"/>
        <v>75000</v>
      </c>
      <c r="Q1126" s="20">
        <f t="shared" si="935"/>
        <v>75000</v>
      </c>
      <c r="R1126" s="20">
        <f t="shared" si="949"/>
        <v>0</v>
      </c>
    </row>
    <row r="1127" spans="1:19" hidden="1" x14ac:dyDescent="0.25">
      <c r="A1127" s="10" t="s">
        <v>952</v>
      </c>
      <c r="B1127" s="19">
        <v>800</v>
      </c>
      <c r="C1127" s="10"/>
      <c r="D1127" s="10"/>
      <c r="E1127" s="25" t="s">
        <v>501</v>
      </c>
      <c r="F1127" s="20">
        <f>F1128</f>
        <v>108000</v>
      </c>
      <c r="G1127" s="20">
        <f t="shared" si="949"/>
        <v>108000</v>
      </c>
      <c r="H1127" s="20">
        <f t="shared" si="949"/>
        <v>108000</v>
      </c>
      <c r="I1127" s="20">
        <f t="shared" si="949"/>
        <v>-33000</v>
      </c>
      <c r="J1127" s="20">
        <f t="shared" si="949"/>
        <v>-33000</v>
      </c>
      <c r="K1127" s="20">
        <f t="shared" si="949"/>
        <v>-33000</v>
      </c>
      <c r="L1127" s="20">
        <f t="shared" si="909"/>
        <v>75000</v>
      </c>
      <c r="M1127" s="20">
        <f t="shared" si="910"/>
        <v>75000</v>
      </c>
      <c r="N1127" s="20">
        <f t="shared" si="911"/>
        <v>75000</v>
      </c>
      <c r="O1127" s="20">
        <f t="shared" si="949"/>
        <v>0</v>
      </c>
      <c r="P1127" s="20">
        <f t="shared" si="934"/>
        <v>75000</v>
      </c>
      <c r="Q1127" s="20">
        <f t="shared" si="935"/>
        <v>75000</v>
      </c>
      <c r="R1127" s="20">
        <f t="shared" si="949"/>
        <v>0</v>
      </c>
    </row>
    <row r="1128" spans="1:19" ht="78.75" hidden="1" x14ac:dyDescent="0.25">
      <c r="A1128" s="10" t="s">
        <v>952</v>
      </c>
      <c r="B1128" s="19">
        <v>810</v>
      </c>
      <c r="C1128" s="10"/>
      <c r="D1128" s="10"/>
      <c r="E1128" s="25" t="s">
        <v>502</v>
      </c>
      <c r="F1128" s="20">
        <f>F1129</f>
        <v>108000</v>
      </c>
      <c r="G1128" s="20">
        <f t="shared" si="949"/>
        <v>108000</v>
      </c>
      <c r="H1128" s="20">
        <f t="shared" si="949"/>
        <v>108000</v>
      </c>
      <c r="I1128" s="20">
        <f t="shared" si="949"/>
        <v>-33000</v>
      </c>
      <c r="J1128" s="20">
        <f t="shared" si="949"/>
        <v>-33000</v>
      </c>
      <c r="K1128" s="20">
        <f t="shared" si="949"/>
        <v>-33000</v>
      </c>
      <c r="L1128" s="20">
        <f t="shared" si="909"/>
        <v>75000</v>
      </c>
      <c r="M1128" s="20">
        <f t="shared" si="910"/>
        <v>75000</v>
      </c>
      <c r="N1128" s="20">
        <f t="shared" si="911"/>
        <v>75000</v>
      </c>
      <c r="O1128" s="20">
        <f t="shared" si="949"/>
        <v>0</v>
      </c>
      <c r="P1128" s="20">
        <f t="shared" si="934"/>
        <v>75000</v>
      </c>
      <c r="Q1128" s="20">
        <f t="shared" si="935"/>
        <v>75000</v>
      </c>
      <c r="R1128" s="20">
        <f t="shared" si="949"/>
        <v>0</v>
      </c>
    </row>
    <row r="1129" spans="1:19" hidden="1" x14ac:dyDescent="0.25">
      <c r="A1129" s="10" t="s">
        <v>952</v>
      </c>
      <c r="B1129" s="19">
        <v>810</v>
      </c>
      <c r="C1129" s="10" t="s">
        <v>241</v>
      </c>
      <c r="D1129" s="10" t="s">
        <v>247</v>
      </c>
      <c r="E1129" s="25" t="s">
        <v>462</v>
      </c>
      <c r="F1129" s="20">
        <v>108000</v>
      </c>
      <c r="G1129" s="20">
        <v>108000</v>
      </c>
      <c r="H1129" s="20">
        <v>108000</v>
      </c>
      <c r="I1129" s="20">
        <v>-33000</v>
      </c>
      <c r="J1129" s="20">
        <v>-33000</v>
      </c>
      <c r="K1129" s="20">
        <v>-33000</v>
      </c>
      <c r="L1129" s="20">
        <f t="shared" si="909"/>
        <v>75000</v>
      </c>
      <c r="M1129" s="20">
        <f t="shared" si="910"/>
        <v>75000</v>
      </c>
      <c r="N1129" s="20">
        <f t="shared" si="911"/>
        <v>75000</v>
      </c>
      <c r="O1129" s="20"/>
      <c r="P1129" s="20">
        <f t="shared" si="934"/>
        <v>75000</v>
      </c>
      <c r="Q1129" s="20">
        <f t="shared" si="935"/>
        <v>75000</v>
      </c>
      <c r="R1129" s="20"/>
      <c r="S1129" s="1">
        <v>133</v>
      </c>
    </row>
    <row r="1130" spans="1:19" s="17" customFormat="1" ht="31.5" hidden="1" x14ac:dyDescent="0.25">
      <c r="A1130" s="21" t="s">
        <v>370</v>
      </c>
      <c r="B1130" s="22"/>
      <c r="C1130" s="21"/>
      <c r="D1130" s="21"/>
      <c r="E1130" s="27" t="s">
        <v>656</v>
      </c>
      <c r="F1130" s="23">
        <f t="shared" ref="F1130:K1130" si="950">F1131</f>
        <v>43413.1</v>
      </c>
      <c r="G1130" s="23">
        <f t="shared" si="950"/>
        <v>43641.5</v>
      </c>
      <c r="H1130" s="23">
        <f t="shared" si="950"/>
        <v>43641.5</v>
      </c>
      <c r="I1130" s="23">
        <f t="shared" si="950"/>
        <v>-1.8</v>
      </c>
      <c r="J1130" s="23">
        <f t="shared" si="950"/>
        <v>-1.8</v>
      </c>
      <c r="K1130" s="23">
        <f t="shared" si="950"/>
        <v>-1.8</v>
      </c>
      <c r="L1130" s="20">
        <f t="shared" si="909"/>
        <v>43411.299999999996</v>
      </c>
      <c r="M1130" s="20">
        <f t="shared" si="910"/>
        <v>43639.7</v>
      </c>
      <c r="N1130" s="20">
        <f t="shared" si="911"/>
        <v>43639.7</v>
      </c>
      <c r="O1130" s="23">
        <f t="shared" ref="O1130:R1130" si="951">O1131</f>
        <v>0</v>
      </c>
      <c r="P1130" s="20">
        <f t="shared" si="934"/>
        <v>43639.7</v>
      </c>
      <c r="Q1130" s="20">
        <f t="shared" si="935"/>
        <v>43639.7</v>
      </c>
      <c r="R1130" s="23">
        <f t="shared" si="951"/>
        <v>0</v>
      </c>
      <c r="S1130" s="32"/>
    </row>
    <row r="1131" spans="1:19" ht="78.75" hidden="1" x14ac:dyDescent="0.25">
      <c r="A1131" s="10" t="s">
        <v>371</v>
      </c>
      <c r="B1131" s="19"/>
      <c r="C1131" s="10"/>
      <c r="D1131" s="10"/>
      <c r="E1131" s="25" t="s">
        <v>657</v>
      </c>
      <c r="F1131" s="20">
        <f>F1132+F1142</f>
        <v>43413.1</v>
      </c>
      <c r="G1131" s="20">
        <f t="shared" ref="G1131:R1131" si="952">G1132+G1142</f>
        <v>43641.5</v>
      </c>
      <c r="H1131" s="20">
        <f t="shared" si="952"/>
        <v>43641.5</v>
      </c>
      <c r="I1131" s="20">
        <f t="shared" ref="I1131:K1131" si="953">I1132+I1142</f>
        <v>-1.8</v>
      </c>
      <c r="J1131" s="20">
        <f t="shared" si="953"/>
        <v>-1.8</v>
      </c>
      <c r="K1131" s="20">
        <f t="shared" si="953"/>
        <v>-1.8</v>
      </c>
      <c r="L1131" s="20">
        <f t="shared" si="909"/>
        <v>43411.299999999996</v>
      </c>
      <c r="M1131" s="20">
        <f t="shared" si="910"/>
        <v>43639.7</v>
      </c>
      <c r="N1131" s="20">
        <f t="shared" si="911"/>
        <v>43639.7</v>
      </c>
      <c r="O1131" s="20">
        <f t="shared" ref="O1131" si="954">O1132+O1142</f>
        <v>0</v>
      </c>
      <c r="P1131" s="20">
        <f t="shared" si="934"/>
        <v>43639.7</v>
      </c>
      <c r="Q1131" s="20">
        <f t="shared" si="935"/>
        <v>43639.7</v>
      </c>
      <c r="R1131" s="20">
        <f t="shared" si="952"/>
        <v>0</v>
      </c>
    </row>
    <row r="1132" spans="1:19" ht="78.75" hidden="1" x14ac:dyDescent="0.25">
      <c r="A1132" s="10" t="s">
        <v>69</v>
      </c>
      <c r="B1132" s="19"/>
      <c r="C1132" s="10"/>
      <c r="D1132" s="10"/>
      <c r="E1132" s="25" t="s">
        <v>524</v>
      </c>
      <c r="F1132" s="20">
        <f t="shared" ref="F1132:K1132" si="955">F1133+F1136+F1139</f>
        <v>11682.9</v>
      </c>
      <c r="G1132" s="20">
        <f t="shared" si="955"/>
        <v>11911.3</v>
      </c>
      <c r="H1132" s="20">
        <f t="shared" si="955"/>
        <v>11911.3</v>
      </c>
      <c r="I1132" s="20">
        <f t="shared" si="955"/>
        <v>-1.8</v>
      </c>
      <c r="J1132" s="20">
        <f t="shared" si="955"/>
        <v>-1.8</v>
      </c>
      <c r="K1132" s="20">
        <f t="shared" si="955"/>
        <v>-1.8</v>
      </c>
      <c r="L1132" s="20">
        <f t="shared" si="909"/>
        <v>11681.1</v>
      </c>
      <c r="M1132" s="20">
        <f t="shared" si="910"/>
        <v>11909.5</v>
      </c>
      <c r="N1132" s="20">
        <f t="shared" si="911"/>
        <v>11909.5</v>
      </c>
      <c r="O1132" s="20">
        <f t="shared" ref="O1132:R1132" si="956">O1133+O1136+O1139</f>
        <v>0</v>
      </c>
      <c r="P1132" s="20">
        <f t="shared" si="934"/>
        <v>11909.5</v>
      </c>
      <c r="Q1132" s="20">
        <f t="shared" si="935"/>
        <v>11909.5</v>
      </c>
      <c r="R1132" s="20">
        <f t="shared" si="956"/>
        <v>0</v>
      </c>
    </row>
    <row r="1133" spans="1:19" ht="94.5" hidden="1" x14ac:dyDescent="0.25">
      <c r="A1133" s="10" t="s">
        <v>69</v>
      </c>
      <c r="B1133" s="19">
        <v>100</v>
      </c>
      <c r="C1133" s="10"/>
      <c r="D1133" s="10"/>
      <c r="E1133" s="25" t="s">
        <v>484</v>
      </c>
      <c r="F1133" s="20">
        <f t="shared" ref="F1133:K1134" si="957">F1134</f>
        <v>9835.9</v>
      </c>
      <c r="G1133" s="20">
        <f t="shared" si="957"/>
        <v>10064.299999999999</v>
      </c>
      <c r="H1133" s="20">
        <f t="shared" si="957"/>
        <v>10064.299999999999</v>
      </c>
      <c r="I1133" s="20">
        <f t="shared" si="957"/>
        <v>0</v>
      </c>
      <c r="J1133" s="20">
        <f t="shared" si="957"/>
        <v>0</v>
      </c>
      <c r="K1133" s="20">
        <f t="shared" si="957"/>
        <v>0</v>
      </c>
      <c r="L1133" s="20">
        <f t="shared" ref="L1133:L1196" si="958">F1133+I1133</f>
        <v>9835.9</v>
      </c>
      <c r="M1133" s="20">
        <f t="shared" ref="M1133:M1196" si="959">G1133+J1133</f>
        <v>10064.299999999999</v>
      </c>
      <c r="N1133" s="20">
        <f t="shared" ref="N1133:N1196" si="960">H1133+K1133</f>
        <v>10064.299999999999</v>
      </c>
      <c r="O1133" s="20">
        <f t="shared" ref="O1133:R1134" si="961">O1134</f>
        <v>0</v>
      </c>
      <c r="P1133" s="20">
        <f t="shared" si="934"/>
        <v>10064.299999999999</v>
      </c>
      <c r="Q1133" s="20">
        <f t="shared" si="935"/>
        <v>10064.299999999999</v>
      </c>
      <c r="R1133" s="20">
        <f t="shared" si="961"/>
        <v>0</v>
      </c>
    </row>
    <row r="1134" spans="1:19" ht="31.5" hidden="1" x14ac:dyDescent="0.25">
      <c r="A1134" s="10" t="s">
        <v>69</v>
      </c>
      <c r="B1134" s="19">
        <v>110</v>
      </c>
      <c r="C1134" s="10"/>
      <c r="D1134" s="10"/>
      <c r="E1134" s="25" t="s">
        <v>485</v>
      </c>
      <c r="F1134" s="20">
        <f t="shared" si="957"/>
        <v>9835.9</v>
      </c>
      <c r="G1134" s="20">
        <f t="shared" si="957"/>
        <v>10064.299999999999</v>
      </c>
      <c r="H1134" s="20">
        <f t="shared" si="957"/>
        <v>10064.299999999999</v>
      </c>
      <c r="I1134" s="20">
        <f t="shared" si="957"/>
        <v>0</v>
      </c>
      <c r="J1134" s="20">
        <f t="shared" si="957"/>
        <v>0</v>
      </c>
      <c r="K1134" s="20">
        <f t="shared" si="957"/>
        <v>0</v>
      </c>
      <c r="L1134" s="20">
        <f t="shared" si="958"/>
        <v>9835.9</v>
      </c>
      <c r="M1134" s="20">
        <f t="shared" si="959"/>
        <v>10064.299999999999</v>
      </c>
      <c r="N1134" s="20">
        <f t="shared" si="960"/>
        <v>10064.299999999999</v>
      </c>
      <c r="O1134" s="20">
        <f t="shared" si="961"/>
        <v>0</v>
      </c>
      <c r="P1134" s="20">
        <f t="shared" si="934"/>
        <v>10064.299999999999</v>
      </c>
      <c r="Q1134" s="20">
        <f t="shared" si="935"/>
        <v>10064.299999999999</v>
      </c>
      <c r="R1134" s="20">
        <f t="shared" si="961"/>
        <v>0</v>
      </c>
    </row>
    <row r="1135" spans="1:19" ht="31.5" hidden="1" x14ac:dyDescent="0.25">
      <c r="A1135" s="10" t="s">
        <v>69</v>
      </c>
      <c r="B1135" s="19">
        <v>110</v>
      </c>
      <c r="C1135" s="10" t="s">
        <v>251</v>
      </c>
      <c r="D1135" s="10" t="s">
        <v>251</v>
      </c>
      <c r="E1135" s="25" t="s">
        <v>467</v>
      </c>
      <c r="F1135" s="20">
        <v>9835.9</v>
      </c>
      <c r="G1135" s="20">
        <v>10064.299999999999</v>
      </c>
      <c r="H1135" s="20">
        <v>10064.299999999999</v>
      </c>
      <c r="I1135" s="20"/>
      <c r="J1135" s="20"/>
      <c r="K1135" s="20"/>
      <c r="L1135" s="20">
        <f t="shared" si="958"/>
        <v>9835.9</v>
      </c>
      <c r="M1135" s="20">
        <f t="shared" si="959"/>
        <v>10064.299999999999</v>
      </c>
      <c r="N1135" s="20">
        <f t="shared" si="960"/>
        <v>10064.299999999999</v>
      </c>
      <c r="O1135" s="20"/>
      <c r="P1135" s="20">
        <f t="shared" si="934"/>
        <v>10064.299999999999</v>
      </c>
      <c r="Q1135" s="20">
        <f t="shared" si="935"/>
        <v>10064.299999999999</v>
      </c>
      <c r="R1135" s="20"/>
    </row>
    <row r="1136" spans="1:19" ht="47.25" hidden="1" x14ac:dyDescent="0.25">
      <c r="A1136" s="10" t="s">
        <v>69</v>
      </c>
      <c r="B1136" s="19">
        <v>200</v>
      </c>
      <c r="C1136" s="10"/>
      <c r="D1136" s="10"/>
      <c r="E1136" s="25" t="s">
        <v>487</v>
      </c>
      <c r="F1136" s="20">
        <f t="shared" ref="F1136:K1137" si="962">F1137</f>
        <v>1785.2</v>
      </c>
      <c r="G1136" s="20">
        <f t="shared" si="962"/>
        <v>1785.2</v>
      </c>
      <c r="H1136" s="20">
        <f t="shared" si="962"/>
        <v>1785.2</v>
      </c>
      <c r="I1136" s="20">
        <f t="shared" si="962"/>
        <v>-1.8</v>
      </c>
      <c r="J1136" s="20">
        <f t="shared" si="962"/>
        <v>-1.8</v>
      </c>
      <c r="K1136" s="20">
        <f t="shared" si="962"/>
        <v>-1.8</v>
      </c>
      <c r="L1136" s="20">
        <f t="shared" si="958"/>
        <v>1783.4</v>
      </c>
      <c r="M1136" s="20">
        <f t="shared" si="959"/>
        <v>1783.4</v>
      </c>
      <c r="N1136" s="20">
        <f t="shared" si="960"/>
        <v>1783.4</v>
      </c>
      <c r="O1136" s="20">
        <f t="shared" ref="O1136:R1137" si="963">O1137</f>
        <v>0</v>
      </c>
      <c r="P1136" s="20">
        <f t="shared" si="934"/>
        <v>1783.4</v>
      </c>
      <c r="Q1136" s="20">
        <f t="shared" si="935"/>
        <v>1783.4</v>
      </c>
      <c r="R1136" s="20">
        <f t="shared" si="963"/>
        <v>0</v>
      </c>
    </row>
    <row r="1137" spans="1:19" ht="47.25" hidden="1" x14ac:dyDescent="0.25">
      <c r="A1137" s="10" t="s">
        <v>69</v>
      </c>
      <c r="B1137" s="19">
        <v>240</v>
      </c>
      <c r="C1137" s="10"/>
      <c r="D1137" s="10"/>
      <c r="E1137" s="25" t="s">
        <v>488</v>
      </c>
      <c r="F1137" s="20">
        <f t="shared" si="962"/>
        <v>1785.2</v>
      </c>
      <c r="G1137" s="20">
        <f t="shared" si="962"/>
        <v>1785.2</v>
      </c>
      <c r="H1137" s="20">
        <f t="shared" si="962"/>
        <v>1785.2</v>
      </c>
      <c r="I1137" s="20">
        <f t="shared" si="962"/>
        <v>-1.8</v>
      </c>
      <c r="J1137" s="20">
        <f t="shared" si="962"/>
        <v>-1.8</v>
      </c>
      <c r="K1137" s="20">
        <f t="shared" si="962"/>
        <v>-1.8</v>
      </c>
      <c r="L1137" s="20">
        <f t="shared" si="958"/>
        <v>1783.4</v>
      </c>
      <c r="M1137" s="20">
        <f t="shared" si="959"/>
        <v>1783.4</v>
      </c>
      <c r="N1137" s="20">
        <f t="shared" si="960"/>
        <v>1783.4</v>
      </c>
      <c r="O1137" s="20">
        <f t="shared" si="963"/>
        <v>0</v>
      </c>
      <c r="P1137" s="20">
        <f t="shared" si="934"/>
        <v>1783.4</v>
      </c>
      <c r="Q1137" s="20">
        <f t="shared" si="935"/>
        <v>1783.4</v>
      </c>
      <c r="R1137" s="20">
        <f t="shared" si="963"/>
        <v>0</v>
      </c>
    </row>
    <row r="1138" spans="1:19" ht="31.5" hidden="1" x14ac:dyDescent="0.25">
      <c r="A1138" s="10" t="s">
        <v>69</v>
      </c>
      <c r="B1138" s="19">
        <v>240</v>
      </c>
      <c r="C1138" s="10" t="s">
        <v>251</v>
      </c>
      <c r="D1138" s="10" t="s">
        <v>251</v>
      </c>
      <c r="E1138" s="25" t="s">
        <v>467</v>
      </c>
      <c r="F1138" s="20">
        <v>1785.2</v>
      </c>
      <c r="G1138" s="20">
        <v>1785.2</v>
      </c>
      <c r="H1138" s="20">
        <v>1785.2</v>
      </c>
      <c r="I1138" s="20">
        <v>-1.8</v>
      </c>
      <c r="J1138" s="20">
        <v>-1.8</v>
      </c>
      <c r="K1138" s="20">
        <v>-1.8</v>
      </c>
      <c r="L1138" s="20">
        <f t="shared" si="958"/>
        <v>1783.4</v>
      </c>
      <c r="M1138" s="20">
        <f t="shared" si="959"/>
        <v>1783.4</v>
      </c>
      <c r="N1138" s="20">
        <f t="shared" si="960"/>
        <v>1783.4</v>
      </c>
      <c r="O1138" s="20"/>
      <c r="P1138" s="20">
        <f t="shared" si="934"/>
        <v>1783.4</v>
      </c>
      <c r="Q1138" s="20">
        <f t="shared" si="935"/>
        <v>1783.4</v>
      </c>
      <c r="R1138" s="20"/>
      <c r="S1138" s="1">
        <v>153</v>
      </c>
    </row>
    <row r="1139" spans="1:19" hidden="1" x14ac:dyDescent="0.25">
      <c r="A1139" s="10" t="s">
        <v>69</v>
      </c>
      <c r="B1139" s="19">
        <v>800</v>
      </c>
      <c r="C1139" s="10"/>
      <c r="D1139" s="10"/>
      <c r="E1139" s="25" t="s">
        <v>501</v>
      </c>
      <c r="F1139" s="20">
        <f t="shared" ref="F1139:K1140" si="964">F1140</f>
        <v>61.8</v>
      </c>
      <c r="G1139" s="20">
        <f t="shared" si="964"/>
        <v>61.8</v>
      </c>
      <c r="H1139" s="20">
        <f t="shared" si="964"/>
        <v>61.8</v>
      </c>
      <c r="I1139" s="20">
        <f t="shared" si="964"/>
        <v>0</v>
      </c>
      <c r="J1139" s="20">
        <f t="shared" si="964"/>
        <v>0</v>
      </c>
      <c r="K1139" s="20">
        <f t="shared" si="964"/>
        <v>0</v>
      </c>
      <c r="L1139" s="20">
        <f t="shared" si="958"/>
        <v>61.8</v>
      </c>
      <c r="M1139" s="20">
        <f t="shared" si="959"/>
        <v>61.8</v>
      </c>
      <c r="N1139" s="20">
        <f t="shared" si="960"/>
        <v>61.8</v>
      </c>
      <c r="O1139" s="20">
        <f t="shared" ref="O1139:R1140" si="965">O1140</f>
        <v>0</v>
      </c>
      <c r="P1139" s="20">
        <f t="shared" si="934"/>
        <v>61.8</v>
      </c>
      <c r="Q1139" s="20">
        <f t="shared" si="935"/>
        <v>61.8</v>
      </c>
      <c r="R1139" s="20">
        <f t="shared" si="965"/>
        <v>0</v>
      </c>
    </row>
    <row r="1140" spans="1:19" hidden="1" x14ac:dyDescent="0.25">
      <c r="A1140" s="10" t="s">
        <v>69</v>
      </c>
      <c r="B1140" s="19">
        <v>850</v>
      </c>
      <c r="C1140" s="10"/>
      <c r="D1140" s="10"/>
      <c r="E1140" s="25" t="s">
        <v>504</v>
      </c>
      <c r="F1140" s="20">
        <f t="shared" si="964"/>
        <v>61.8</v>
      </c>
      <c r="G1140" s="20">
        <f t="shared" si="964"/>
        <v>61.8</v>
      </c>
      <c r="H1140" s="20">
        <f t="shared" si="964"/>
        <v>61.8</v>
      </c>
      <c r="I1140" s="20">
        <f t="shared" si="964"/>
        <v>0</v>
      </c>
      <c r="J1140" s="20">
        <f t="shared" si="964"/>
        <v>0</v>
      </c>
      <c r="K1140" s="20">
        <f t="shared" si="964"/>
        <v>0</v>
      </c>
      <c r="L1140" s="20">
        <f t="shared" si="958"/>
        <v>61.8</v>
      </c>
      <c r="M1140" s="20">
        <f t="shared" si="959"/>
        <v>61.8</v>
      </c>
      <c r="N1140" s="20">
        <f t="shared" si="960"/>
        <v>61.8</v>
      </c>
      <c r="O1140" s="20">
        <f t="shared" si="965"/>
        <v>0</v>
      </c>
      <c r="P1140" s="20">
        <f t="shared" si="934"/>
        <v>61.8</v>
      </c>
      <c r="Q1140" s="20">
        <f t="shared" si="935"/>
        <v>61.8</v>
      </c>
      <c r="R1140" s="20">
        <f t="shared" si="965"/>
        <v>0</v>
      </c>
    </row>
    <row r="1141" spans="1:19" ht="31.5" hidden="1" x14ac:dyDescent="0.25">
      <c r="A1141" s="10" t="s">
        <v>69</v>
      </c>
      <c r="B1141" s="19">
        <v>850</v>
      </c>
      <c r="C1141" s="10" t="s">
        <v>251</v>
      </c>
      <c r="D1141" s="10" t="s">
        <v>251</v>
      </c>
      <c r="E1141" s="25" t="s">
        <v>467</v>
      </c>
      <c r="F1141" s="20">
        <v>61.8</v>
      </c>
      <c r="G1141" s="20">
        <v>61.8</v>
      </c>
      <c r="H1141" s="20">
        <v>61.8</v>
      </c>
      <c r="I1141" s="20"/>
      <c r="J1141" s="20"/>
      <c r="K1141" s="20"/>
      <c r="L1141" s="20">
        <f t="shared" si="958"/>
        <v>61.8</v>
      </c>
      <c r="M1141" s="20">
        <f t="shared" si="959"/>
        <v>61.8</v>
      </c>
      <c r="N1141" s="20">
        <f t="shared" si="960"/>
        <v>61.8</v>
      </c>
      <c r="O1141" s="20"/>
      <c r="P1141" s="20">
        <f t="shared" si="934"/>
        <v>61.8</v>
      </c>
      <c r="Q1141" s="20">
        <f t="shared" si="935"/>
        <v>61.8</v>
      </c>
      <c r="R1141" s="20"/>
    </row>
    <row r="1142" spans="1:19" ht="31.5" hidden="1" x14ac:dyDescent="0.25">
      <c r="A1142" s="10" t="s">
        <v>70</v>
      </c>
      <c r="B1142" s="19"/>
      <c r="C1142" s="10"/>
      <c r="D1142" s="10"/>
      <c r="E1142" s="25" t="s">
        <v>658</v>
      </c>
      <c r="F1142" s="20">
        <f t="shared" ref="F1142:K1144" si="966">F1143</f>
        <v>31730.2</v>
      </c>
      <c r="G1142" s="20">
        <f t="shared" si="966"/>
        <v>31730.2</v>
      </c>
      <c r="H1142" s="20">
        <f t="shared" si="966"/>
        <v>31730.2</v>
      </c>
      <c r="I1142" s="20">
        <f t="shared" si="966"/>
        <v>0</v>
      </c>
      <c r="J1142" s="20">
        <f t="shared" si="966"/>
        <v>0</v>
      </c>
      <c r="K1142" s="20">
        <f t="shared" si="966"/>
        <v>0</v>
      </c>
      <c r="L1142" s="20">
        <f t="shared" si="958"/>
        <v>31730.2</v>
      </c>
      <c r="M1142" s="20">
        <f t="shared" si="959"/>
        <v>31730.2</v>
      </c>
      <c r="N1142" s="20">
        <f t="shared" si="960"/>
        <v>31730.2</v>
      </c>
      <c r="O1142" s="20">
        <f t="shared" ref="O1142:R1144" si="967">O1143</f>
        <v>0</v>
      </c>
      <c r="P1142" s="20">
        <f t="shared" si="934"/>
        <v>31730.2</v>
      </c>
      <c r="Q1142" s="20">
        <f t="shared" si="935"/>
        <v>31730.2</v>
      </c>
      <c r="R1142" s="20">
        <f t="shared" si="967"/>
        <v>0</v>
      </c>
    </row>
    <row r="1143" spans="1:19" ht="47.25" hidden="1" x14ac:dyDescent="0.25">
      <c r="A1143" s="10" t="s">
        <v>70</v>
      </c>
      <c r="B1143" s="19">
        <v>200</v>
      </c>
      <c r="C1143" s="10"/>
      <c r="D1143" s="10"/>
      <c r="E1143" s="25" t="s">
        <v>487</v>
      </c>
      <c r="F1143" s="20">
        <f t="shared" si="966"/>
        <v>31730.2</v>
      </c>
      <c r="G1143" s="20">
        <f t="shared" si="966"/>
        <v>31730.2</v>
      </c>
      <c r="H1143" s="20">
        <f t="shared" si="966"/>
        <v>31730.2</v>
      </c>
      <c r="I1143" s="20">
        <f t="shared" si="966"/>
        <v>0</v>
      </c>
      <c r="J1143" s="20">
        <f t="shared" si="966"/>
        <v>0</v>
      </c>
      <c r="K1143" s="20">
        <f t="shared" si="966"/>
        <v>0</v>
      </c>
      <c r="L1143" s="20">
        <f t="shared" si="958"/>
        <v>31730.2</v>
      </c>
      <c r="M1143" s="20">
        <f t="shared" si="959"/>
        <v>31730.2</v>
      </c>
      <c r="N1143" s="20">
        <f t="shared" si="960"/>
        <v>31730.2</v>
      </c>
      <c r="O1143" s="20">
        <f t="shared" si="967"/>
        <v>0</v>
      </c>
      <c r="P1143" s="20">
        <f t="shared" si="934"/>
        <v>31730.2</v>
      </c>
      <c r="Q1143" s="20">
        <f t="shared" si="935"/>
        <v>31730.2</v>
      </c>
      <c r="R1143" s="20">
        <f t="shared" si="967"/>
        <v>0</v>
      </c>
    </row>
    <row r="1144" spans="1:19" ht="47.25" hidden="1" x14ac:dyDescent="0.25">
      <c r="A1144" s="10" t="s">
        <v>70</v>
      </c>
      <c r="B1144" s="19">
        <v>240</v>
      </c>
      <c r="C1144" s="10"/>
      <c r="D1144" s="10"/>
      <c r="E1144" s="25" t="s">
        <v>488</v>
      </c>
      <c r="F1144" s="20">
        <f t="shared" si="966"/>
        <v>31730.2</v>
      </c>
      <c r="G1144" s="20">
        <f t="shared" si="966"/>
        <v>31730.2</v>
      </c>
      <c r="H1144" s="20">
        <f t="shared" si="966"/>
        <v>31730.2</v>
      </c>
      <c r="I1144" s="20">
        <f t="shared" si="966"/>
        <v>0</v>
      </c>
      <c r="J1144" s="20">
        <f t="shared" si="966"/>
        <v>0</v>
      </c>
      <c r="K1144" s="20">
        <f t="shared" si="966"/>
        <v>0</v>
      </c>
      <c r="L1144" s="20">
        <f t="shared" si="958"/>
        <v>31730.2</v>
      </c>
      <c r="M1144" s="20">
        <f t="shared" si="959"/>
        <v>31730.2</v>
      </c>
      <c r="N1144" s="20">
        <f t="shared" si="960"/>
        <v>31730.2</v>
      </c>
      <c r="O1144" s="20">
        <f t="shared" si="967"/>
        <v>0</v>
      </c>
      <c r="P1144" s="20">
        <f t="shared" si="934"/>
        <v>31730.2</v>
      </c>
      <c r="Q1144" s="20">
        <f t="shared" si="935"/>
        <v>31730.2</v>
      </c>
      <c r="R1144" s="20">
        <f t="shared" si="967"/>
        <v>0</v>
      </c>
    </row>
    <row r="1145" spans="1:19" hidden="1" x14ac:dyDescent="0.25">
      <c r="A1145" s="10" t="s">
        <v>70</v>
      </c>
      <c r="B1145" s="19">
        <v>240</v>
      </c>
      <c r="C1145" s="10" t="s">
        <v>251</v>
      </c>
      <c r="D1145" s="10" t="s">
        <v>238</v>
      </c>
      <c r="E1145" s="25" t="s">
        <v>465</v>
      </c>
      <c r="F1145" s="20">
        <v>31730.2</v>
      </c>
      <c r="G1145" s="20">
        <v>31730.2</v>
      </c>
      <c r="H1145" s="20">
        <v>31730.2</v>
      </c>
      <c r="I1145" s="20"/>
      <c r="J1145" s="20"/>
      <c r="K1145" s="20"/>
      <c r="L1145" s="20">
        <f t="shared" si="958"/>
        <v>31730.2</v>
      </c>
      <c r="M1145" s="20">
        <f t="shared" si="959"/>
        <v>31730.2</v>
      </c>
      <c r="N1145" s="20">
        <f t="shared" si="960"/>
        <v>31730.2</v>
      </c>
      <c r="O1145" s="20"/>
      <c r="P1145" s="20">
        <f t="shared" si="934"/>
        <v>31730.2</v>
      </c>
      <c r="Q1145" s="20">
        <f t="shared" si="935"/>
        <v>31730.2</v>
      </c>
      <c r="R1145" s="20"/>
    </row>
    <row r="1146" spans="1:19" s="17" customFormat="1" ht="78.75" hidden="1" x14ac:dyDescent="0.25">
      <c r="A1146" s="21" t="s">
        <v>955</v>
      </c>
      <c r="B1146" s="22"/>
      <c r="C1146" s="21"/>
      <c r="D1146" s="21"/>
      <c r="E1146" s="36" t="s">
        <v>1040</v>
      </c>
      <c r="F1146" s="23">
        <f>F1147</f>
        <v>67955</v>
      </c>
      <c r="G1146" s="23">
        <f t="shared" ref="G1146:R1148" si="968">G1147</f>
        <v>67955</v>
      </c>
      <c r="H1146" s="23">
        <f t="shared" si="968"/>
        <v>67955</v>
      </c>
      <c r="I1146" s="23">
        <f t="shared" si="968"/>
        <v>-555.79999999999995</v>
      </c>
      <c r="J1146" s="23">
        <f t="shared" si="968"/>
        <v>-555.79999999999995</v>
      </c>
      <c r="K1146" s="23">
        <f t="shared" si="968"/>
        <v>-555.79999999999995</v>
      </c>
      <c r="L1146" s="20">
        <f t="shared" si="958"/>
        <v>67399.199999999997</v>
      </c>
      <c r="M1146" s="20">
        <f t="shared" si="959"/>
        <v>67399.199999999997</v>
      </c>
      <c r="N1146" s="20">
        <f t="shared" si="960"/>
        <v>67399.199999999997</v>
      </c>
      <c r="O1146" s="23">
        <f t="shared" si="968"/>
        <v>0</v>
      </c>
      <c r="P1146" s="20">
        <f t="shared" si="934"/>
        <v>67399.199999999997</v>
      </c>
      <c r="Q1146" s="20">
        <f t="shared" si="935"/>
        <v>67399.199999999997</v>
      </c>
      <c r="R1146" s="23">
        <f t="shared" si="968"/>
        <v>0</v>
      </c>
      <c r="S1146" s="32"/>
    </row>
    <row r="1147" spans="1:19" ht="78.75" hidden="1" x14ac:dyDescent="0.25">
      <c r="A1147" s="10" t="s">
        <v>953</v>
      </c>
      <c r="B1147" s="19"/>
      <c r="C1147" s="10"/>
      <c r="D1147" s="10"/>
      <c r="E1147" s="29" t="s">
        <v>1041</v>
      </c>
      <c r="F1147" s="20">
        <f>F1148</f>
        <v>67955</v>
      </c>
      <c r="G1147" s="20">
        <f t="shared" si="968"/>
        <v>67955</v>
      </c>
      <c r="H1147" s="20">
        <f t="shared" si="968"/>
        <v>67955</v>
      </c>
      <c r="I1147" s="20">
        <f t="shared" si="968"/>
        <v>-555.79999999999995</v>
      </c>
      <c r="J1147" s="20">
        <f t="shared" si="968"/>
        <v>-555.79999999999995</v>
      </c>
      <c r="K1147" s="20">
        <f t="shared" si="968"/>
        <v>-555.79999999999995</v>
      </c>
      <c r="L1147" s="20">
        <f t="shared" si="958"/>
        <v>67399.199999999997</v>
      </c>
      <c r="M1147" s="20">
        <f t="shared" si="959"/>
        <v>67399.199999999997</v>
      </c>
      <c r="N1147" s="20">
        <f t="shared" si="960"/>
        <v>67399.199999999997</v>
      </c>
      <c r="O1147" s="20">
        <f t="shared" si="968"/>
        <v>0</v>
      </c>
      <c r="P1147" s="20">
        <f t="shared" si="934"/>
        <v>67399.199999999997</v>
      </c>
      <c r="Q1147" s="20">
        <f t="shared" si="935"/>
        <v>67399.199999999997</v>
      </c>
      <c r="R1147" s="20">
        <f t="shared" si="968"/>
        <v>0</v>
      </c>
    </row>
    <row r="1148" spans="1:19" ht="47.25" hidden="1" x14ac:dyDescent="0.25">
      <c r="A1148" s="10" t="s">
        <v>954</v>
      </c>
      <c r="B1148" s="19"/>
      <c r="C1148" s="10"/>
      <c r="D1148" s="10"/>
      <c r="E1148" s="29" t="s">
        <v>1042</v>
      </c>
      <c r="F1148" s="20">
        <f>F1149</f>
        <v>67955</v>
      </c>
      <c r="G1148" s="20">
        <f t="shared" si="968"/>
        <v>67955</v>
      </c>
      <c r="H1148" s="20">
        <f t="shared" si="968"/>
        <v>67955</v>
      </c>
      <c r="I1148" s="20">
        <f t="shared" si="968"/>
        <v>-555.79999999999995</v>
      </c>
      <c r="J1148" s="20">
        <f t="shared" si="968"/>
        <v>-555.79999999999995</v>
      </c>
      <c r="K1148" s="20">
        <f t="shared" si="968"/>
        <v>-555.79999999999995</v>
      </c>
      <c r="L1148" s="20">
        <f t="shared" si="958"/>
        <v>67399.199999999997</v>
      </c>
      <c r="M1148" s="20">
        <f t="shared" si="959"/>
        <v>67399.199999999997</v>
      </c>
      <c r="N1148" s="20">
        <f t="shared" si="960"/>
        <v>67399.199999999997</v>
      </c>
      <c r="O1148" s="20">
        <f t="shared" si="968"/>
        <v>0</v>
      </c>
      <c r="P1148" s="20">
        <f t="shared" si="934"/>
        <v>67399.199999999997</v>
      </c>
      <c r="Q1148" s="20">
        <f t="shared" si="935"/>
        <v>67399.199999999997</v>
      </c>
      <c r="R1148" s="20">
        <f t="shared" si="968"/>
        <v>0</v>
      </c>
    </row>
    <row r="1149" spans="1:19" ht="47.25" hidden="1" x14ac:dyDescent="0.25">
      <c r="A1149" s="10" t="s">
        <v>954</v>
      </c>
      <c r="B1149" s="19">
        <v>200</v>
      </c>
      <c r="C1149" s="10"/>
      <c r="D1149" s="10"/>
      <c r="E1149" s="25" t="s">
        <v>487</v>
      </c>
      <c r="F1149" s="20">
        <f>F1151</f>
        <v>67955</v>
      </c>
      <c r="G1149" s="20">
        <f t="shared" ref="G1149:R1149" si="969">G1151</f>
        <v>67955</v>
      </c>
      <c r="H1149" s="20">
        <f t="shared" si="969"/>
        <v>67955</v>
      </c>
      <c r="I1149" s="20">
        <f t="shared" ref="I1149:K1149" si="970">I1151</f>
        <v>-555.79999999999995</v>
      </c>
      <c r="J1149" s="20">
        <f t="shared" si="970"/>
        <v>-555.79999999999995</v>
      </c>
      <c r="K1149" s="20">
        <f t="shared" si="970"/>
        <v>-555.79999999999995</v>
      </c>
      <c r="L1149" s="20">
        <f t="shared" si="958"/>
        <v>67399.199999999997</v>
      </c>
      <c r="M1149" s="20">
        <f t="shared" si="959"/>
        <v>67399.199999999997</v>
      </c>
      <c r="N1149" s="20">
        <f t="shared" si="960"/>
        <v>67399.199999999997</v>
      </c>
      <c r="O1149" s="20">
        <f t="shared" ref="O1149" si="971">O1151</f>
        <v>0</v>
      </c>
      <c r="P1149" s="20">
        <f t="shared" si="934"/>
        <v>67399.199999999997</v>
      </c>
      <c r="Q1149" s="20">
        <f t="shared" si="935"/>
        <v>67399.199999999997</v>
      </c>
      <c r="R1149" s="20">
        <f t="shared" si="969"/>
        <v>0</v>
      </c>
    </row>
    <row r="1150" spans="1:19" ht="47.25" hidden="1" x14ac:dyDescent="0.25">
      <c r="A1150" s="10" t="s">
        <v>954</v>
      </c>
      <c r="B1150" s="19">
        <v>240</v>
      </c>
      <c r="C1150" s="10"/>
      <c r="D1150" s="10"/>
      <c r="E1150" s="25" t="s">
        <v>488</v>
      </c>
      <c r="F1150" s="20">
        <f>F1151</f>
        <v>67955</v>
      </c>
      <c r="G1150" s="20">
        <f t="shared" ref="G1150:R1150" si="972">G1151</f>
        <v>67955</v>
      </c>
      <c r="H1150" s="20">
        <f t="shared" si="972"/>
        <v>67955</v>
      </c>
      <c r="I1150" s="20">
        <f t="shared" si="972"/>
        <v>-555.79999999999995</v>
      </c>
      <c r="J1150" s="20">
        <f t="shared" si="972"/>
        <v>-555.79999999999995</v>
      </c>
      <c r="K1150" s="20">
        <f t="shared" si="972"/>
        <v>-555.79999999999995</v>
      </c>
      <c r="L1150" s="20">
        <f t="shared" si="958"/>
        <v>67399.199999999997</v>
      </c>
      <c r="M1150" s="20">
        <f t="shared" si="959"/>
        <v>67399.199999999997</v>
      </c>
      <c r="N1150" s="20">
        <f t="shared" si="960"/>
        <v>67399.199999999997</v>
      </c>
      <c r="O1150" s="20">
        <f t="shared" si="972"/>
        <v>0</v>
      </c>
      <c r="P1150" s="20">
        <f t="shared" si="934"/>
        <v>67399.199999999997</v>
      </c>
      <c r="Q1150" s="20">
        <f t="shared" si="935"/>
        <v>67399.199999999997</v>
      </c>
      <c r="R1150" s="20">
        <f t="shared" si="972"/>
        <v>0</v>
      </c>
    </row>
    <row r="1151" spans="1:19" hidden="1" x14ac:dyDescent="0.25">
      <c r="A1151" s="10" t="s">
        <v>954</v>
      </c>
      <c r="B1151" s="19">
        <v>240</v>
      </c>
      <c r="C1151" s="10" t="s">
        <v>251</v>
      </c>
      <c r="D1151" s="10" t="s">
        <v>242</v>
      </c>
      <c r="E1151" s="25" t="s">
        <v>464</v>
      </c>
      <c r="F1151" s="20">
        <v>67955</v>
      </c>
      <c r="G1151" s="20">
        <v>67955</v>
      </c>
      <c r="H1151" s="20">
        <v>67955</v>
      </c>
      <c r="I1151" s="20">
        <v>-555.79999999999995</v>
      </c>
      <c r="J1151" s="20">
        <v>-555.79999999999995</v>
      </c>
      <c r="K1151" s="20">
        <v>-555.79999999999995</v>
      </c>
      <c r="L1151" s="20">
        <f t="shared" si="958"/>
        <v>67399.199999999997</v>
      </c>
      <c r="M1151" s="20">
        <f t="shared" si="959"/>
        <v>67399.199999999997</v>
      </c>
      <c r="N1151" s="20">
        <f t="shared" si="960"/>
        <v>67399.199999999997</v>
      </c>
      <c r="O1151" s="20"/>
      <c r="P1151" s="20">
        <f t="shared" si="934"/>
        <v>67399.199999999997</v>
      </c>
      <c r="Q1151" s="20">
        <f t="shared" si="935"/>
        <v>67399.199999999997</v>
      </c>
      <c r="R1151" s="20"/>
      <c r="S1151" s="1">
        <v>152</v>
      </c>
    </row>
    <row r="1152" spans="1:19" s="4" customFormat="1" ht="47.25" hidden="1" x14ac:dyDescent="0.25">
      <c r="A1152" s="8" t="s">
        <v>372</v>
      </c>
      <c r="B1152" s="7"/>
      <c r="C1152" s="8"/>
      <c r="D1152" s="8"/>
      <c r="E1152" s="26" t="s">
        <v>659</v>
      </c>
      <c r="F1152" s="9">
        <f>F1153+F1177+F1186+F1200</f>
        <v>77874.7</v>
      </c>
      <c r="G1152" s="9">
        <f>G1153+G1177+G1186+G1200</f>
        <v>60758.5</v>
      </c>
      <c r="H1152" s="9">
        <f>H1153+H1177+H1186+H1200</f>
        <v>54009.899999999994</v>
      </c>
      <c r="I1152" s="9">
        <f t="shared" ref="I1152:K1152" si="973">I1153+I1177+I1186+I1200</f>
        <v>-1165.145</v>
      </c>
      <c r="J1152" s="9">
        <f t="shared" si="973"/>
        <v>-144.54499999999999</v>
      </c>
      <c r="K1152" s="9">
        <f t="shared" si="973"/>
        <v>-144.54499999999999</v>
      </c>
      <c r="L1152" s="20">
        <f t="shared" si="958"/>
        <v>76709.554999999993</v>
      </c>
      <c r="M1152" s="20">
        <f t="shared" si="959"/>
        <v>60613.955000000002</v>
      </c>
      <c r="N1152" s="20">
        <f t="shared" si="960"/>
        <v>53865.354999999996</v>
      </c>
      <c r="O1152" s="9">
        <f>O1153+O1177+O1186+O1200</f>
        <v>0</v>
      </c>
      <c r="P1152" s="20">
        <f t="shared" si="934"/>
        <v>60613.955000000002</v>
      </c>
      <c r="Q1152" s="20">
        <f t="shared" si="935"/>
        <v>53865.354999999996</v>
      </c>
      <c r="R1152" s="9">
        <f>R1153+R1177+R1186+R1200</f>
        <v>0</v>
      </c>
      <c r="S1152" s="43"/>
    </row>
    <row r="1153" spans="1:19" s="17" customFormat="1" ht="63" hidden="1" x14ac:dyDescent="0.25">
      <c r="A1153" s="21" t="s">
        <v>373</v>
      </c>
      <c r="B1153" s="22"/>
      <c r="C1153" s="21"/>
      <c r="D1153" s="21"/>
      <c r="E1153" s="27" t="s">
        <v>660</v>
      </c>
      <c r="F1153" s="23">
        <f>F1154+F1165+F1170</f>
        <v>47656.800000000003</v>
      </c>
      <c r="G1153" s="23">
        <f>G1154+G1165+G1170</f>
        <v>33201.799999999996</v>
      </c>
      <c r="H1153" s="23">
        <f>H1154+H1165+H1170</f>
        <v>22566.699999999997</v>
      </c>
      <c r="I1153" s="23">
        <f t="shared" ref="I1153:K1153" si="974">I1154+I1165+I1170</f>
        <v>-144.54499999999999</v>
      </c>
      <c r="J1153" s="23">
        <f t="shared" si="974"/>
        <v>-144.54499999999999</v>
      </c>
      <c r="K1153" s="23">
        <f t="shared" si="974"/>
        <v>-144.54499999999999</v>
      </c>
      <c r="L1153" s="20">
        <f t="shared" si="958"/>
        <v>47512.255000000005</v>
      </c>
      <c r="M1153" s="20">
        <f t="shared" si="959"/>
        <v>33057.254999999997</v>
      </c>
      <c r="N1153" s="20">
        <f t="shared" si="960"/>
        <v>22422.154999999999</v>
      </c>
      <c r="O1153" s="23">
        <f>O1154+O1165+O1170</f>
        <v>0</v>
      </c>
      <c r="P1153" s="20">
        <f t="shared" si="934"/>
        <v>33057.254999999997</v>
      </c>
      <c r="Q1153" s="20">
        <f t="shared" si="935"/>
        <v>22422.154999999999</v>
      </c>
      <c r="R1153" s="23">
        <f>R1154+R1165+R1170</f>
        <v>0</v>
      </c>
      <c r="S1153" s="32"/>
    </row>
    <row r="1154" spans="1:19" ht="31.5" hidden="1" x14ac:dyDescent="0.25">
      <c r="A1154" s="10" t="s">
        <v>71</v>
      </c>
      <c r="B1154" s="19"/>
      <c r="C1154" s="10"/>
      <c r="D1154" s="10"/>
      <c r="E1154" s="25" t="s">
        <v>873</v>
      </c>
      <c r="F1154" s="20">
        <f>F1155</f>
        <v>20760.899999999998</v>
      </c>
      <c r="G1154" s="20">
        <f t="shared" ref="G1154:R1154" si="975">G1155</f>
        <v>21129.999999999996</v>
      </c>
      <c r="H1154" s="20">
        <f t="shared" si="975"/>
        <v>21126.199999999997</v>
      </c>
      <c r="I1154" s="20">
        <f t="shared" si="975"/>
        <v>0</v>
      </c>
      <c r="J1154" s="20">
        <f t="shared" si="975"/>
        <v>0</v>
      </c>
      <c r="K1154" s="20">
        <f t="shared" si="975"/>
        <v>0</v>
      </c>
      <c r="L1154" s="20">
        <f t="shared" si="958"/>
        <v>20760.899999999998</v>
      </c>
      <c r="M1154" s="20">
        <f t="shared" si="959"/>
        <v>21129.999999999996</v>
      </c>
      <c r="N1154" s="20">
        <f t="shared" si="960"/>
        <v>21126.199999999997</v>
      </c>
      <c r="O1154" s="20">
        <f t="shared" si="975"/>
        <v>0</v>
      </c>
      <c r="P1154" s="20">
        <f t="shared" si="934"/>
        <v>21129.999999999996</v>
      </c>
      <c r="Q1154" s="20">
        <f t="shared" si="935"/>
        <v>21126.199999999997</v>
      </c>
      <c r="R1154" s="20">
        <f t="shared" si="975"/>
        <v>0</v>
      </c>
    </row>
    <row r="1155" spans="1:19" ht="78.75" hidden="1" x14ac:dyDescent="0.25">
      <c r="A1155" s="10" t="s">
        <v>956</v>
      </c>
      <c r="B1155" s="19"/>
      <c r="C1155" s="10"/>
      <c r="D1155" s="10"/>
      <c r="E1155" s="31" t="s">
        <v>524</v>
      </c>
      <c r="F1155" s="20">
        <f>F1156+F1159+F1162</f>
        <v>20760.899999999998</v>
      </c>
      <c r="G1155" s="20">
        <f t="shared" ref="G1155:R1155" si="976">G1156+G1159+G1162</f>
        <v>21129.999999999996</v>
      </c>
      <c r="H1155" s="20">
        <f t="shared" si="976"/>
        <v>21126.199999999997</v>
      </c>
      <c r="I1155" s="20">
        <f t="shared" ref="I1155:K1155" si="977">I1156+I1159+I1162</f>
        <v>0</v>
      </c>
      <c r="J1155" s="20">
        <f t="shared" si="977"/>
        <v>0</v>
      </c>
      <c r="K1155" s="20">
        <f t="shared" si="977"/>
        <v>0</v>
      </c>
      <c r="L1155" s="20">
        <f t="shared" si="958"/>
        <v>20760.899999999998</v>
      </c>
      <c r="M1155" s="20">
        <f t="shared" si="959"/>
        <v>21129.999999999996</v>
      </c>
      <c r="N1155" s="20">
        <f t="shared" si="960"/>
        <v>21126.199999999997</v>
      </c>
      <c r="O1155" s="20">
        <f t="shared" ref="O1155" si="978">O1156+O1159+O1162</f>
        <v>0</v>
      </c>
      <c r="P1155" s="20">
        <f t="shared" si="934"/>
        <v>21129.999999999996</v>
      </c>
      <c r="Q1155" s="20">
        <f t="shared" si="935"/>
        <v>21126.199999999997</v>
      </c>
      <c r="R1155" s="20">
        <f t="shared" si="976"/>
        <v>0</v>
      </c>
    </row>
    <row r="1156" spans="1:19" ht="94.5" hidden="1" x14ac:dyDescent="0.25">
      <c r="A1156" s="10" t="s">
        <v>956</v>
      </c>
      <c r="B1156" s="19">
        <v>100</v>
      </c>
      <c r="C1156" s="10"/>
      <c r="D1156" s="10"/>
      <c r="E1156" s="25" t="s">
        <v>484</v>
      </c>
      <c r="F1156" s="20">
        <f>F1157</f>
        <v>16257.7</v>
      </c>
      <c r="G1156" s="20">
        <f t="shared" ref="G1156:R1157" si="979">G1157</f>
        <v>16630.8</v>
      </c>
      <c r="H1156" s="20">
        <f t="shared" si="979"/>
        <v>16630.8</v>
      </c>
      <c r="I1156" s="20">
        <f t="shared" si="979"/>
        <v>0</v>
      </c>
      <c r="J1156" s="20">
        <f t="shared" si="979"/>
        <v>0</v>
      </c>
      <c r="K1156" s="20">
        <f t="shared" si="979"/>
        <v>0</v>
      </c>
      <c r="L1156" s="20">
        <f t="shared" si="958"/>
        <v>16257.7</v>
      </c>
      <c r="M1156" s="20">
        <f t="shared" si="959"/>
        <v>16630.8</v>
      </c>
      <c r="N1156" s="20">
        <f t="shared" si="960"/>
        <v>16630.8</v>
      </c>
      <c r="O1156" s="20">
        <f t="shared" si="979"/>
        <v>0</v>
      </c>
      <c r="P1156" s="20">
        <f t="shared" si="934"/>
        <v>16630.8</v>
      </c>
      <c r="Q1156" s="20">
        <f t="shared" si="935"/>
        <v>16630.8</v>
      </c>
      <c r="R1156" s="20">
        <f t="shared" si="979"/>
        <v>0</v>
      </c>
    </row>
    <row r="1157" spans="1:19" ht="31.5" hidden="1" x14ac:dyDescent="0.25">
      <c r="A1157" s="10" t="s">
        <v>956</v>
      </c>
      <c r="B1157" s="19">
        <v>110</v>
      </c>
      <c r="C1157" s="10"/>
      <c r="D1157" s="10"/>
      <c r="E1157" s="25" t="s">
        <v>485</v>
      </c>
      <c r="F1157" s="20">
        <f>F1158</f>
        <v>16257.7</v>
      </c>
      <c r="G1157" s="20">
        <f t="shared" si="979"/>
        <v>16630.8</v>
      </c>
      <c r="H1157" s="20">
        <f t="shared" si="979"/>
        <v>16630.8</v>
      </c>
      <c r="I1157" s="20">
        <f t="shared" si="979"/>
        <v>0</v>
      </c>
      <c r="J1157" s="20">
        <f t="shared" si="979"/>
        <v>0</v>
      </c>
      <c r="K1157" s="20">
        <f t="shared" si="979"/>
        <v>0</v>
      </c>
      <c r="L1157" s="20">
        <f t="shared" si="958"/>
        <v>16257.7</v>
      </c>
      <c r="M1157" s="20">
        <f t="shared" si="959"/>
        <v>16630.8</v>
      </c>
      <c r="N1157" s="20">
        <f t="shared" si="960"/>
        <v>16630.8</v>
      </c>
      <c r="O1157" s="20">
        <f t="shared" si="979"/>
        <v>0</v>
      </c>
      <c r="P1157" s="20">
        <f t="shared" si="934"/>
        <v>16630.8</v>
      </c>
      <c r="Q1157" s="20">
        <f t="shared" si="935"/>
        <v>16630.8</v>
      </c>
      <c r="R1157" s="20">
        <f t="shared" si="979"/>
        <v>0</v>
      </c>
    </row>
    <row r="1158" spans="1:19" ht="31.5" hidden="1" x14ac:dyDescent="0.25">
      <c r="A1158" s="10" t="s">
        <v>956</v>
      </c>
      <c r="B1158" s="19">
        <v>110</v>
      </c>
      <c r="C1158" s="10" t="s">
        <v>241</v>
      </c>
      <c r="D1158" s="10" t="s">
        <v>250</v>
      </c>
      <c r="E1158" s="25" t="s">
        <v>463</v>
      </c>
      <c r="F1158" s="20">
        <v>16257.7</v>
      </c>
      <c r="G1158" s="20">
        <v>16630.8</v>
      </c>
      <c r="H1158" s="20">
        <v>16630.8</v>
      </c>
      <c r="I1158" s="20"/>
      <c r="J1158" s="20"/>
      <c r="K1158" s="20"/>
      <c r="L1158" s="20">
        <f t="shared" si="958"/>
        <v>16257.7</v>
      </c>
      <c r="M1158" s="20">
        <f t="shared" si="959"/>
        <v>16630.8</v>
      </c>
      <c r="N1158" s="20">
        <f t="shared" si="960"/>
        <v>16630.8</v>
      </c>
      <c r="O1158" s="20"/>
      <c r="P1158" s="20">
        <f t="shared" si="934"/>
        <v>16630.8</v>
      </c>
      <c r="Q1158" s="20">
        <f t="shared" si="935"/>
        <v>16630.8</v>
      </c>
      <c r="R1158" s="20"/>
    </row>
    <row r="1159" spans="1:19" ht="47.25" hidden="1" x14ac:dyDescent="0.25">
      <c r="A1159" s="10" t="s">
        <v>956</v>
      </c>
      <c r="B1159" s="19">
        <v>200</v>
      </c>
      <c r="C1159" s="10"/>
      <c r="D1159" s="10"/>
      <c r="E1159" s="25" t="s">
        <v>487</v>
      </c>
      <c r="F1159" s="20">
        <f>F1160</f>
        <v>4378.8999999999996</v>
      </c>
      <c r="G1159" s="20">
        <f t="shared" ref="G1159:R1160" si="980">G1160</f>
        <v>4378.8999999999996</v>
      </c>
      <c r="H1159" s="20">
        <f t="shared" si="980"/>
        <v>4378.8999999999996</v>
      </c>
      <c r="I1159" s="20">
        <f t="shared" si="980"/>
        <v>0</v>
      </c>
      <c r="J1159" s="20">
        <f t="shared" si="980"/>
        <v>0</v>
      </c>
      <c r="K1159" s="20">
        <f t="shared" si="980"/>
        <v>0</v>
      </c>
      <c r="L1159" s="20">
        <f t="shared" si="958"/>
        <v>4378.8999999999996</v>
      </c>
      <c r="M1159" s="20">
        <f t="shared" si="959"/>
        <v>4378.8999999999996</v>
      </c>
      <c r="N1159" s="20">
        <f t="shared" si="960"/>
        <v>4378.8999999999996</v>
      </c>
      <c r="O1159" s="20">
        <f t="shared" si="980"/>
        <v>0</v>
      </c>
      <c r="P1159" s="20">
        <f t="shared" si="934"/>
        <v>4378.8999999999996</v>
      </c>
      <c r="Q1159" s="20">
        <f t="shared" si="935"/>
        <v>4378.8999999999996</v>
      </c>
      <c r="R1159" s="20">
        <f t="shared" si="980"/>
        <v>0</v>
      </c>
    </row>
    <row r="1160" spans="1:19" ht="47.25" hidden="1" x14ac:dyDescent="0.25">
      <c r="A1160" s="10" t="s">
        <v>956</v>
      </c>
      <c r="B1160" s="19">
        <v>240</v>
      </c>
      <c r="C1160" s="10"/>
      <c r="D1160" s="10"/>
      <c r="E1160" s="25" t="s">
        <v>488</v>
      </c>
      <c r="F1160" s="20">
        <f>F1161</f>
        <v>4378.8999999999996</v>
      </c>
      <c r="G1160" s="20">
        <f t="shared" si="980"/>
        <v>4378.8999999999996</v>
      </c>
      <c r="H1160" s="20">
        <f t="shared" si="980"/>
        <v>4378.8999999999996</v>
      </c>
      <c r="I1160" s="20">
        <f t="shared" si="980"/>
        <v>0</v>
      </c>
      <c r="J1160" s="20">
        <f t="shared" si="980"/>
        <v>0</v>
      </c>
      <c r="K1160" s="20">
        <f t="shared" si="980"/>
        <v>0</v>
      </c>
      <c r="L1160" s="20">
        <f t="shared" si="958"/>
        <v>4378.8999999999996</v>
      </c>
      <c r="M1160" s="20">
        <f t="shared" si="959"/>
        <v>4378.8999999999996</v>
      </c>
      <c r="N1160" s="20">
        <f t="shared" si="960"/>
        <v>4378.8999999999996</v>
      </c>
      <c r="O1160" s="20">
        <f t="shared" si="980"/>
        <v>0</v>
      </c>
      <c r="P1160" s="20">
        <f t="shared" si="934"/>
        <v>4378.8999999999996</v>
      </c>
      <c r="Q1160" s="20">
        <f t="shared" si="935"/>
        <v>4378.8999999999996</v>
      </c>
      <c r="R1160" s="20">
        <f t="shared" si="980"/>
        <v>0</v>
      </c>
    </row>
    <row r="1161" spans="1:19" ht="31.5" hidden="1" x14ac:dyDescent="0.25">
      <c r="A1161" s="10" t="s">
        <v>956</v>
      </c>
      <c r="B1161" s="19">
        <v>240</v>
      </c>
      <c r="C1161" s="10" t="s">
        <v>241</v>
      </c>
      <c r="D1161" s="10" t="s">
        <v>250</v>
      </c>
      <c r="E1161" s="25" t="s">
        <v>463</v>
      </c>
      <c r="F1161" s="20">
        <v>4378.8999999999996</v>
      </c>
      <c r="G1161" s="20">
        <v>4378.8999999999996</v>
      </c>
      <c r="H1161" s="20">
        <v>4378.8999999999996</v>
      </c>
      <c r="I1161" s="20"/>
      <c r="J1161" s="20"/>
      <c r="K1161" s="20"/>
      <c r="L1161" s="20">
        <f t="shared" si="958"/>
        <v>4378.8999999999996</v>
      </c>
      <c r="M1161" s="20">
        <f t="shared" si="959"/>
        <v>4378.8999999999996</v>
      </c>
      <c r="N1161" s="20">
        <f t="shared" si="960"/>
        <v>4378.8999999999996</v>
      </c>
      <c r="O1161" s="20"/>
      <c r="P1161" s="20">
        <f t="shared" si="934"/>
        <v>4378.8999999999996</v>
      </c>
      <c r="Q1161" s="20">
        <f t="shared" si="935"/>
        <v>4378.8999999999996</v>
      </c>
      <c r="R1161" s="20"/>
    </row>
    <row r="1162" spans="1:19" hidden="1" x14ac:dyDescent="0.25">
      <c r="A1162" s="10" t="s">
        <v>956</v>
      </c>
      <c r="B1162" s="19">
        <v>800</v>
      </c>
      <c r="C1162" s="10"/>
      <c r="D1162" s="10"/>
      <c r="E1162" s="25" t="s">
        <v>501</v>
      </c>
      <c r="F1162" s="20">
        <f>F1163</f>
        <v>124.3</v>
      </c>
      <c r="G1162" s="20">
        <f t="shared" ref="G1162:R1163" si="981">G1163</f>
        <v>120.3</v>
      </c>
      <c r="H1162" s="20">
        <f t="shared" si="981"/>
        <v>116.5</v>
      </c>
      <c r="I1162" s="20">
        <f t="shared" si="981"/>
        <v>0</v>
      </c>
      <c r="J1162" s="20">
        <f t="shared" si="981"/>
        <v>0</v>
      </c>
      <c r="K1162" s="20">
        <f t="shared" si="981"/>
        <v>0</v>
      </c>
      <c r="L1162" s="20">
        <f t="shared" si="958"/>
        <v>124.3</v>
      </c>
      <c r="M1162" s="20">
        <f t="shared" si="959"/>
        <v>120.3</v>
      </c>
      <c r="N1162" s="20">
        <f t="shared" si="960"/>
        <v>116.5</v>
      </c>
      <c r="O1162" s="20">
        <f t="shared" si="981"/>
        <v>0</v>
      </c>
      <c r="P1162" s="20">
        <f t="shared" si="934"/>
        <v>120.3</v>
      </c>
      <c r="Q1162" s="20">
        <f t="shared" si="935"/>
        <v>116.5</v>
      </c>
      <c r="R1162" s="20">
        <f t="shared" si="981"/>
        <v>0</v>
      </c>
    </row>
    <row r="1163" spans="1:19" hidden="1" x14ac:dyDescent="0.25">
      <c r="A1163" s="10" t="s">
        <v>956</v>
      </c>
      <c r="B1163" s="19">
        <v>850</v>
      </c>
      <c r="C1163" s="10"/>
      <c r="D1163" s="10"/>
      <c r="E1163" s="25" t="s">
        <v>504</v>
      </c>
      <c r="F1163" s="20">
        <f>F1164</f>
        <v>124.3</v>
      </c>
      <c r="G1163" s="20">
        <f t="shared" si="981"/>
        <v>120.3</v>
      </c>
      <c r="H1163" s="20">
        <f t="shared" si="981"/>
        <v>116.5</v>
      </c>
      <c r="I1163" s="20">
        <f t="shared" si="981"/>
        <v>0</v>
      </c>
      <c r="J1163" s="20">
        <f t="shared" si="981"/>
        <v>0</v>
      </c>
      <c r="K1163" s="20">
        <f t="shared" si="981"/>
        <v>0</v>
      </c>
      <c r="L1163" s="20">
        <f t="shared" si="958"/>
        <v>124.3</v>
      </c>
      <c r="M1163" s="20">
        <f t="shared" si="959"/>
        <v>120.3</v>
      </c>
      <c r="N1163" s="20">
        <f t="shared" si="960"/>
        <v>116.5</v>
      </c>
      <c r="O1163" s="20">
        <f t="shared" si="981"/>
        <v>0</v>
      </c>
      <c r="P1163" s="20">
        <f t="shared" si="934"/>
        <v>120.3</v>
      </c>
      <c r="Q1163" s="20">
        <f t="shared" si="935"/>
        <v>116.5</v>
      </c>
      <c r="R1163" s="20">
        <f t="shared" si="981"/>
        <v>0</v>
      </c>
    </row>
    <row r="1164" spans="1:19" ht="31.5" hidden="1" x14ac:dyDescent="0.25">
      <c r="A1164" s="10" t="s">
        <v>956</v>
      </c>
      <c r="B1164" s="19">
        <v>850</v>
      </c>
      <c r="C1164" s="10" t="s">
        <v>241</v>
      </c>
      <c r="D1164" s="10" t="s">
        <v>250</v>
      </c>
      <c r="E1164" s="25" t="s">
        <v>463</v>
      </c>
      <c r="F1164" s="20">
        <v>124.3</v>
      </c>
      <c r="G1164" s="20">
        <v>120.3</v>
      </c>
      <c r="H1164" s="20">
        <v>116.5</v>
      </c>
      <c r="I1164" s="20"/>
      <c r="J1164" s="20"/>
      <c r="K1164" s="20"/>
      <c r="L1164" s="20">
        <f t="shared" si="958"/>
        <v>124.3</v>
      </c>
      <c r="M1164" s="20">
        <f t="shared" si="959"/>
        <v>120.3</v>
      </c>
      <c r="N1164" s="20">
        <f t="shared" si="960"/>
        <v>116.5</v>
      </c>
      <c r="O1164" s="20"/>
      <c r="P1164" s="20">
        <f t="shared" si="934"/>
        <v>120.3</v>
      </c>
      <c r="Q1164" s="20">
        <f t="shared" si="935"/>
        <v>116.5</v>
      </c>
      <c r="R1164" s="20"/>
    </row>
    <row r="1165" spans="1:19" ht="78.75" hidden="1" x14ac:dyDescent="0.25">
      <c r="A1165" s="10" t="s">
        <v>374</v>
      </c>
      <c r="B1165" s="19"/>
      <c r="C1165" s="10"/>
      <c r="D1165" s="10"/>
      <c r="E1165" s="25" t="s">
        <v>661</v>
      </c>
      <c r="F1165" s="20">
        <f>F1166</f>
        <v>25455.4</v>
      </c>
      <c r="G1165" s="20">
        <f t="shared" ref="G1165:R1168" si="982">G1166</f>
        <v>10631.3</v>
      </c>
      <c r="H1165" s="20">
        <f t="shared" si="982"/>
        <v>0</v>
      </c>
      <c r="I1165" s="20">
        <f t="shared" si="982"/>
        <v>0</v>
      </c>
      <c r="J1165" s="20">
        <f t="shared" si="982"/>
        <v>0</v>
      </c>
      <c r="K1165" s="20">
        <f t="shared" si="982"/>
        <v>0</v>
      </c>
      <c r="L1165" s="20">
        <f t="shared" si="958"/>
        <v>25455.4</v>
      </c>
      <c r="M1165" s="20">
        <f t="shared" si="959"/>
        <v>10631.3</v>
      </c>
      <c r="N1165" s="20">
        <f t="shared" si="960"/>
        <v>0</v>
      </c>
      <c r="O1165" s="20">
        <f t="shared" si="982"/>
        <v>0</v>
      </c>
      <c r="P1165" s="20">
        <f t="shared" si="934"/>
        <v>10631.3</v>
      </c>
      <c r="Q1165" s="20">
        <f t="shared" si="935"/>
        <v>0</v>
      </c>
      <c r="R1165" s="20">
        <f t="shared" si="982"/>
        <v>0</v>
      </c>
    </row>
    <row r="1166" spans="1:19" ht="47.25" hidden="1" x14ac:dyDescent="0.25">
      <c r="A1166" s="10" t="s">
        <v>72</v>
      </c>
      <c r="B1166" s="19"/>
      <c r="C1166" s="10"/>
      <c r="D1166" s="10"/>
      <c r="E1166" s="25" t="s">
        <v>874</v>
      </c>
      <c r="F1166" s="20">
        <f t="shared" ref="F1166:H1168" si="983">F1167</f>
        <v>25455.4</v>
      </c>
      <c r="G1166" s="20">
        <f t="shared" si="983"/>
        <v>10631.3</v>
      </c>
      <c r="H1166" s="20">
        <f t="shared" si="983"/>
        <v>0</v>
      </c>
      <c r="I1166" s="20">
        <f t="shared" si="982"/>
        <v>0</v>
      </c>
      <c r="J1166" s="20">
        <f t="shared" si="982"/>
        <v>0</v>
      </c>
      <c r="K1166" s="20">
        <f t="shared" si="982"/>
        <v>0</v>
      </c>
      <c r="L1166" s="20">
        <f t="shared" si="958"/>
        <v>25455.4</v>
      </c>
      <c r="M1166" s="20">
        <f t="shared" si="959"/>
        <v>10631.3</v>
      </c>
      <c r="N1166" s="20">
        <f t="shared" si="960"/>
        <v>0</v>
      </c>
      <c r="O1166" s="20">
        <f t="shared" ref="O1166:R1168" si="984">O1167</f>
        <v>0</v>
      </c>
      <c r="P1166" s="20">
        <f t="shared" si="934"/>
        <v>10631.3</v>
      </c>
      <c r="Q1166" s="20">
        <f t="shared" si="935"/>
        <v>0</v>
      </c>
      <c r="R1166" s="20">
        <f t="shared" si="984"/>
        <v>0</v>
      </c>
    </row>
    <row r="1167" spans="1:19" ht="47.25" hidden="1" x14ac:dyDescent="0.25">
      <c r="A1167" s="10" t="s">
        <v>72</v>
      </c>
      <c r="B1167" s="19">
        <v>200</v>
      </c>
      <c r="C1167" s="10"/>
      <c r="D1167" s="10"/>
      <c r="E1167" s="25" t="s">
        <v>487</v>
      </c>
      <c r="F1167" s="20">
        <f t="shared" si="983"/>
        <v>25455.4</v>
      </c>
      <c r="G1167" s="20">
        <f t="shared" si="983"/>
        <v>10631.3</v>
      </c>
      <c r="H1167" s="20">
        <f t="shared" si="983"/>
        <v>0</v>
      </c>
      <c r="I1167" s="20">
        <f t="shared" si="982"/>
        <v>0</v>
      </c>
      <c r="J1167" s="20">
        <f t="shared" si="982"/>
        <v>0</v>
      </c>
      <c r="K1167" s="20">
        <f t="shared" si="982"/>
        <v>0</v>
      </c>
      <c r="L1167" s="20">
        <f t="shared" si="958"/>
        <v>25455.4</v>
      </c>
      <c r="M1167" s="20">
        <f t="shared" si="959"/>
        <v>10631.3</v>
      </c>
      <c r="N1167" s="20">
        <f t="shared" si="960"/>
        <v>0</v>
      </c>
      <c r="O1167" s="20">
        <f t="shared" si="984"/>
        <v>0</v>
      </c>
      <c r="P1167" s="20">
        <f t="shared" ref="P1167:P1230" si="985">M1167+O1167</f>
        <v>10631.3</v>
      </c>
      <c r="Q1167" s="20">
        <f t="shared" ref="Q1167:Q1230" si="986">N1167</f>
        <v>0</v>
      </c>
      <c r="R1167" s="20">
        <f t="shared" si="984"/>
        <v>0</v>
      </c>
    </row>
    <row r="1168" spans="1:19" ht="47.25" hidden="1" x14ac:dyDescent="0.25">
      <c r="A1168" s="10" t="s">
        <v>72</v>
      </c>
      <c r="B1168" s="19">
        <v>240</v>
      </c>
      <c r="C1168" s="10"/>
      <c r="D1168" s="10"/>
      <c r="E1168" s="25" t="s">
        <v>488</v>
      </c>
      <c r="F1168" s="20">
        <f t="shared" si="983"/>
        <v>25455.4</v>
      </c>
      <c r="G1168" s="20">
        <f t="shared" si="983"/>
        <v>10631.3</v>
      </c>
      <c r="H1168" s="20">
        <f t="shared" si="983"/>
        <v>0</v>
      </c>
      <c r="I1168" s="20">
        <f t="shared" si="982"/>
        <v>0</v>
      </c>
      <c r="J1168" s="20">
        <f t="shared" si="982"/>
        <v>0</v>
      </c>
      <c r="K1168" s="20">
        <f t="shared" si="982"/>
        <v>0</v>
      </c>
      <c r="L1168" s="20">
        <f t="shared" si="958"/>
        <v>25455.4</v>
      </c>
      <c r="M1168" s="20">
        <f t="shared" si="959"/>
        <v>10631.3</v>
      </c>
      <c r="N1168" s="20">
        <f t="shared" si="960"/>
        <v>0</v>
      </c>
      <c r="O1168" s="20">
        <f t="shared" si="984"/>
        <v>0</v>
      </c>
      <c r="P1168" s="20">
        <f t="shared" si="985"/>
        <v>10631.3</v>
      </c>
      <c r="Q1168" s="20">
        <f t="shared" si="986"/>
        <v>0</v>
      </c>
      <c r="R1168" s="20">
        <f t="shared" si="984"/>
        <v>0</v>
      </c>
    </row>
    <row r="1169" spans="1:19" ht="31.5" hidden="1" x14ac:dyDescent="0.25">
      <c r="A1169" s="10" t="s">
        <v>72</v>
      </c>
      <c r="B1169" s="19">
        <v>240</v>
      </c>
      <c r="C1169" s="10" t="s">
        <v>241</v>
      </c>
      <c r="D1169" s="10" t="s">
        <v>250</v>
      </c>
      <c r="E1169" s="25" t="s">
        <v>463</v>
      </c>
      <c r="F1169" s="20">
        <v>25455.4</v>
      </c>
      <c r="G1169" s="20">
        <v>10631.3</v>
      </c>
      <c r="H1169" s="20"/>
      <c r="I1169" s="20"/>
      <c r="J1169" s="20"/>
      <c r="K1169" s="20"/>
      <c r="L1169" s="20">
        <f t="shared" si="958"/>
        <v>25455.4</v>
      </c>
      <c r="M1169" s="20">
        <f t="shared" si="959"/>
        <v>10631.3</v>
      </c>
      <c r="N1169" s="20">
        <f t="shared" si="960"/>
        <v>0</v>
      </c>
      <c r="O1169" s="20"/>
      <c r="P1169" s="20">
        <f t="shared" si="985"/>
        <v>10631.3</v>
      </c>
      <c r="Q1169" s="20">
        <f t="shared" si="986"/>
        <v>0</v>
      </c>
      <c r="R1169" s="20"/>
    </row>
    <row r="1170" spans="1:19" ht="63" hidden="1" x14ac:dyDescent="0.25">
      <c r="A1170" s="10" t="s">
        <v>73</v>
      </c>
      <c r="B1170" s="19"/>
      <c r="C1170" s="10"/>
      <c r="D1170" s="10"/>
      <c r="E1170" s="25" t="s">
        <v>662</v>
      </c>
      <c r="F1170" s="20">
        <f>F1171+F1174</f>
        <v>1440.5</v>
      </c>
      <c r="G1170" s="20">
        <f t="shared" ref="G1170:R1170" si="987">G1171+G1174</f>
        <v>1440.5</v>
      </c>
      <c r="H1170" s="20">
        <f t="shared" si="987"/>
        <v>1440.5</v>
      </c>
      <c r="I1170" s="20">
        <f t="shared" ref="I1170:K1170" si="988">I1171+I1174</f>
        <v>-144.54499999999999</v>
      </c>
      <c r="J1170" s="20">
        <f t="shared" si="988"/>
        <v>-144.54499999999999</v>
      </c>
      <c r="K1170" s="20">
        <f t="shared" si="988"/>
        <v>-144.54499999999999</v>
      </c>
      <c r="L1170" s="20">
        <f t="shared" si="958"/>
        <v>1295.9549999999999</v>
      </c>
      <c r="M1170" s="20">
        <f t="shared" si="959"/>
        <v>1295.9549999999999</v>
      </c>
      <c r="N1170" s="20">
        <f t="shared" si="960"/>
        <v>1295.9549999999999</v>
      </c>
      <c r="O1170" s="20">
        <f t="shared" ref="O1170" si="989">O1171+O1174</f>
        <v>0</v>
      </c>
      <c r="P1170" s="20">
        <f t="shared" si="985"/>
        <v>1295.9549999999999</v>
      </c>
      <c r="Q1170" s="20">
        <f t="shared" si="986"/>
        <v>1295.9549999999999</v>
      </c>
      <c r="R1170" s="20">
        <f t="shared" si="987"/>
        <v>0</v>
      </c>
    </row>
    <row r="1171" spans="1:19" ht="47.25" hidden="1" x14ac:dyDescent="0.25">
      <c r="A1171" s="10" t="s">
        <v>73</v>
      </c>
      <c r="B1171" s="19">
        <v>200</v>
      </c>
      <c r="C1171" s="10"/>
      <c r="D1171" s="10"/>
      <c r="E1171" s="25" t="s">
        <v>487</v>
      </c>
      <c r="F1171" s="20">
        <f t="shared" ref="F1171:K1172" si="990">F1172</f>
        <v>1433</v>
      </c>
      <c r="G1171" s="20">
        <f t="shared" si="990"/>
        <v>1433</v>
      </c>
      <c r="H1171" s="20">
        <f t="shared" si="990"/>
        <v>1433</v>
      </c>
      <c r="I1171" s="20">
        <f t="shared" si="990"/>
        <v>-144.54499999999999</v>
      </c>
      <c r="J1171" s="20">
        <f t="shared" si="990"/>
        <v>-144.54499999999999</v>
      </c>
      <c r="K1171" s="20">
        <f t="shared" si="990"/>
        <v>-144.54499999999999</v>
      </c>
      <c r="L1171" s="20">
        <f t="shared" si="958"/>
        <v>1288.4549999999999</v>
      </c>
      <c r="M1171" s="20">
        <f t="shared" si="959"/>
        <v>1288.4549999999999</v>
      </c>
      <c r="N1171" s="20">
        <f t="shared" si="960"/>
        <v>1288.4549999999999</v>
      </c>
      <c r="O1171" s="20">
        <f t="shared" ref="O1171:R1172" si="991">O1172</f>
        <v>0</v>
      </c>
      <c r="P1171" s="20">
        <f t="shared" si="985"/>
        <v>1288.4549999999999</v>
      </c>
      <c r="Q1171" s="20">
        <f t="shared" si="986"/>
        <v>1288.4549999999999</v>
      </c>
      <c r="R1171" s="20">
        <f t="shared" si="991"/>
        <v>0</v>
      </c>
    </row>
    <row r="1172" spans="1:19" ht="47.25" hidden="1" x14ac:dyDescent="0.25">
      <c r="A1172" s="10" t="s">
        <v>73</v>
      </c>
      <c r="B1172" s="19">
        <v>240</v>
      </c>
      <c r="C1172" s="10"/>
      <c r="D1172" s="10"/>
      <c r="E1172" s="25" t="s">
        <v>488</v>
      </c>
      <c r="F1172" s="20">
        <f t="shared" si="990"/>
        <v>1433</v>
      </c>
      <c r="G1172" s="20">
        <f t="shared" si="990"/>
        <v>1433</v>
      </c>
      <c r="H1172" s="20">
        <f t="shared" si="990"/>
        <v>1433</v>
      </c>
      <c r="I1172" s="20">
        <f t="shared" si="990"/>
        <v>-144.54499999999999</v>
      </c>
      <c r="J1172" s="20">
        <f t="shared" si="990"/>
        <v>-144.54499999999999</v>
      </c>
      <c r="K1172" s="20">
        <f t="shared" si="990"/>
        <v>-144.54499999999999</v>
      </c>
      <c r="L1172" s="20">
        <f t="shared" si="958"/>
        <v>1288.4549999999999</v>
      </c>
      <c r="M1172" s="20">
        <f t="shared" si="959"/>
        <v>1288.4549999999999</v>
      </c>
      <c r="N1172" s="20">
        <f t="shared" si="960"/>
        <v>1288.4549999999999</v>
      </c>
      <c r="O1172" s="20">
        <f t="shared" si="991"/>
        <v>0</v>
      </c>
      <c r="P1172" s="20">
        <f t="shared" si="985"/>
        <v>1288.4549999999999</v>
      </c>
      <c r="Q1172" s="20">
        <f t="shared" si="986"/>
        <v>1288.4549999999999</v>
      </c>
      <c r="R1172" s="20">
        <f t="shared" si="991"/>
        <v>0</v>
      </c>
    </row>
    <row r="1173" spans="1:19" ht="31.5" hidden="1" x14ac:dyDescent="0.25">
      <c r="A1173" s="10" t="s">
        <v>73</v>
      </c>
      <c r="B1173" s="19">
        <v>240</v>
      </c>
      <c r="C1173" s="10" t="s">
        <v>241</v>
      </c>
      <c r="D1173" s="10" t="s">
        <v>250</v>
      </c>
      <c r="E1173" s="25" t="s">
        <v>463</v>
      </c>
      <c r="F1173" s="20">
        <v>1433</v>
      </c>
      <c r="G1173" s="20">
        <v>1433</v>
      </c>
      <c r="H1173" s="20">
        <v>1433</v>
      </c>
      <c r="I1173" s="20">
        <v>-144.54499999999999</v>
      </c>
      <c r="J1173" s="20">
        <v>-144.54499999999999</v>
      </c>
      <c r="K1173" s="20">
        <v>-144.54499999999999</v>
      </c>
      <c r="L1173" s="20">
        <f t="shared" si="958"/>
        <v>1288.4549999999999</v>
      </c>
      <c r="M1173" s="20">
        <f t="shared" si="959"/>
        <v>1288.4549999999999</v>
      </c>
      <c r="N1173" s="20">
        <f t="shared" si="960"/>
        <v>1288.4549999999999</v>
      </c>
      <c r="O1173" s="20"/>
      <c r="P1173" s="20">
        <f t="shared" si="985"/>
        <v>1288.4549999999999</v>
      </c>
      <c r="Q1173" s="20">
        <f t="shared" si="986"/>
        <v>1288.4549999999999</v>
      </c>
      <c r="R1173" s="20"/>
      <c r="S1173" s="1">
        <v>83</v>
      </c>
    </row>
    <row r="1174" spans="1:19" hidden="1" x14ac:dyDescent="0.25">
      <c r="A1174" s="10" t="s">
        <v>73</v>
      </c>
      <c r="B1174" s="19">
        <v>800</v>
      </c>
      <c r="C1174" s="10"/>
      <c r="D1174" s="10"/>
      <c r="E1174" s="25" t="s">
        <v>501</v>
      </c>
      <c r="F1174" s="20">
        <f>F1175</f>
        <v>7.5</v>
      </c>
      <c r="G1174" s="20">
        <f t="shared" ref="G1174:R1175" si="992">G1175</f>
        <v>7.5</v>
      </c>
      <c r="H1174" s="20">
        <f t="shared" si="992"/>
        <v>7.5</v>
      </c>
      <c r="I1174" s="20">
        <f t="shared" si="992"/>
        <v>0</v>
      </c>
      <c r="J1174" s="20">
        <f t="shared" si="992"/>
        <v>0</v>
      </c>
      <c r="K1174" s="20">
        <f t="shared" si="992"/>
        <v>0</v>
      </c>
      <c r="L1174" s="20">
        <f t="shared" si="958"/>
        <v>7.5</v>
      </c>
      <c r="M1174" s="20">
        <f t="shared" si="959"/>
        <v>7.5</v>
      </c>
      <c r="N1174" s="20">
        <f t="shared" si="960"/>
        <v>7.5</v>
      </c>
      <c r="O1174" s="20">
        <f t="shared" si="992"/>
        <v>0</v>
      </c>
      <c r="P1174" s="20">
        <f t="shared" si="985"/>
        <v>7.5</v>
      </c>
      <c r="Q1174" s="20">
        <f t="shared" si="986"/>
        <v>7.5</v>
      </c>
      <c r="R1174" s="20">
        <f t="shared" si="992"/>
        <v>0</v>
      </c>
    </row>
    <row r="1175" spans="1:19" hidden="1" x14ac:dyDescent="0.25">
      <c r="A1175" s="10" t="s">
        <v>73</v>
      </c>
      <c r="B1175" s="19">
        <v>850</v>
      </c>
      <c r="C1175" s="10"/>
      <c r="D1175" s="10"/>
      <c r="E1175" s="25" t="s">
        <v>504</v>
      </c>
      <c r="F1175" s="20">
        <f>F1176</f>
        <v>7.5</v>
      </c>
      <c r="G1175" s="20">
        <f t="shared" si="992"/>
        <v>7.5</v>
      </c>
      <c r="H1175" s="20">
        <f t="shared" si="992"/>
        <v>7.5</v>
      </c>
      <c r="I1175" s="20">
        <f t="shared" si="992"/>
        <v>0</v>
      </c>
      <c r="J1175" s="20">
        <f t="shared" si="992"/>
        <v>0</v>
      </c>
      <c r="K1175" s="20">
        <f t="shared" si="992"/>
        <v>0</v>
      </c>
      <c r="L1175" s="20">
        <f t="shared" si="958"/>
        <v>7.5</v>
      </c>
      <c r="M1175" s="20">
        <f t="shared" si="959"/>
        <v>7.5</v>
      </c>
      <c r="N1175" s="20">
        <f t="shared" si="960"/>
        <v>7.5</v>
      </c>
      <c r="O1175" s="20">
        <f t="shared" si="992"/>
        <v>0</v>
      </c>
      <c r="P1175" s="20">
        <f t="shared" si="985"/>
        <v>7.5</v>
      </c>
      <c r="Q1175" s="20">
        <f t="shared" si="986"/>
        <v>7.5</v>
      </c>
      <c r="R1175" s="20">
        <f t="shared" si="992"/>
        <v>0</v>
      </c>
    </row>
    <row r="1176" spans="1:19" ht="31.5" hidden="1" x14ac:dyDescent="0.25">
      <c r="A1176" s="10" t="s">
        <v>73</v>
      </c>
      <c r="B1176" s="19">
        <v>850</v>
      </c>
      <c r="C1176" s="10" t="s">
        <v>241</v>
      </c>
      <c r="D1176" s="10" t="s">
        <v>250</v>
      </c>
      <c r="E1176" s="25" t="s">
        <v>463</v>
      </c>
      <c r="F1176" s="20">
        <v>7.5</v>
      </c>
      <c r="G1176" s="20">
        <v>7.5</v>
      </c>
      <c r="H1176" s="20">
        <v>7.5</v>
      </c>
      <c r="I1176" s="20"/>
      <c r="J1176" s="20"/>
      <c r="K1176" s="20"/>
      <c r="L1176" s="20">
        <f t="shared" si="958"/>
        <v>7.5</v>
      </c>
      <c r="M1176" s="20">
        <f t="shared" si="959"/>
        <v>7.5</v>
      </c>
      <c r="N1176" s="20">
        <f t="shared" si="960"/>
        <v>7.5</v>
      </c>
      <c r="O1176" s="20"/>
      <c r="P1176" s="20">
        <f t="shared" si="985"/>
        <v>7.5</v>
      </c>
      <c r="Q1176" s="20">
        <f t="shared" si="986"/>
        <v>7.5</v>
      </c>
      <c r="R1176" s="20"/>
    </row>
    <row r="1177" spans="1:19" s="17" customFormat="1" ht="31.5" hidden="1" x14ac:dyDescent="0.25">
      <c r="A1177" s="21" t="s">
        <v>375</v>
      </c>
      <c r="B1177" s="22"/>
      <c r="C1177" s="21"/>
      <c r="D1177" s="21"/>
      <c r="E1177" s="27" t="s">
        <v>663</v>
      </c>
      <c r="F1177" s="23">
        <f>F1178+F1182</f>
        <v>9968</v>
      </c>
      <c r="G1177" s="23">
        <f>G1178+G1182</f>
        <v>2382.3999999999996</v>
      </c>
      <c r="H1177" s="23">
        <f>H1178+H1182</f>
        <v>3005.3</v>
      </c>
      <c r="I1177" s="23">
        <f t="shared" ref="I1177:K1177" si="993">I1178+I1182</f>
        <v>-1020.6</v>
      </c>
      <c r="J1177" s="23">
        <f t="shared" si="993"/>
        <v>0</v>
      </c>
      <c r="K1177" s="23">
        <f t="shared" si="993"/>
        <v>0</v>
      </c>
      <c r="L1177" s="20">
        <f t="shared" si="958"/>
        <v>8947.4</v>
      </c>
      <c r="M1177" s="20">
        <f t="shared" si="959"/>
        <v>2382.3999999999996</v>
      </c>
      <c r="N1177" s="20">
        <f t="shared" si="960"/>
        <v>3005.3</v>
      </c>
      <c r="O1177" s="23">
        <f>O1178+O1182</f>
        <v>0</v>
      </c>
      <c r="P1177" s="20">
        <f t="shared" si="985"/>
        <v>2382.3999999999996</v>
      </c>
      <c r="Q1177" s="20">
        <f t="shared" si="986"/>
        <v>3005.3</v>
      </c>
      <c r="R1177" s="23">
        <f>R1178+R1182</f>
        <v>0</v>
      </c>
      <c r="S1177" s="32"/>
    </row>
    <row r="1178" spans="1:19" ht="47.25" hidden="1" x14ac:dyDescent="0.25">
      <c r="A1178" s="10" t="s">
        <v>376</v>
      </c>
      <c r="B1178" s="19"/>
      <c r="C1178" s="10"/>
      <c r="D1178" s="10"/>
      <c r="E1178" s="25" t="s">
        <v>664</v>
      </c>
      <c r="F1178" s="20">
        <f>F1179</f>
        <v>796.8</v>
      </c>
      <c r="G1178" s="20">
        <f t="shared" ref="G1178:R1180" si="994">G1179</f>
        <v>796.8</v>
      </c>
      <c r="H1178" s="20">
        <f t="shared" si="994"/>
        <v>796.8</v>
      </c>
      <c r="I1178" s="20">
        <f t="shared" si="994"/>
        <v>0</v>
      </c>
      <c r="J1178" s="20">
        <f t="shared" si="994"/>
        <v>0</v>
      </c>
      <c r="K1178" s="20">
        <f t="shared" si="994"/>
        <v>0</v>
      </c>
      <c r="L1178" s="20">
        <f t="shared" si="958"/>
        <v>796.8</v>
      </c>
      <c r="M1178" s="20">
        <f t="shared" si="959"/>
        <v>796.8</v>
      </c>
      <c r="N1178" s="20">
        <f t="shared" si="960"/>
        <v>796.8</v>
      </c>
      <c r="O1178" s="20">
        <f t="shared" si="994"/>
        <v>0</v>
      </c>
      <c r="P1178" s="20">
        <f t="shared" si="985"/>
        <v>796.8</v>
      </c>
      <c r="Q1178" s="20">
        <f t="shared" si="986"/>
        <v>796.8</v>
      </c>
      <c r="R1178" s="20">
        <f t="shared" si="994"/>
        <v>0</v>
      </c>
    </row>
    <row r="1179" spans="1:19" ht="47.25" hidden="1" x14ac:dyDescent="0.25">
      <c r="A1179" s="10" t="s">
        <v>376</v>
      </c>
      <c r="B1179" s="19">
        <v>200</v>
      </c>
      <c r="C1179" s="10"/>
      <c r="D1179" s="10"/>
      <c r="E1179" s="25" t="s">
        <v>487</v>
      </c>
      <c r="F1179" s="20">
        <f t="shared" ref="F1179:H1180" si="995">F1180</f>
        <v>796.8</v>
      </c>
      <c r="G1179" s="20">
        <f t="shared" si="995"/>
        <v>796.8</v>
      </c>
      <c r="H1179" s="20">
        <f t="shared" si="995"/>
        <v>796.8</v>
      </c>
      <c r="I1179" s="20">
        <f t="shared" si="994"/>
        <v>0</v>
      </c>
      <c r="J1179" s="20">
        <f t="shared" si="994"/>
        <v>0</v>
      </c>
      <c r="K1179" s="20">
        <f t="shared" si="994"/>
        <v>0</v>
      </c>
      <c r="L1179" s="20">
        <f t="shared" si="958"/>
        <v>796.8</v>
      </c>
      <c r="M1179" s="20">
        <f t="shared" si="959"/>
        <v>796.8</v>
      </c>
      <c r="N1179" s="20">
        <f t="shared" si="960"/>
        <v>796.8</v>
      </c>
      <c r="O1179" s="20">
        <f t="shared" ref="O1179:R1180" si="996">O1180</f>
        <v>0</v>
      </c>
      <c r="P1179" s="20">
        <f t="shared" si="985"/>
        <v>796.8</v>
      </c>
      <c r="Q1179" s="20">
        <f t="shared" si="986"/>
        <v>796.8</v>
      </c>
      <c r="R1179" s="20">
        <f t="shared" si="996"/>
        <v>0</v>
      </c>
    </row>
    <row r="1180" spans="1:19" ht="47.25" hidden="1" x14ac:dyDescent="0.25">
      <c r="A1180" s="10" t="s">
        <v>376</v>
      </c>
      <c r="B1180" s="19">
        <v>240</v>
      </c>
      <c r="C1180" s="10"/>
      <c r="D1180" s="10"/>
      <c r="E1180" s="25" t="s">
        <v>488</v>
      </c>
      <c r="F1180" s="20">
        <f t="shared" si="995"/>
        <v>796.8</v>
      </c>
      <c r="G1180" s="20">
        <f t="shared" si="995"/>
        <v>796.8</v>
      </c>
      <c r="H1180" s="20">
        <f t="shared" si="995"/>
        <v>796.8</v>
      </c>
      <c r="I1180" s="20">
        <f t="shared" si="994"/>
        <v>0</v>
      </c>
      <c r="J1180" s="20">
        <f t="shared" si="994"/>
        <v>0</v>
      </c>
      <c r="K1180" s="20">
        <f t="shared" si="994"/>
        <v>0</v>
      </c>
      <c r="L1180" s="20">
        <f t="shared" si="958"/>
        <v>796.8</v>
      </c>
      <c r="M1180" s="20">
        <f t="shared" si="959"/>
        <v>796.8</v>
      </c>
      <c r="N1180" s="20">
        <f t="shared" si="960"/>
        <v>796.8</v>
      </c>
      <c r="O1180" s="20">
        <f t="shared" si="996"/>
        <v>0</v>
      </c>
      <c r="P1180" s="20">
        <f t="shared" si="985"/>
        <v>796.8</v>
      </c>
      <c r="Q1180" s="20">
        <f t="shared" si="986"/>
        <v>796.8</v>
      </c>
      <c r="R1180" s="20">
        <f t="shared" si="996"/>
        <v>0</v>
      </c>
    </row>
    <row r="1181" spans="1:19" ht="31.5" hidden="1" x14ac:dyDescent="0.25">
      <c r="A1181" s="10" t="s">
        <v>376</v>
      </c>
      <c r="B1181" s="19">
        <v>240</v>
      </c>
      <c r="C1181" s="10" t="s">
        <v>241</v>
      </c>
      <c r="D1181" s="10" t="s">
        <v>250</v>
      </c>
      <c r="E1181" s="25" t="s">
        <v>463</v>
      </c>
      <c r="F1181" s="20">
        <v>796.8</v>
      </c>
      <c r="G1181" s="20">
        <v>796.8</v>
      </c>
      <c r="H1181" s="20">
        <v>796.8</v>
      </c>
      <c r="I1181" s="20"/>
      <c r="J1181" s="20"/>
      <c r="K1181" s="20"/>
      <c r="L1181" s="20">
        <f t="shared" si="958"/>
        <v>796.8</v>
      </c>
      <c r="M1181" s="20">
        <f t="shared" si="959"/>
        <v>796.8</v>
      </c>
      <c r="N1181" s="20">
        <f t="shared" si="960"/>
        <v>796.8</v>
      </c>
      <c r="O1181" s="20"/>
      <c r="P1181" s="20">
        <f t="shared" si="985"/>
        <v>796.8</v>
      </c>
      <c r="Q1181" s="20">
        <f t="shared" si="986"/>
        <v>796.8</v>
      </c>
      <c r="R1181" s="20"/>
    </row>
    <row r="1182" spans="1:19" ht="63" hidden="1" x14ac:dyDescent="0.25">
      <c r="A1182" s="10" t="s">
        <v>74</v>
      </c>
      <c r="B1182" s="19"/>
      <c r="C1182" s="10"/>
      <c r="D1182" s="10"/>
      <c r="E1182" s="29" t="s">
        <v>875</v>
      </c>
      <c r="F1182" s="20">
        <f t="shared" ref="F1182:K1184" si="997">F1183</f>
        <v>9171.2000000000007</v>
      </c>
      <c r="G1182" s="20">
        <f t="shared" si="997"/>
        <v>1585.6</v>
      </c>
      <c r="H1182" s="20">
        <f t="shared" si="997"/>
        <v>2208.5</v>
      </c>
      <c r="I1182" s="20">
        <f t="shared" si="997"/>
        <v>-1020.6</v>
      </c>
      <c r="J1182" s="20">
        <f t="shared" si="997"/>
        <v>0</v>
      </c>
      <c r="K1182" s="20">
        <f t="shared" si="997"/>
        <v>0</v>
      </c>
      <c r="L1182" s="20">
        <f t="shared" si="958"/>
        <v>8150.6</v>
      </c>
      <c r="M1182" s="20">
        <f t="shared" si="959"/>
        <v>1585.6</v>
      </c>
      <c r="N1182" s="20">
        <f t="shared" si="960"/>
        <v>2208.5</v>
      </c>
      <c r="O1182" s="20">
        <f t="shared" ref="O1182:R1184" si="998">O1183</f>
        <v>0</v>
      </c>
      <c r="P1182" s="20">
        <f t="shared" si="985"/>
        <v>1585.6</v>
      </c>
      <c r="Q1182" s="20">
        <f t="shared" si="986"/>
        <v>2208.5</v>
      </c>
      <c r="R1182" s="20">
        <f t="shared" si="998"/>
        <v>0</v>
      </c>
    </row>
    <row r="1183" spans="1:19" ht="47.25" hidden="1" x14ac:dyDescent="0.25">
      <c r="A1183" s="10" t="s">
        <v>74</v>
      </c>
      <c r="B1183" s="19">
        <v>200</v>
      </c>
      <c r="C1183" s="10"/>
      <c r="D1183" s="10"/>
      <c r="E1183" s="25" t="s">
        <v>487</v>
      </c>
      <c r="F1183" s="20">
        <f t="shared" si="997"/>
        <v>9171.2000000000007</v>
      </c>
      <c r="G1183" s="20">
        <f t="shared" si="997"/>
        <v>1585.6</v>
      </c>
      <c r="H1183" s="20">
        <f t="shared" si="997"/>
        <v>2208.5</v>
      </c>
      <c r="I1183" s="20">
        <f t="shared" si="997"/>
        <v>-1020.6</v>
      </c>
      <c r="J1183" s="20">
        <f t="shared" si="997"/>
        <v>0</v>
      </c>
      <c r="K1183" s="20">
        <f t="shared" si="997"/>
        <v>0</v>
      </c>
      <c r="L1183" s="20">
        <f t="shared" si="958"/>
        <v>8150.6</v>
      </c>
      <c r="M1183" s="20">
        <f t="shared" si="959"/>
        <v>1585.6</v>
      </c>
      <c r="N1183" s="20">
        <f t="shared" si="960"/>
        <v>2208.5</v>
      </c>
      <c r="O1183" s="20">
        <f t="shared" si="998"/>
        <v>0</v>
      </c>
      <c r="P1183" s="20">
        <f t="shared" si="985"/>
        <v>1585.6</v>
      </c>
      <c r="Q1183" s="20">
        <f t="shared" si="986"/>
        <v>2208.5</v>
      </c>
      <c r="R1183" s="20">
        <f t="shared" si="998"/>
        <v>0</v>
      </c>
    </row>
    <row r="1184" spans="1:19" ht="47.25" hidden="1" x14ac:dyDescent="0.25">
      <c r="A1184" s="10" t="s">
        <v>74</v>
      </c>
      <c r="B1184" s="19">
        <v>240</v>
      </c>
      <c r="C1184" s="10"/>
      <c r="D1184" s="10"/>
      <c r="E1184" s="25" t="s">
        <v>488</v>
      </c>
      <c r="F1184" s="20">
        <f t="shared" si="997"/>
        <v>9171.2000000000007</v>
      </c>
      <c r="G1184" s="20">
        <f t="shared" si="997"/>
        <v>1585.6</v>
      </c>
      <c r="H1184" s="20">
        <f t="shared" si="997"/>
        <v>2208.5</v>
      </c>
      <c r="I1184" s="20">
        <f t="shared" si="997"/>
        <v>-1020.6</v>
      </c>
      <c r="J1184" s="20">
        <f t="shared" si="997"/>
        <v>0</v>
      </c>
      <c r="K1184" s="20">
        <f t="shared" si="997"/>
        <v>0</v>
      </c>
      <c r="L1184" s="20">
        <f t="shared" si="958"/>
        <v>8150.6</v>
      </c>
      <c r="M1184" s="20">
        <f t="shared" si="959"/>
        <v>1585.6</v>
      </c>
      <c r="N1184" s="20">
        <f t="shared" si="960"/>
        <v>2208.5</v>
      </c>
      <c r="O1184" s="20">
        <f t="shared" si="998"/>
        <v>0</v>
      </c>
      <c r="P1184" s="20">
        <f t="shared" si="985"/>
        <v>1585.6</v>
      </c>
      <c r="Q1184" s="20">
        <f t="shared" si="986"/>
        <v>2208.5</v>
      </c>
      <c r="R1184" s="20">
        <f t="shared" si="998"/>
        <v>0</v>
      </c>
    </row>
    <row r="1185" spans="1:19" ht="31.5" hidden="1" x14ac:dyDescent="0.25">
      <c r="A1185" s="10" t="s">
        <v>74</v>
      </c>
      <c r="B1185" s="19">
        <v>240</v>
      </c>
      <c r="C1185" s="10" t="s">
        <v>241</v>
      </c>
      <c r="D1185" s="10" t="s">
        <v>250</v>
      </c>
      <c r="E1185" s="25" t="s">
        <v>463</v>
      </c>
      <c r="F1185" s="20">
        <v>9171.2000000000007</v>
      </c>
      <c r="G1185" s="20">
        <v>1585.6</v>
      </c>
      <c r="H1185" s="20">
        <v>2208.5</v>
      </c>
      <c r="I1185" s="20">
        <v>-1020.6</v>
      </c>
      <c r="J1185" s="20"/>
      <c r="K1185" s="20"/>
      <c r="L1185" s="20">
        <f t="shared" si="958"/>
        <v>8150.6</v>
      </c>
      <c r="M1185" s="20">
        <f t="shared" si="959"/>
        <v>1585.6</v>
      </c>
      <c r="N1185" s="20">
        <f t="shared" si="960"/>
        <v>2208.5</v>
      </c>
      <c r="O1185" s="20"/>
      <c r="P1185" s="20">
        <f t="shared" si="985"/>
        <v>1585.6</v>
      </c>
      <c r="Q1185" s="20">
        <f t="shared" si="986"/>
        <v>2208.5</v>
      </c>
      <c r="R1185" s="20"/>
      <c r="S1185" s="1">
        <v>162</v>
      </c>
    </row>
    <row r="1186" spans="1:19" s="17" customFormat="1" ht="31.5" hidden="1" x14ac:dyDescent="0.25">
      <c r="A1186" s="21" t="s">
        <v>377</v>
      </c>
      <c r="B1186" s="22"/>
      <c r="C1186" s="21"/>
      <c r="D1186" s="21"/>
      <c r="E1186" s="27" t="s">
        <v>665</v>
      </c>
      <c r="F1186" s="23">
        <f t="shared" ref="F1186:K1186" si="999">F1187+F1196</f>
        <v>1946.7</v>
      </c>
      <c r="G1186" s="23">
        <f t="shared" si="999"/>
        <v>1923.3</v>
      </c>
      <c r="H1186" s="23">
        <f t="shared" si="999"/>
        <v>1547</v>
      </c>
      <c r="I1186" s="23">
        <f t="shared" si="999"/>
        <v>0</v>
      </c>
      <c r="J1186" s="23">
        <f t="shared" si="999"/>
        <v>0</v>
      </c>
      <c r="K1186" s="23">
        <f t="shared" si="999"/>
        <v>0</v>
      </c>
      <c r="L1186" s="20">
        <f t="shared" si="958"/>
        <v>1946.7</v>
      </c>
      <c r="M1186" s="20">
        <f t="shared" si="959"/>
        <v>1923.3</v>
      </c>
      <c r="N1186" s="20">
        <f t="shared" si="960"/>
        <v>1547</v>
      </c>
      <c r="O1186" s="23">
        <f t="shared" ref="O1186:R1186" si="1000">O1187+O1196</f>
        <v>0</v>
      </c>
      <c r="P1186" s="20">
        <f t="shared" si="985"/>
        <v>1923.3</v>
      </c>
      <c r="Q1186" s="20">
        <f t="shared" si="986"/>
        <v>1547</v>
      </c>
      <c r="R1186" s="23">
        <f t="shared" si="1000"/>
        <v>0</v>
      </c>
      <c r="S1186" s="32"/>
    </row>
    <row r="1187" spans="1:19" ht="63" hidden="1" x14ac:dyDescent="0.25">
      <c r="A1187" s="10" t="s">
        <v>378</v>
      </c>
      <c r="B1187" s="19"/>
      <c r="C1187" s="10"/>
      <c r="D1187" s="10"/>
      <c r="E1187" s="29" t="s">
        <v>786</v>
      </c>
      <c r="F1187" s="20">
        <f t="shared" ref="F1187:K1187" si="1001">F1192+F1188</f>
        <v>994.7</v>
      </c>
      <c r="G1187" s="20">
        <f t="shared" si="1001"/>
        <v>665.3</v>
      </c>
      <c r="H1187" s="20">
        <f t="shared" si="1001"/>
        <v>0</v>
      </c>
      <c r="I1187" s="20">
        <f t="shared" si="1001"/>
        <v>0</v>
      </c>
      <c r="J1187" s="20">
        <f t="shared" si="1001"/>
        <v>0</v>
      </c>
      <c r="K1187" s="20">
        <f t="shared" si="1001"/>
        <v>0</v>
      </c>
      <c r="L1187" s="20">
        <f t="shared" si="958"/>
        <v>994.7</v>
      </c>
      <c r="M1187" s="20">
        <f t="shared" si="959"/>
        <v>665.3</v>
      </c>
      <c r="N1187" s="20">
        <f t="shared" si="960"/>
        <v>0</v>
      </c>
      <c r="O1187" s="20">
        <f t="shared" ref="O1187:R1187" si="1002">O1192+O1188</f>
        <v>0</v>
      </c>
      <c r="P1187" s="20">
        <f t="shared" si="985"/>
        <v>665.3</v>
      </c>
      <c r="Q1187" s="20">
        <f t="shared" si="986"/>
        <v>0</v>
      </c>
      <c r="R1187" s="20">
        <f t="shared" si="1002"/>
        <v>0</v>
      </c>
    </row>
    <row r="1188" spans="1:19" ht="31.5" hidden="1" x14ac:dyDescent="0.25">
      <c r="A1188" s="10" t="s">
        <v>808</v>
      </c>
      <c r="B1188" s="19"/>
      <c r="C1188" s="10"/>
      <c r="D1188" s="10"/>
      <c r="E1188" s="29" t="s">
        <v>809</v>
      </c>
      <c r="F1188" s="20">
        <f t="shared" ref="F1188:K1190" si="1003">F1189</f>
        <v>334.5</v>
      </c>
      <c r="G1188" s="20">
        <f t="shared" si="1003"/>
        <v>0</v>
      </c>
      <c r="H1188" s="20">
        <f t="shared" si="1003"/>
        <v>0</v>
      </c>
      <c r="I1188" s="20">
        <f t="shared" si="1003"/>
        <v>0</v>
      </c>
      <c r="J1188" s="20">
        <f t="shared" si="1003"/>
        <v>0</v>
      </c>
      <c r="K1188" s="20">
        <f t="shared" si="1003"/>
        <v>0</v>
      </c>
      <c r="L1188" s="20">
        <f t="shared" si="958"/>
        <v>334.5</v>
      </c>
      <c r="M1188" s="20">
        <f t="shared" si="959"/>
        <v>0</v>
      </c>
      <c r="N1188" s="20">
        <f t="shared" si="960"/>
        <v>0</v>
      </c>
      <c r="O1188" s="20">
        <f t="shared" ref="O1188:R1190" si="1004">O1189</f>
        <v>0</v>
      </c>
      <c r="P1188" s="20">
        <f t="shared" si="985"/>
        <v>0</v>
      </c>
      <c r="Q1188" s="20">
        <f t="shared" si="986"/>
        <v>0</v>
      </c>
      <c r="R1188" s="20">
        <f t="shared" si="1004"/>
        <v>0</v>
      </c>
    </row>
    <row r="1189" spans="1:19" ht="47.25" hidden="1" x14ac:dyDescent="0.25">
      <c r="A1189" s="10" t="s">
        <v>808</v>
      </c>
      <c r="B1189" s="19">
        <v>200</v>
      </c>
      <c r="C1189" s="10"/>
      <c r="D1189" s="10"/>
      <c r="E1189" s="25" t="s">
        <v>487</v>
      </c>
      <c r="F1189" s="20">
        <f t="shared" si="1003"/>
        <v>334.5</v>
      </c>
      <c r="G1189" s="20">
        <f t="shared" si="1003"/>
        <v>0</v>
      </c>
      <c r="H1189" s="20">
        <f t="shared" si="1003"/>
        <v>0</v>
      </c>
      <c r="I1189" s="20">
        <f t="shared" si="1003"/>
        <v>0</v>
      </c>
      <c r="J1189" s="20">
        <f t="shared" si="1003"/>
        <v>0</v>
      </c>
      <c r="K1189" s="20">
        <f t="shared" si="1003"/>
        <v>0</v>
      </c>
      <c r="L1189" s="20">
        <f t="shared" si="958"/>
        <v>334.5</v>
      </c>
      <c r="M1189" s="20">
        <f t="shared" si="959"/>
        <v>0</v>
      </c>
      <c r="N1189" s="20">
        <f t="shared" si="960"/>
        <v>0</v>
      </c>
      <c r="O1189" s="20">
        <f t="shared" si="1004"/>
        <v>0</v>
      </c>
      <c r="P1189" s="20">
        <f t="shared" si="985"/>
        <v>0</v>
      </c>
      <c r="Q1189" s="20">
        <f t="shared" si="986"/>
        <v>0</v>
      </c>
      <c r="R1189" s="20">
        <f t="shared" si="1004"/>
        <v>0</v>
      </c>
    </row>
    <row r="1190" spans="1:19" ht="47.25" hidden="1" x14ac:dyDescent="0.25">
      <c r="A1190" s="10" t="s">
        <v>808</v>
      </c>
      <c r="B1190" s="19">
        <v>240</v>
      </c>
      <c r="C1190" s="10"/>
      <c r="D1190" s="10"/>
      <c r="E1190" s="25" t="s">
        <v>488</v>
      </c>
      <c r="F1190" s="20">
        <f t="shared" si="1003"/>
        <v>334.5</v>
      </c>
      <c r="G1190" s="20">
        <f t="shared" si="1003"/>
        <v>0</v>
      </c>
      <c r="H1190" s="20">
        <f t="shared" si="1003"/>
        <v>0</v>
      </c>
      <c r="I1190" s="20">
        <f t="shared" si="1003"/>
        <v>0</v>
      </c>
      <c r="J1190" s="20">
        <f t="shared" si="1003"/>
        <v>0</v>
      </c>
      <c r="K1190" s="20">
        <f t="shared" si="1003"/>
        <v>0</v>
      </c>
      <c r="L1190" s="20">
        <f t="shared" si="958"/>
        <v>334.5</v>
      </c>
      <c r="M1190" s="20">
        <f t="shared" si="959"/>
        <v>0</v>
      </c>
      <c r="N1190" s="20">
        <f t="shared" si="960"/>
        <v>0</v>
      </c>
      <c r="O1190" s="20">
        <f t="shared" si="1004"/>
        <v>0</v>
      </c>
      <c r="P1190" s="20">
        <f t="shared" si="985"/>
        <v>0</v>
      </c>
      <c r="Q1190" s="20">
        <f t="shared" si="986"/>
        <v>0</v>
      </c>
      <c r="R1190" s="20">
        <f t="shared" si="1004"/>
        <v>0</v>
      </c>
    </row>
    <row r="1191" spans="1:19" ht="31.5" hidden="1" x14ac:dyDescent="0.25">
      <c r="A1191" s="10" t="s">
        <v>808</v>
      </c>
      <c r="B1191" s="19">
        <v>240</v>
      </c>
      <c r="C1191" s="10" t="s">
        <v>241</v>
      </c>
      <c r="D1191" s="10" t="s">
        <v>250</v>
      </c>
      <c r="E1191" s="25" t="s">
        <v>463</v>
      </c>
      <c r="F1191" s="20">
        <v>334.5</v>
      </c>
      <c r="G1191" s="20"/>
      <c r="H1191" s="20"/>
      <c r="I1191" s="20"/>
      <c r="J1191" s="20"/>
      <c r="K1191" s="20"/>
      <c r="L1191" s="20">
        <f t="shared" si="958"/>
        <v>334.5</v>
      </c>
      <c r="M1191" s="20">
        <f t="shared" si="959"/>
        <v>0</v>
      </c>
      <c r="N1191" s="20">
        <f t="shared" si="960"/>
        <v>0</v>
      </c>
      <c r="O1191" s="20"/>
      <c r="P1191" s="20">
        <f t="shared" si="985"/>
        <v>0</v>
      </c>
      <c r="Q1191" s="20">
        <f t="shared" si="986"/>
        <v>0</v>
      </c>
      <c r="R1191" s="20"/>
    </row>
    <row r="1192" spans="1:19" ht="78.75" hidden="1" x14ac:dyDescent="0.25">
      <c r="A1192" s="10" t="s">
        <v>75</v>
      </c>
      <c r="B1192" s="19"/>
      <c r="C1192" s="10"/>
      <c r="D1192" s="10"/>
      <c r="E1192" s="25" t="s">
        <v>666</v>
      </c>
      <c r="F1192" s="20">
        <f t="shared" ref="F1192:K1194" si="1005">F1193</f>
        <v>660.2</v>
      </c>
      <c r="G1192" s="20">
        <f t="shared" si="1005"/>
        <v>665.3</v>
      </c>
      <c r="H1192" s="20">
        <f t="shared" si="1005"/>
        <v>0</v>
      </c>
      <c r="I1192" s="20">
        <f t="shared" si="1005"/>
        <v>0</v>
      </c>
      <c r="J1192" s="20">
        <f t="shared" si="1005"/>
        <v>0</v>
      </c>
      <c r="K1192" s="20">
        <f t="shared" si="1005"/>
        <v>0</v>
      </c>
      <c r="L1192" s="20">
        <f t="shared" si="958"/>
        <v>660.2</v>
      </c>
      <c r="M1192" s="20">
        <f t="shared" si="959"/>
        <v>665.3</v>
      </c>
      <c r="N1192" s="20">
        <f t="shared" si="960"/>
        <v>0</v>
      </c>
      <c r="O1192" s="20">
        <f t="shared" ref="O1192:R1194" si="1006">O1193</f>
        <v>0</v>
      </c>
      <c r="P1192" s="20">
        <f t="shared" si="985"/>
        <v>665.3</v>
      </c>
      <c r="Q1192" s="20">
        <f t="shared" si="986"/>
        <v>0</v>
      </c>
      <c r="R1192" s="20">
        <f t="shared" si="1006"/>
        <v>0</v>
      </c>
    </row>
    <row r="1193" spans="1:19" ht="47.25" hidden="1" x14ac:dyDescent="0.25">
      <c r="A1193" s="10" t="s">
        <v>75</v>
      </c>
      <c r="B1193" s="19">
        <v>200</v>
      </c>
      <c r="C1193" s="10"/>
      <c r="D1193" s="10"/>
      <c r="E1193" s="25" t="s">
        <v>487</v>
      </c>
      <c r="F1193" s="20">
        <f t="shared" si="1005"/>
        <v>660.2</v>
      </c>
      <c r="G1193" s="20">
        <f t="shared" si="1005"/>
        <v>665.3</v>
      </c>
      <c r="H1193" s="20">
        <f t="shared" si="1005"/>
        <v>0</v>
      </c>
      <c r="I1193" s="20">
        <f t="shared" si="1005"/>
        <v>0</v>
      </c>
      <c r="J1193" s="20">
        <f t="shared" si="1005"/>
        <v>0</v>
      </c>
      <c r="K1193" s="20">
        <f t="shared" si="1005"/>
        <v>0</v>
      </c>
      <c r="L1193" s="20">
        <f t="shared" si="958"/>
        <v>660.2</v>
      </c>
      <c r="M1193" s="20">
        <f t="shared" si="959"/>
        <v>665.3</v>
      </c>
      <c r="N1193" s="20">
        <f t="shared" si="960"/>
        <v>0</v>
      </c>
      <c r="O1193" s="20">
        <f t="shared" si="1006"/>
        <v>0</v>
      </c>
      <c r="P1193" s="20">
        <f t="shared" si="985"/>
        <v>665.3</v>
      </c>
      <c r="Q1193" s="20">
        <f t="shared" si="986"/>
        <v>0</v>
      </c>
      <c r="R1193" s="20">
        <f t="shared" si="1006"/>
        <v>0</v>
      </c>
    </row>
    <row r="1194" spans="1:19" ht="47.25" hidden="1" x14ac:dyDescent="0.25">
      <c r="A1194" s="10" t="s">
        <v>75</v>
      </c>
      <c r="B1194" s="19">
        <v>240</v>
      </c>
      <c r="C1194" s="10"/>
      <c r="D1194" s="10"/>
      <c r="E1194" s="25" t="s">
        <v>488</v>
      </c>
      <c r="F1194" s="20">
        <f t="shared" si="1005"/>
        <v>660.2</v>
      </c>
      <c r="G1194" s="20">
        <f t="shared" si="1005"/>
        <v>665.3</v>
      </c>
      <c r="H1194" s="20">
        <f t="shared" si="1005"/>
        <v>0</v>
      </c>
      <c r="I1194" s="20">
        <f t="shared" si="1005"/>
        <v>0</v>
      </c>
      <c r="J1194" s="20">
        <f t="shared" si="1005"/>
        <v>0</v>
      </c>
      <c r="K1194" s="20">
        <f t="shared" si="1005"/>
        <v>0</v>
      </c>
      <c r="L1194" s="20">
        <f t="shared" si="958"/>
        <v>660.2</v>
      </c>
      <c r="M1194" s="20">
        <f t="shared" si="959"/>
        <v>665.3</v>
      </c>
      <c r="N1194" s="20">
        <f t="shared" si="960"/>
        <v>0</v>
      </c>
      <c r="O1194" s="20">
        <f t="shared" si="1006"/>
        <v>0</v>
      </c>
      <c r="P1194" s="20">
        <f t="shared" si="985"/>
        <v>665.3</v>
      </c>
      <c r="Q1194" s="20">
        <f t="shared" si="986"/>
        <v>0</v>
      </c>
      <c r="R1194" s="20">
        <f t="shared" si="1006"/>
        <v>0</v>
      </c>
    </row>
    <row r="1195" spans="1:19" ht="31.5" hidden="1" x14ac:dyDescent="0.25">
      <c r="A1195" s="10" t="s">
        <v>75</v>
      </c>
      <c r="B1195" s="19">
        <v>240</v>
      </c>
      <c r="C1195" s="10" t="s">
        <v>241</v>
      </c>
      <c r="D1195" s="10" t="s">
        <v>250</v>
      </c>
      <c r="E1195" s="25" t="s">
        <v>463</v>
      </c>
      <c r="F1195" s="20">
        <v>660.2</v>
      </c>
      <c r="G1195" s="20">
        <v>665.3</v>
      </c>
      <c r="H1195" s="20"/>
      <c r="I1195" s="20"/>
      <c r="J1195" s="20"/>
      <c r="K1195" s="20"/>
      <c r="L1195" s="20">
        <f t="shared" si="958"/>
        <v>660.2</v>
      </c>
      <c r="M1195" s="20">
        <f t="shared" si="959"/>
        <v>665.3</v>
      </c>
      <c r="N1195" s="20">
        <f t="shared" si="960"/>
        <v>0</v>
      </c>
      <c r="O1195" s="20"/>
      <c r="P1195" s="20">
        <f t="shared" si="985"/>
        <v>665.3</v>
      </c>
      <c r="Q1195" s="20">
        <f t="shared" si="986"/>
        <v>0</v>
      </c>
      <c r="R1195" s="20"/>
    </row>
    <row r="1196" spans="1:19" ht="47.25" hidden="1" x14ac:dyDescent="0.25">
      <c r="A1196" s="10" t="s">
        <v>76</v>
      </c>
      <c r="B1196" s="19"/>
      <c r="C1196" s="10"/>
      <c r="D1196" s="10"/>
      <c r="E1196" s="25" t="s">
        <v>667</v>
      </c>
      <c r="F1196" s="20">
        <f t="shared" ref="F1196:K1198" si="1007">F1197</f>
        <v>952</v>
      </c>
      <c r="G1196" s="20">
        <f t="shared" si="1007"/>
        <v>1258</v>
      </c>
      <c r="H1196" s="20">
        <f t="shared" si="1007"/>
        <v>1547</v>
      </c>
      <c r="I1196" s="20">
        <f t="shared" si="1007"/>
        <v>0</v>
      </c>
      <c r="J1196" s="20">
        <f t="shared" si="1007"/>
        <v>0</v>
      </c>
      <c r="K1196" s="20">
        <f t="shared" si="1007"/>
        <v>0</v>
      </c>
      <c r="L1196" s="20">
        <f t="shared" si="958"/>
        <v>952</v>
      </c>
      <c r="M1196" s="20">
        <f t="shared" si="959"/>
        <v>1258</v>
      </c>
      <c r="N1196" s="20">
        <f t="shared" si="960"/>
        <v>1547</v>
      </c>
      <c r="O1196" s="20">
        <f t="shared" ref="O1196:R1198" si="1008">O1197</f>
        <v>0</v>
      </c>
      <c r="P1196" s="20">
        <f t="shared" si="985"/>
        <v>1258</v>
      </c>
      <c r="Q1196" s="20">
        <f t="shared" si="986"/>
        <v>1547</v>
      </c>
      <c r="R1196" s="20">
        <f t="shared" si="1008"/>
        <v>0</v>
      </c>
    </row>
    <row r="1197" spans="1:19" ht="47.25" hidden="1" x14ac:dyDescent="0.25">
      <c r="A1197" s="10" t="s">
        <v>76</v>
      </c>
      <c r="B1197" s="19">
        <v>200</v>
      </c>
      <c r="C1197" s="10"/>
      <c r="D1197" s="10"/>
      <c r="E1197" s="25" t="s">
        <v>487</v>
      </c>
      <c r="F1197" s="20">
        <f t="shared" si="1007"/>
        <v>952</v>
      </c>
      <c r="G1197" s="20">
        <f t="shared" si="1007"/>
        <v>1258</v>
      </c>
      <c r="H1197" s="20">
        <f t="shared" si="1007"/>
        <v>1547</v>
      </c>
      <c r="I1197" s="20">
        <f t="shared" si="1007"/>
        <v>0</v>
      </c>
      <c r="J1197" s="20">
        <f t="shared" si="1007"/>
        <v>0</v>
      </c>
      <c r="K1197" s="20">
        <f t="shared" si="1007"/>
        <v>0</v>
      </c>
      <c r="L1197" s="20">
        <f t="shared" ref="L1197:L1260" si="1009">F1197+I1197</f>
        <v>952</v>
      </c>
      <c r="M1197" s="20">
        <f t="shared" ref="M1197:M1260" si="1010">G1197+J1197</f>
        <v>1258</v>
      </c>
      <c r="N1197" s="20">
        <f t="shared" ref="N1197:N1260" si="1011">H1197+K1197</f>
        <v>1547</v>
      </c>
      <c r="O1197" s="20">
        <f t="shared" si="1008"/>
        <v>0</v>
      </c>
      <c r="P1197" s="20">
        <f t="shared" si="985"/>
        <v>1258</v>
      </c>
      <c r="Q1197" s="20">
        <f t="shared" si="986"/>
        <v>1547</v>
      </c>
      <c r="R1197" s="20">
        <f t="shared" si="1008"/>
        <v>0</v>
      </c>
    </row>
    <row r="1198" spans="1:19" ht="47.25" hidden="1" x14ac:dyDescent="0.25">
      <c r="A1198" s="10" t="s">
        <v>76</v>
      </c>
      <c r="B1198" s="19">
        <v>240</v>
      </c>
      <c r="C1198" s="10"/>
      <c r="D1198" s="10"/>
      <c r="E1198" s="25" t="s">
        <v>488</v>
      </c>
      <c r="F1198" s="20">
        <f t="shared" si="1007"/>
        <v>952</v>
      </c>
      <c r="G1198" s="20">
        <f t="shared" si="1007"/>
        <v>1258</v>
      </c>
      <c r="H1198" s="20">
        <f t="shared" si="1007"/>
        <v>1547</v>
      </c>
      <c r="I1198" s="20">
        <f t="shared" si="1007"/>
        <v>0</v>
      </c>
      <c r="J1198" s="20">
        <f t="shared" si="1007"/>
        <v>0</v>
      </c>
      <c r="K1198" s="20">
        <f t="shared" si="1007"/>
        <v>0</v>
      </c>
      <c r="L1198" s="20">
        <f t="shared" si="1009"/>
        <v>952</v>
      </c>
      <c r="M1198" s="20">
        <f t="shared" si="1010"/>
        <v>1258</v>
      </c>
      <c r="N1198" s="20">
        <f t="shared" si="1011"/>
        <v>1547</v>
      </c>
      <c r="O1198" s="20">
        <f t="shared" si="1008"/>
        <v>0</v>
      </c>
      <c r="P1198" s="20">
        <f t="shared" si="985"/>
        <v>1258</v>
      </c>
      <c r="Q1198" s="20">
        <f t="shared" si="986"/>
        <v>1547</v>
      </c>
      <c r="R1198" s="20">
        <f t="shared" si="1008"/>
        <v>0</v>
      </c>
    </row>
    <row r="1199" spans="1:19" ht="31.5" hidden="1" x14ac:dyDescent="0.25">
      <c r="A1199" s="10" t="s">
        <v>76</v>
      </c>
      <c r="B1199" s="19">
        <v>240</v>
      </c>
      <c r="C1199" s="10" t="s">
        <v>241</v>
      </c>
      <c r="D1199" s="10" t="s">
        <v>250</v>
      </c>
      <c r="E1199" s="25" t="s">
        <v>463</v>
      </c>
      <c r="F1199" s="20">
        <v>952</v>
      </c>
      <c r="G1199" s="20">
        <v>1258</v>
      </c>
      <c r="H1199" s="20">
        <v>1547</v>
      </c>
      <c r="I1199" s="20"/>
      <c r="J1199" s="20"/>
      <c r="K1199" s="20"/>
      <c r="L1199" s="20">
        <f t="shared" si="1009"/>
        <v>952</v>
      </c>
      <c r="M1199" s="20">
        <f t="shared" si="1010"/>
        <v>1258</v>
      </c>
      <c r="N1199" s="20">
        <f t="shared" si="1011"/>
        <v>1547</v>
      </c>
      <c r="O1199" s="20"/>
      <c r="P1199" s="20">
        <f t="shared" si="985"/>
        <v>1258</v>
      </c>
      <c r="Q1199" s="20">
        <f t="shared" si="986"/>
        <v>1547</v>
      </c>
      <c r="R1199" s="20"/>
    </row>
    <row r="1200" spans="1:19" s="17" customFormat="1" ht="78.75" hidden="1" x14ac:dyDescent="0.25">
      <c r="A1200" s="21" t="s">
        <v>379</v>
      </c>
      <c r="B1200" s="22"/>
      <c r="C1200" s="21"/>
      <c r="D1200" s="21"/>
      <c r="E1200" s="27" t="s">
        <v>668</v>
      </c>
      <c r="F1200" s="23">
        <f t="shared" ref="F1200:K1200" si="1012">F1201</f>
        <v>18303.2</v>
      </c>
      <c r="G1200" s="23">
        <f t="shared" si="1012"/>
        <v>23251</v>
      </c>
      <c r="H1200" s="23">
        <f t="shared" si="1012"/>
        <v>26890.9</v>
      </c>
      <c r="I1200" s="23">
        <f t="shared" si="1012"/>
        <v>0</v>
      </c>
      <c r="J1200" s="23">
        <f t="shared" si="1012"/>
        <v>0</v>
      </c>
      <c r="K1200" s="23">
        <f t="shared" si="1012"/>
        <v>0</v>
      </c>
      <c r="L1200" s="20">
        <f t="shared" si="1009"/>
        <v>18303.2</v>
      </c>
      <c r="M1200" s="20">
        <f t="shared" si="1010"/>
        <v>23251</v>
      </c>
      <c r="N1200" s="20">
        <f t="shared" si="1011"/>
        <v>26890.9</v>
      </c>
      <c r="O1200" s="23">
        <f t="shared" ref="O1200:R1200" si="1013">O1201</f>
        <v>0</v>
      </c>
      <c r="P1200" s="20">
        <f t="shared" si="985"/>
        <v>23251</v>
      </c>
      <c r="Q1200" s="20">
        <f t="shared" si="986"/>
        <v>26890.9</v>
      </c>
      <c r="R1200" s="23">
        <f t="shared" si="1013"/>
        <v>0</v>
      </c>
      <c r="S1200" s="32"/>
    </row>
    <row r="1201" spans="1:19" ht="63" hidden="1" x14ac:dyDescent="0.25">
      <c r="A1201" s="10" t="s">
        <v>380</v>
      </c>
      <c r="B1201" s="19"/>
      <c r="C1201" s="10"/>
      <c r="D1201" s="10"/>
      <c r="E1201" s="25" t="s">
        <v>669</v>
      </c>
      <c r="F1201" s="20">
        <f t="shared" ref="F1201:K1201" si="1014">F1202+F1206</f>
        <v>18303.2</v>
      </c>
      <c r="G1201" s="20">
        <f t="shared" si="1014"/>
        <v>23251</v>
      </c>
      <c r="H1201" s="20">
        <f t="shared" si="1014"/>
        <v>26890.9</v>
      </c>
      <c r="I1201" s="20">
        <f t="shared" si="1014"/>
        <v>0</v>
      </c>
      <c r="J1201" s="20">
        <f t="shared" si="1014"/>
        <v>0</v>
      </c>
      <c r="K1201" s="20">
        <f t="shared" si="1014"/>
        <v>0</v>
      </c>
      <c r="L1201" s="20">
        <f t="shared" si="1009"/>
        <v>18303.2</v>
      </c>
      <c r="M1201" s="20">
        <f t="shared" si="1010"/>
        <v>23251</v>
      </c>
      <c r="N1201" s="20">
        <f t="shared" si="1011"/>
        <v>26890.9</v>
      </c>
      <c r="O1201" s="20">
        <f t="shared" ref="O1201:R1201" si="1015">O1202+O1206</f>
        <v>0</v>
      </c>
      <c r="P1201" s="20">
        <f t="shared" si="985"/>
        <v>23251</v>
      </c>
      <c r="Q1201" s="20">
        <f t="shared" si="986"/>
        <v>26890.9</v>
      </c>
      <c r="R1201" s="20">
        <f t="shared" si="1015"/>
        <v>0</v>
      </c>
    </row>
    <row r="1202" spans="1:19" ht="47.25" hidden="1" x14ac:dyDescent="0.25">
      <c r="A1202" s="10" t="s">
        <v>77</v>
      </c>
      <c r="B1202" s="19"/>
      <c r="C1202" s="10"/>
      <c r="D1202" s="10"/>
      <c r="E1202" s="25" t="s">
        <v>670</v>
      </c>
      <c r="F1202" s="20">
        <f t="shared" ref="F1202:K1204" si="1016">F1203</f>
        <v>5082.6000000000004</v>
      </c>
      <c r="G1202" s="20">
        <f t="shared" si="1016"/>
        <v>4382.6000000000004</v>
      </c>
      <c r="H1202" s="20">
        <f t="shared" si="1016"/>
        <v>5082.6000000000004</v>
      </c>
      <c r="I1202" s="20">
        <f t="shared" si="1016"/>
        <v>0</v>
      </c>
      <c r="J1202" s="20">
        <f t="shared" si="1016"/>
        <v>0</v>
      </c>
      <c r="K1202" s="20">
        <f t="shared" si="1016"/>
        <v>0</v>
      </c>
      <c r="L1202" s="20">
        <f t="shared" si="1009"/>
        <v>5082.6000000000004</v>
      </c>
      <c r="M1202" s="20">
        <f t="shared" si="1010"/>
        <v>4382.6000000000004</v>
      </c>
      <c r="N1202" s="20">
        <f t="shared" si="1011"/>
        <v>5082.6000000000004</v>
      </c>
      <c r="O1202" s="20">
        <f t="shared" ref="O1202:R1204" si="1017">O1203</f>
        <v>0</v>
      </c>
      <c r="P1202" s="20">
        <f t="shared" si="985"/>
        <v>4382.6000000000004</v>
      </c>
      <c r="Q1202" s="20">
        <f t="shared" si="986"/>
        <v>5082.6000000000004</v>
      </c>
      <c r="R1202" s="20">
        <f t="shared" si="1017"/>
        <v>0</v>
      </c>
    </row>
    <row r="1203" spans="1:19" ht="47.25" hidden="1" x14ac:dyDescent="0.25">
      <c r="A1203" s="10" t="s">
        <v>77</v>
      </c>
      <c r="B1203" s="19">
        <v>200</v>
      </c>
      <c r="C1203" s="10"/>
      <c r="D1203" s="10"/>
      <c r="E1203" s="25" t="s">
        <v>487</v>
      </c>
      <c r="F1203" s="20">
        <f t="shared" si="1016"/>
        <v>5082.6000000000004</v>
      </c>
      <c r="G1203" s="20">
        <f t="shared" si="1016"/>
        <v>4382.6000000000004</v>
      </c>
      <c r="H1203" s="20">
        <f t="shared" si="1016"/>
        <v>5082.6000000000004</v>
      </c>
      <c r="I1203" s="20">
        <f t="shared" si="1016"/>
        <v>0</v>
      </c>
      <c r="J1203" s="20">
        <f t="shared" si="1016"/>
        <v>0</v>
      </c>
      <c r="K1203" s="20">
        <f t="shared" si="1016"/>
        <v>0</v>
      </c>
      <c r="L1203" s="20">
        <f t="shared" si="1009"/>
        <v>5082.6000000000004</v>
      </c>
      <c r="M1203" s="20">
        <f t="shared" si="1010"/>
        <v>4382.6000000000004</v>
      </c>
      <c r="N1203" s="20">
        <f t="shared" si="1011"/>
        <v>5082.6000000000004</v>
      </c>
      <c r="O1203" s="20">
        <f t="shared" si="1017"/>
        <v>0</v>
      </c>
      <c r="P1203" s="20">
        <f t="shared" si="985"/>
        <v>4382.6000000000004</v>
      </c>
      <c r="Q1203" s="20">
        <f t="shared" si="986"/>
        <v>5082.6000000000004</v>
      </c>
      <c r="R1203" s="20">
        <f t="shared" si="1017"/>
        <v>0</v>
      </c>
    </row>
    <row r="1204" spans="1:19" ht="47.25" hidden="1" x14ac:dyDescent="0.25">
      <c r="A1204" s="10" t="s">
        <v>77</v>
      </c>
      <c r="B1204" s="19">
        <v>240</v>
      </c>
      <c r="C1204" s="10"/>
      <c r="D1204" s="10"/>
      <c r="E1204" s="25" t="s">
        <v>488</v>
      </c>
      <c r="F1204" s="20">
        <f t="shared" si="1016"/>
        <v>5082.6000000000004</v>
      </c>
      <c r="G1204" s="20">
        <f t="shared" si="1016"/>
        <v>4382.6000000000004</v>
      </c>
      <c r="H1204" s="20">
        <f t="shared" si="1016"/>
        <v>5082.6000000000004</v>
      </c>
      <c r="I1204" s="20">
        <f t="shared" si="1016"/>
        <v>0</v>
      </c>
      <c r="J1204" s="20">
        <f t="shared" si="1016"/>
        <v>0</v>
      </c>
      <c r="K1204" s="20">
        <f t="shared" si="1016"/>
        <v>0</v>
      </c>
      <c r="L1204" s="20">
        <f t="shared" si="1009"/>
        <v>5082.6000000000004</v>
      </c>
      <c r="M1204" s="20">
        <f t="shared" si="1010"/>
        <v>4382.6000000000004</v>
      </c>
      <c r="N1204" s="20">
        <f t="shared" si="1011"/>
        <v>5082.6000000000004</v>
      </c>
      <c r="O1204" s="20">
        <f t="shared" si="1017"/>
        <v>0</v>
      </c>
      <c r="P1204" s="20">
        <f t="shared" si="985"/>
        <v>4382.6000000000004</v>
      </c>
      <c r="Q1204" s="20">
        <f t="shared" si="986"/>
        <v>5082.6000000000004</v>
      </c>
      <c r="R1204" s="20">
        <f t="shared" si="1017"/>
        <v>0</v>
      </c>
    </row>
    <row r="1205" spans="1:19" ht="31.5" hidden="1" x14ac:dyDescent="0.25">
      <c r="A1205" s="10" t="s">
        <v>77</v>
      </c>
      <c r="B1205" s="19">
        <v>240</v>
      </c>
      <c r="C1205" s="10" t="s">
        <v>241</v>
      </c>
      <c r="D1205" s="10" t="s">
        <v>250</v>
      </c>
      <c r="E1205" s="25" t="s">
        <v>463</v>
      </c>
      <c r="F1205" s="20">
        <v>5082.6000000000004</v>
      </c>
      <c r="G1205" s="20">
        <v>4382.6000000000004</v>
      </c>
      <c r="H1205" s="20">
        <v>5082.6000000000004</v>
      </c>
      <c r="I1205" s="20"/>
      <c r="J1205" s="20"/>
      <c r="K1205" s="20"/>
      <c r="L1205" s="20">
        <f t="shared" si="1009"/>
        <v>5082.6000000000004</v>
      </c>
      <c r="M1205" s="20">
        <f t="shared" si="1010"/>
        <v>4382.6000000000004</v>
      </c>
      <c r="N1205" s="20">
        <f t="shared" si="1011"/>
        <v>5082.6000000000004</v>
      </c>
      <c r="O1205" s="20"/>
      <c r="P1205" s="20">
        <f t="shared" si="985"/>
        <v>4382.6000000000004</v>
      </c>
      <c r="Q1205" s="20">
        <f t="shared" si="986"/>
        <v>5082.6000000000004</v>
      </c>
      <c r="R1205" s="20"/>
    </row>
    <row r="1206" spans="1:19" ht="47.25" hidden="1" x14ac:dyDescent="0.25">
      <c r="A1206" s="10" t="s">
        <v>78</v>
      </c>
      <c r="B1206" s="19"/>
      <c r="C1206" s="10"/>
      <c r="D1206" s="10"/>
      <c r="E1206" s="25" t="s">
        <v>671</v>
      </c>
      <c r="F1206" s="20">
        <f t="shared" ref="F1206:K1208" si="1018">F1207</f>
        <v>13220.6</v>
      </c>
      <c r="G1206" s="20">
        <f t="shared" si="1018"/>
        <v>18868.400000000001</v>
      </c>
      <c r="H1206" s="20">
        <f t="shared" si="1018"/>
        <v>21808.3</v>
      </c>
      <c r="I1206" s="20">
        <f t="shared" si="1018"/>
        <v>0</v>
      </c>
      <c r="J1206" s="20">
        <f t="shared" si="1018"/>
        <v>0</v>
      </c>
      <c r="K1206" s="20">
        <f t="shared" si="1018"/>
        <v>0</v>
      </c>
      <c r="L1206" s="20">
        <f t="shared" si="1009"/>
        <v>13220.6</v>
      </c>
      <c r="M1206" s="20">
        <f t="shared" si="1010"/>
        <v>18868.400000000001</v>
      </c>
      <c r="N1206" s="20">
        <f t="shared" si="1011"/>
        <v>21808.3</v>
      </c>
      <c r="O1206" s="20">
        <f t="shared" ref="O1206:R1208" si="1019">O1207</f>
        <v>0</v>
      </c>
      <c r="P1206" s="20">
        <f t="shared" si="985"/>
        <v>18868.400000000001</v>
      </c>
      <c r="Q1206" s="20">
        <f t="shared" si="986"/>
        <v>21808.3</v>
      </c>
      <c r="R1206" s="20">
        <f t="shared" si="1019"/>
        <v>0</v>
      </c>
    </row>
    <row r="1207" spans="1:19" ht="47.25" hidden="1" x14ac:dyDescent="0.25">
      <c r="A1207" s="10" t="s">
        <v>78</v>
      </c>
      <c r="B1207" s="19">
        <v>200</v>
      </c>
      <c r="C1207" s="10"/>
      <c r="D1207" s="10"/>
      <c r="E1207" s="25" t="s">
        <v>487</v>
      </c>
      <c r="F1207" s="20">
        <f t="shared" si="1018"/>
        <v>13220.6</v>
      </c>
      <c r="G1207" s="20">
        <f t="shared" si="1018"/>
        <v>18868.400000000001</v>
      </c>
      <c r="H1207" s="20">
        <f t="shared" si="1018"/>
        <v>21808.3</v>
      </c>
      <c r="I1207" s="20">
        <f t="shared" si="1018"/>
        <v>0</v>
      </c>
      <c r="J1207" s="20">
        <f t="shared" si="1018"/>
        <v>0</v>
      </c>
      <c r="K1207" s="20">
        <f t="shared" si="1018"/>
        <v>0</v>
      </c>
      <c r="L1207" s="20">
        <f t="shared" si="1009"/>
        <v>13220.6</v>
      </c>
      <c r="M1207" s="20">
        <f t="shared" si="1010"/>
        <v>18868.400000000001</v>
      </c>
      <c r="N1207" s="20">
        <f t="shared" si="1011"/>
        <v>21808.3</v>
      </c>
      <c r="O1207" s="20">
        <f t="shared" si="1019"/>
        <v>0</v>
      </c>
      <c r="P1207" s="20">
        <f t="shared" si="985"/>
        <v>18868.400000000001</v>
      </c>
      <c r="Q1207" s="20">
        <f t="shared" si="986"/>
        <v>21808.3</v>
      </c>
      <c r="R1207" s="20">
        <f t="shared" si="1019"/>
        <v>0</v>
      </c>
    </row>
    <row r="1208" spans="1:19" ht="47.25" hidden="1" x14ac:dyDescent="0.25">
      <c r="A1208" s="10" t="s">
        <v>78</v>
      </c>
      <c r="B1208" s="19">
        <v>240</v>
      </c>
      <c r="C1208" s="10"/>
      <c r="D1208" s="10"/>
      <c r="E1208" s="25" t="s">
        <v>488</v>
      </c>
      <c r="F1208" s="20">
        <f t="shared" si="1018"/>
        <v>13220.6</v>
      </c>
      <c r="G1208" s="20">
        <f t="shared" si="1018"/>
        <v>18868.400000000001</v>
      </c>
      <c r="H1208" s="20">
        <f t="shared" si="1018"/>
        <v>21808.3</v>
      </c>
      <c r="I1208" s="20">
        <f t="shared" si="1018"/>
        <v>0</v>
      </c>
      <c r="J1208" s="20">
        <f t="shared" si="1018"/>
        <v>0</v>
      </c>
      <c r="K1208" s="20">
        <f t="shared" si="1018"/>
        <v>0</v>
      </c>
      <c r="L1208" s="20">
        <f t="shared" si="1009"/>
        <v>13220.6</v>
      </c>
      <c r="M1208" s="20">
        <f t="shared" si="1010"/>
        <v>18868.400000000001</v>
      </c>
      <c r="N1208" s="20">
        <f t="shared" si="1011"/>
        <v>21808.3</v>
      </c>
      <c r="O1208" s="20">
        <f t="shared" si="1019"/>
        <v>0</v>
      </c>
      <c r="P1208" s="20">
        <f t="shared" si="985"/>
        <v>18868.400000000001</v>
      </c>
      <c r="Q1208" s="20">
        <f t="shared" si="986"/>
        <v>21808.3</v>
      </c>
      <c r="R1208" s="20">
        <f t="shared" si="1019"/>
        <v>0</v>
      </c>
    </row>
    <row r="1209" spans="1:19" ht="31.5" hidden="1" x14ac:dyDescent="0.25">
      <c r="A1209" s="10" t="s">
        <v>78</v>
      </c>
      <c r="B1209" s="19">
        <v>240</v>
      </c>
      <c r="C1209" s="10" t="s">
        <v>241</v>
      </c>
      <c r="D1209" s="10" t="s">
        <v>250</v>
      </c>
      <c r="E1209" s="25" t="s">
        <v>463</v>
      </c>
      <c r="F1209" s="20">
        <v>13220.6</v>
      </c>
      <c r="G1209" s="20">
        <v>18868.400000000001</v>
      </c>
      <c r="H1209" s="20">
        <v>21808.3</v>
      </c>
      <c r="I1209" s="20"/>
      <c r="J1209" s="20"/>
      <c r="K1209" s="20"/>
      <c r="L1209" s="20">
        <f t="shared" si="1009"/>
        <v>13220.6</v>
      </c>
      <c r="M1209" s="20">
        <f t="shared" si="1010"/>
        <v>18868.400000000001</v>
      </c>
      <c r="N1209" s="20">
        <f t="shared" si="1011"/>
        <v>21808.3</v>
      </c>
      <c r="O1209" s="20"/>
      <c r="P1209" s="20">
        <f t="shared" si="985"/>
        <v>18868.400000000001</v>
      </c>
      <c r="Q1209" s="20">
        <f t="shared" si="986"/>
        <v>21808.3</v>
      </c>
      <c r="R1209" s="20"/>
    </row>
    <row r="1210" spans="1:19" s="4" customFormat="1" ht="47.25" hidden="1" x14ac:dyDescent="0.25">
      <c r="A1210" s="8" t="s">
        <v>381</v>
      </c>
      <c r="B1210" s="7"/>
      <c r="C1210" s="8"/>
      <c r="D1210" s="8"/>
      <c r="E1210" s="26" t="s">
        <v>672</v>
      </c>
      <c r="F1210" s="9">
        <f>F1211+F1220</f>
        <v>5839.3</v>
      </c>
      <c r="G1210" s="9">
        <f>G1211+G1220</f>
        <v>5839.3</v>
      </c>
      <c r="H1210" s="9">
        <f>H1211+H1220</f>
        <v>5839.3</v>
      </c>
      <c r="I1210" s="9">
        <f t="shared" ref="I1210:K1210" si="1020">I1211+I1220</f>
        <v>0</v>
      </c>
      <c r="J1210" s="9">
        <f t="shared" si="1020"/>
        <v>0</v>
      </c>
      <c r="K1210" s="9">
        <f t="shared" si="1020"/>
        <v>0</v>
      </c>
      <c r="L1210" s="20">
        <f t="shared" si="1009"/>
        <v>5839.3</v>
      </c>
      <c r="M1210" s="20">
        <f t="shared" si="1010"/>
        <v>5839.3</v>
      </c>
      <c r="N1210" s="20">
        <f t="shared" si="1011"/>
        <v>5839.3</v>
      </c>
      <c r="O1210" s="9">
        <f>O1211+O1220</f>
        <v>0</v>
      </c>
      <c r="P1210" s="20">
        <f t="shared" si="985"/>
        <v>5839.3</v>
      </c>
      <c r="Q1210" s="20">
        <f t="shared" si="986"/>
        <v>5839.3</v>
      </c>
      <c r="R1210" s="9">
        <f>R1211+R1220</f>
        <v>0</v>
      </c>
      <c r="S1210" s="43"/>
    </row>
    <row r="1211" spans="1:19" s="17" customFormat="1" ht="31.5" hidden="1" x14ac:dyDescent="0.25">
      <c r="A1211" s="21" t="s">
        <v>382</v>
      </c>
      <c r="B1211" s="22"/>
      <c r="C1211" s="21"/>
      <c r="D1211" s="21"/>
      <c r="E1211" s="27" t="s">
        <v>673</v>
      </c>
      <c r="F1211" s="23">
        <f t="shared" ref="F1211:K1212" si="1021">F1212</f>
        <v>1201</v>
      </c>
      <c r="G1211" s="23">
        <f t="shared" si="1021"/>
        <v>1201</v>
      </c>
      <c r="H1211" s="23">
        <f t="shared" si="1021"/>
        <v>1201</v>
      </c>
      <c r="I1211" s="23">
        <f t="shared" si="1021"/>
        <v>0</v>
      </c>
      <c r="J1211" s="23">
        <f t="shared" si="1021"/>
        <v>0</v>
      </c>
      <c r="K1211" s="23">
        <f t="shared" si="1021"/>
        <v>0</v>
      </c>
      <c r="L1211" s="20">
        <f t="shared" si="1009"/>
        <v>1201</v>
      </c>
      <c r="M1211" s="20">
        <f t="shared" si="1010"/>
        <v>1201</v>
      </c>
      <c r="N1211" s="20">
        <f t="shared" si="1011"/>
        <v>1201</v>
      </c>
      <c r="O1211" s="23">
        <f t="shared" ref="O1211:R1212" si="1022">O1212</f>
        <v>0</v>
      </c>
      <c r="P1211" s="20">
        <f t="shared" si="985"/>
        <v>1201</v>
      </c>
      <c r="Q1211" s="20">
        <f t="shared" si="986"/>
        <v>1201</v>
      </c>
      <c r="R1211" s="23">
        <f t="shared" si="1022"/>
        <v>0</v>
      </c>
      <c r="S1211" s="32"/>
    </row>
    <row r="1212" spans="1:19" ht="63" hidden="1" x14ac:dyDescent="0.25">
      <c r="A1212" s="10" t="s">
        <v>383</v>
      </c>
      <c r="B1212" s="19"/>
      <c r="C1212" s="10"/>
      <c r="D1212" s="10"/>
      <c r="E1212" s="25" t="s">
        <v>674</v>
      </c>
      <c r="F1212" s="20">
        <f t="shared" si="1021"/>
        <v>1201</v>
      </c>
      <c r="G1212" s="20">
        <f t="shared" si="1021"/>
        <v>1201</v>
      </c>
      <c r="H1212" s="20">
        <f t="shared" si="1021"/>
        <v>1201</v>
      </c>
      <c r="I1212" s="20">
        <f t="shared" si="1021"/>
        <v>0</v>
      </c>
      <c r="J1212" s="20">
        <f t="shared" si="1021"/>
        <v>0</v>
      </c>
      <c r="K1212" s="20">
        <f t="shared" si="1021"/>
        <v>0</v>
      </c>
      <c r="L1212" s="20">
        <f t="shared" si="1009"/>
        <v>1201</v>
      </c>
      <c r="M1212" s="20">
        <f t="shared" si="1010"/>
        <v>1201</v>
      </c>
      <c r="N1212" s="20">
        <f t="shared" si="1011"/>
        <v>1201</v>
      </c>
      <c r="O1212" s="20">
        <f t="shared" si="1022"/>
        <v>0</v>
      </c>
      <c r="P1212" s="20">
        <f t="shared" si="985"/>
        <v>1201</v>
      </c>
      <c r="Q1212" s="20">
        <f t="shared" si="986"/>
        <v>1201</v>
      </c>
      <c r="R1212" s="20">
        <f t="shared" si="1022"/>
        <v>0</v>
      </c>
    </row>
    <row r="1213" spans="1:19" ht="31.5" hidden="1" x14ac:dyDescent="0.25">
      <c r="A1213" s="10" t="s">
        <v>79</v>
      </c>
      <c r="B1213" s="19"/>
      <c r="C1213" s="10"/>
      <c r="D1213" s="10"/>
      <c r="E1213" s="25" t="s">
        <v>675</v>
      </c>
      <c r="F1213" s="20">
        <f t="shared" ref="F1213:K1213" si="1023">F1214+F1217</f>
        <v>1201</v>
      </c>
      <c r="G1213" s="20">
        <f t="shared" si="1023"/>
        <v>1201</v>
      </c>
      <c r="H1213" s="20">
        <f t="shared" si="1023"/>
        <v>1201</v>
      </c>
      <c r="I1213" s="20">
        <f t="shared" si="1023"/>
        <v>0</v>
      </c>
      <c r="J1213" s="20">
        <f t="shared" si="1023"/>
        <v>0</v>
      </c>
      <c r="K1213" s="20">
        <f t="shared" si="1023"/>
        <v>0</v>
      </c>
      <c r="L1213" s="20">
        <f t="shared" si="1009"/>
        <v>1201</v>
      </c>
      <c r="M1213" s="20">
        <f t="shared" si="1010"/>
        <v>1201</v>
      </c>
      <c r="N1213" s="20">
        <f t="shared" si="1011"/>
        <v>1201</v>
      </c>
      <c r="O1213" s="20">
        <f t="shared" ref="O1213:R1213" si="1024">O1214+O1217</f>
        <v>0</v>
      </c>
      <c r="P1213" s="20">
        <f t="shared" si="985"/>
        <v>1201</v>
      </c>
      <c r="Q1213" s="20">
        <f t="shared" si="986"/>
        <v>1201</v>
      </c>
      <c r="R1213" s="20">
        <f t="shared" si="1024"/>
        <v>0</v>
      </c>
    </row>
    <row r="1214" spans="1:19" ht="47.25" hidden="1" x14ac:dyDescent="0.25">
      <c r="A1214" s="10" t="s">
        <v>79</v>
      </c>
      <c r="B1214" s="19">
        <v>200</v>
      </c>
      <c r="C1214" s="10"/>
      <c r="D1214" s="10"/>
      <c r="E1214" s="25" t="s">
        <v>487</v>
      </c>
      <c r="F1214" s="20">
        <f t="shared" ref="F1214:K1215" si="1025">F1215</f>
        <v>595</v>
      </c>
      <c r="G1214" s="20">
        <f t="shared" si="1025"/>
        <v>595</v>
      </c>
      <c r="H1214" s="20">
        <f t="shared" si="1025"/>
        <v>595</v>
      </c>
      <c r="I1214" s="20">
        <f t="shared" si="1025"/>
        <v>0</v>
      </c>
      <c r="J1214" s="20">
        <f t="shared" si="1025"/>
        <v>0</v>
      </c>
      <c r="K1214" s="20">
        <f t="shared" si="1025"/>
        <v>0</v>
      </c>
      <c r="L1214" s="20">
        <f t="shared" si="1009"/>
        <v>595</v>
      </c>
      <c r="M1214" s="20">
        <f t="shared" si="1010"/>
        <v>595</v>
      </c>
      <c r="N1214" s="20">
        <f t="shared" si="1011"/>
        <v>595</v>
      </c>
      <c r="O1214" s="20">
        <f t="shared" ref="O1214:R1215" si="1026">O1215</f>
        <v>0</v>
      </c>
      <c r="P1214" s="20">
        <f t="shared" si="985"/>
        <v>595</v>
      </c>
      <c r="Q1214" s="20">
        <f t="shared" si="986"/>
        <v>595</v>
      </c>
      <c r="R1214" s="20">
        <f t="shared" si="1026"/>
        <v>0</v>
      </c>
    </row>
    <row r="1215" spans="1:19" ht="47.25" hidden="1" x14ac:dyDescent="0.25">
      <c r="A1215" s="10" t="s">
        <v>79</v>
      </c>
      <c r="B1215" s="19">
        <v>240</v>
      </c>
      <c r="C1215" s="10"/>
      <c r="D1215" s="10"/>
      <c r="E1215" s="25" t="s">
        <v>488</v>
      </c>
      <c r="F1215" s="20">
        <f t="shared" si="1025"/>
        <v>595</v>
      </c>
      <c r="G1215" s="20">
        <f t="shared" si="1025"/>
        <v>595</v>
      </c>
      <c r="H1215" s="20">
        <f t="shared" si="1025"/>
        <v>595</v>
      </c>
      <c r="I1215" s="20">
        <f t="shared" si="1025"/>
        <v>0</v>
      </c>
      <c r="J1215" s="20">
        <f t="shared" si="1025"/>
        <v>0</v>
      </c>
      <c r="K1215" s="20">
        <f t="shared" si="1025"/>
        <v>0</v>
      </c>
      <c r="L1215" s="20">
        <f t="shared" si="1009"/>
        <v>595</v>
      </c>
      <c r="M1215" s="20">
        <f t="shared" si="1010"/>
        <v>595</v>
      </c>
      <c r="N1215" s="20">
        <f t="shared" si="1011"/>
        <v>595</v>
      </c>
      <c r="O1215" s="20">
        <f t="shared" si="1026"/>
        <v>0</v>
      </c>
      <c r="P1215" s="20">
        <f t="shared" si="985"/>
        <v>595</v>
      </c>
      <c r="Q1215" s="20">
        <f t="shared" si="986"/>
        <v>595</v>
      </c>
      <c r="R1215" s="20">
        <f t="shared" si="1026"/>
        <v>0</v>
      </c>
    </row>
    <row r="1216" spans="1:19" ht="31.5" hidden="1" x14ac:dyDescent="0.25">
      <c r="A1216" s="10" t="s">
        <v>79</v>
      </c>
      <c r="B1216" s="19">
        <v>240</v>
      </c>
      <c r="C1216" s="10" t="s">
        <v>241</v>
      </c>
      <c r="D1216" s="10" t="s">
        <v>250</v>
      </c>
      <c r="E1216" s="25" t="s">
        <v>463</v>
      </c>
      <c r="F1216" s="20">
        <v>595</v>
      </c>
      <c r="G1216" s="20">
        <v>595</v>
      </c>
      <c r="H1216" s="20">
        <v>595</v>
      </c>
      <c r="I1216" s="20"/>
      <c r="J1216" s="20"/>
      <c r="K1216" s="20"/>
      <c r="L1216" s="20">
        <f t="shared" si="1009"/>
        <v>595</v>
      </c>
      <c r="M1216" s="20">
        <f t="shared" si="1010"/>
        <v>595</v>
      </c>
      <c r="N1216" s="20">
        <f t="shared" si="1011"/>
        <v>595</v>
      </c>
      <c r="O1216" s="20"/>
      <c r="P1216" s="20">
        <f t="shared" si="985"/>
        <v>595</v>
      </c>
      <c r="Q1216" s="20">
        <f t="shared" si="986"/>
        <v>595</v>
      </c>
      <c r="R1216" s="20"/>
    </row>
    <row r="1217" spans="1:19" hidden="1" x14ac:dyDescent="0.25">
      <c r="A1217" s="10" t="s">
        <v>79</v>
      </c>
      <c r="B1217" s="19">
        <v>800</v>
      </c>
      <c r="C1217" s="10"/>
      <c r="D1217" s="10"/>
      <c r="E1217" s="25" t="s">
        <v>501</v>
      </c>
      <c r="F1217" s="20">
        <f>F1218</f>
        <v>606</v>
      </c>
      <c r="G1217" s="20">
        <f t="shared" ref="G1217:R1218" si="1027">G1218</f>
        <v>606</v>
      </c>
      <c r="H1217" s="20">
        <f t="shared" si="1027"/>
        <v>606</v>
      </c>
      <c r="I1217" s="20">
        <f t="shared" si="1027"/>
        <v>0</v>
      </c>
      <c r="J1217" s="20">
        <f t="shared" si="1027"/>
        <v>0</v>
      </c>
      <c r="K1217" s="20">
        <f t="shared" si="1027"/>
        <v>0</v>
      </c>
      <c r="L1217" s="20">
        <f t="shared" si="1009"/>
        <v>606</v>
      </c>
      <c r="M1217" s="20">
        <f t="shared" si="1010"/>
        <v>606</v>
      </c>
      <c r="N1217" s="20">
        <f t="shared" si="1011"/>
        <v>606</v>
      </c>
      <c r="O1217" s="20">
        <f t="shared" si="1027"/>
        <v>0</v>
      </c>
      <c r="P1217" s="20">
        <f t="shared" si="985"/>
        <v>606</v>
      </c>
      <c r="Q1217" s="20">
        <f t="shared" si="986"/>
        <v>606</v>
      </c>
      <c r="R1217" s="20">
        <f t="shared" si="1027"/>
        <v>0</v>
      </c>
    </row>
    <row r="1218" spans="1:19" hidden="1" x14ac:dyDescent="0.25">
      <c r="A1218" s="10" t="s">
        <v>79</v>
      </c>
      <c r="B1218" s="19">
        <v>830</v>
      </c>
      <c r="C1218" s="10"/>
      <c r="D1218" s="10"/>
      <c r="E1218" s="25" t="s">
        <v>503</v>
      </c>
      <c r="F1218" s="20">
        <f t="shared" ref="F1218:H1218" si="1028">F1219</f>
        <v>606</v>
      </c>
      <c r="G1218" s="20">
        <f t="shared" si="1028"/>
        <v>606</v>
      </c>
      <c r="H1218" s="20">
        <f t="shared" si="1028"/>
        <v>606</v>
      </c>
      <c r="I1218" s="20">
        <f t="shared" si="1027"/>
        <v>0</v>
      </c>
      <c r="J1218" s="20">
        <f t="shared" si="1027"/>
        <v>0</v>
      </c>
      <c r="K1218" s="20">
        <f t="shared" si="1027"/>
        <v>0</v>
      </c>
      <c r="L1218" s="20">
        <f t="shared" si="1009"/>
        <v>606</v>
      </c>
      <c r="M1218" s="20">
        <f t="shared" si="1010"/>
        <v>606</v>
      </c>
      <c r="N1218" s="20">
        <f t="shared" si="1011"/>
        <v>606</v>
      </c>
      <c r="O1218" s="20">
        <f t="shared" ref="O1218:R1218" si="1029">O1219</f>
        <v>0</v>
      </c>
      <c r="P1218" s="20">
        <f t="shared" si="985"/>
        <v>606</v>
      </c>
      <c r="Q1218" s="20">
        <f t="shared" si="986"/>
        <v>606</v>
      </c>
      <c r="R1218" s="20">
        <f t="shared" si="1029"/>
        <v>0</v>
      </c>
    </row>
    <row r="1219" spans="1:19" ht="31.5" hidden="1" x14ac:dyDescent="0.25">
      <c r="A1219" s="10" t="s">
        <v>79</v>
      </c>
      <c r="B1219" s="19">
        <v>830</v>
      </c>
      <c r="C1219" s="10" t="s">
        <v>241</v>
      </c>
      <c r="D1219" s="10" t="s">
        <v>250</v>
      </c>
      <c r="E1219" s="25" t="s">
        <v>463</v>
      </c>
      <c r="F1219" s="20">
        <v>606</v>
      </c>
      <c r="G1219" s="20">
        <v>606</v>
      </c>
      <c r="H1219" s="20">
        <v>606</v>
      </c>
      <c r="I1219" s="20"/>
      <c r="J1219" s="20"/>
      <c r="K1219" s="20"/>
      <c r="L1219" s="20">
        <f t="shared" si="1009"/>
        <v>606</v>
      </c>
      <c r="M1219" s="20">
        <f t="shared" si="1010"/>
        <v>606</v>
      </c>
      <c r="N1219" s="20">
        <f t="shared" si="1011"/>
        <v>606</v>
      </c>
      <c r="O1219" s="20"/>
      <c r="P1219" s="20">
        <f t="shared" si="985"/>
        <v>606</v>
      </c>
      <c r="Q1219" s="20">
        <f t="shared" si="986"/>
        <v>606</v>
      </c>
      <c r="R1219" s="20"/>
    </row>
    <row r="1220" spans="1:19" s="17" customFormat="1" ht="31.5" hidden="1" x14ac:dyDescent="0.25">
      <c r="A1220" s="21" t="s">
        <v>384</v>
      </c>
      <c r="B1220" s="22"/>
      <c r="C1220" s="21"/>
      <c r="D1220" s="21"/>
      <c r="E1220" s="27" t="s">
        <v>676</v>
      </c>
      <c r="F1220" s="23">
        <f t="shared" ref="F1220:K1220" si="1030">F1221</f>
        <v>4638.3</v>
      </c>
      <c r="G1220" s="23">
        <f t="shared" si="1030"/>
        <v>4638.3</v>
      </c>
      <c r="H1220" s="23">
        <f t="shared" si="1030"/>
        <v>4638.3</v>
      </c>
      <c r="I1220" s="23">
        <f t="shared" si="1030"/>
        <v>0</v>
      </c>
      <c r="J1220" s="23">
        <f t="shared" si="1030"/>
        <v>0</v>
      </c>
      <c r="K1220" s="23">
        <f t="shared" si="1030"/>
        <v>0</v>
      </c>
      <c r="L1220" s="20">
        <f t="shared" si="1009"/>
        <v>4638.3</v>
      </c>
      <c r="M1220" s="20">
        <f t="shared" si="1010"/>
        <v>4638.3</v>
      </c>
      <c r="N1220" s="20">
        <f t="shared" si="1011"/>
        <v>4638.3</v>
      </c>
      <c r="O1220" s="23">
        <f t="shared" ref="O1220:R1220" si="1031">O1221</f>
        <v>0</v>
      </c>
      <c r="P1220" s="20">
        <f t="shared" si="985"/>
        <v>4638.3</v>
      </c>
      <c r="Q1220" s="20">
        <f t="shared" si="986"/>
        <v>4638.3</v>
      </c>
      <c r="R1220" s="23">
        <f t="shared" si="1031"/>
        <v>0</v>
      </c>
      <c r="S1220" s="32"/>
    </row>
    <row r="1221" spans="1:19" ht="63" hidden="1" x14ac:dyDescent="0.25">
      <c r="A1221" s="10" t="s">
        <v>385</v>
      </c>
      <c r="B1221" s="19"/>
      <c r="C1221" s="10"/>
      <c r="D1221" s="10"/>
      <c r="E1221" s="25" t="s">
        <v>677</v>
      </c>
      <c r="F1221" s="20">
        <f t="shared" ref="F1221:K1221" si="1032">F1222+F1226</f>
        <v>4638.3</v>
      </c>
      <c r="G1221" s="20">
        <f t="shared" si="1032"/>
        <v>4638.3</v>
      </c>
      <c r="H1221" s="20">
        <f t="shared" si="1032"/>
        <v>4638.3</v>
      </c>
      <c r="I1221" s="20">
        <f t="shared" si="1032"/>
        <v>0</v>
      </c>
      <c r="J1221" s="20">
        <f t="shared" si="1032"/>
        <v>0</v>
      </c>
      <c r="K1221" s="20">
        <f t="shared" si="1032"/>
        <v>0</v>
      </c>
      <c r="L1221" s="20">
        <f t="shared" si="1009"/>
        <v>4638.3</v>
      </c>
      <c r="M1221" s="20">
        <f t="shared" si="1010"/>
        <v>4638.3</v>
      </c>
      <c r="N1221" s="20">
        <f t="shared" si="1011"/>
        <v>4638.3</v>
      </c>
      <c r="O1221" s="20">
        <f t="shared" ref="O1221:R1221" si="1033">O1222+O1226</f>
        <v>0</v>
      </c>
      <c r="P1221" s="20">
        <f t="shared" si="985"/>
        <v>4638.3</v>
      </c>
      <c r="Q1221" s="20">
        <f t="shared" si="986"/>
        <v>4638.3</v>
      </c>
      <c r="R1221" s="20">
        <f t="shared" si="1033"/>
        <v>0</v>
      </c>
    </row>
    <row r="1222" spans="1:19" hidden="1" x14ac:dyDescent="0.25">
      <c r="A1222" s="10" t="s">
        <v>80</v>
      </c>
      <c r="B1222" s="19"/>
      <c r="C1222" s="10"/>
      <c r="D1222" s="10"/>
      <c r="E1222" s="25" t="s">
        <v>678</v>
      </c>
      <c r="F1222" s="20">
        <f t="shared" ref="F1222:K1224" si="1034">F1223</f>
        <v>4314.8</v>
      </c>
      <c r="G1222" s="20">
        <f t="shared" si="1034"/>
        <v>4314.8</v>
      </c>
      <c r="H1222" s="20">
        <f t="shared" si="1034"/>
        <v>4314.8</v>
      </c>
      <c r="I1222" s="20">
        <f t="shared" si="1034"/>
        <v>0</v>
      </c>
      <c r="J1222" s="20">
        <f t="shared" si="1034"/>
        <v>0</v>
      </c>
      <c r="K1222" s="20">
        <f t="shared" si="1034"/>
        <v>0</v>
      </c>
      <c r="L1222" s="20">
        <f t="shared" si="1009"/>
        <v>4314.8</v>
      </c>
      <c r="M1222" s="20">
        <f t="shared" si="1010"/>
        <v>4314.8</v>
      </c>
      <c r="N1222" s="20">
        <f t="shared" si="1011"/>
        <v>4314.8</v>
      </c>
      <c r="O1222" s="20">
        <f t="shared" ref="O1222:R1224" si="1035">O1223</f>
        <v>0</v>
      </c>
      <c r="P1222" s="20">
        <f t="shared" si="985"/>
        <v>4314.8</v>
      </c>
      <c r="Q1222" s="20">
        <f t="shared" si="986"/>
        <v>4314.8</v>
      </c>
      <c r="R1222" s="20">
        <f t="shared" si="1035"/>
        <v>0</v>
      </c>
    </row>
    <row r="1223" spans="1:19" ht="47.25" hidden="1" x14ac:dyDescent="0.25">
      <c r="A1223" s="10" t="s">
        <v>80</v>
      </c>
      <c r="B1223" s="19">
        <v>200</v>
      </c>
      <c r="C1223" s="10"/>
      <c r="D1223" s="10"/>
      <c r="E1223" s="25" t="s">
        <v>487</v>
      </c>
      <c r="F1223" s="20">
        <f t="shared" si="1034"/>
        <v>4314.8</v>
      </c>
      <c r="G1223" s="20">
        <f t="shared" si="1034"/>
        <v>4314.8</v>
      </c>
      <c r="H1223" s="20">
        <f t="shared" si="1034"/>
        <v>4314.8</v>
      </c>
      <c r="I1223" s="20">
        <f t="shared" si="1034"/>
        <v>0</v>
      </c>
      <c r="J1223" s="20">
        <f t="shared" si="1034"/>
        <v>0</v>
      </c>
      <c r="K1223" s="20">
        <f t="shared" si="1034"/>
        <v>0</v>
      </c>
      <c r="L1223" s="20">
        <f t="shared" si="1009"/>
        <v>4314.8</v>
      </c>
      <c r="M1223" s="20">
        <f t="shared" si="1010"/>
        <v>4314.8</v>
      </c>
      <c r="N1223" s="20">
        <f t="shared" si="1011"/>
        <v>4314.8</v>
      </c>
      <c r="O1223" s="20">
        <f t="shared" si="1035"/>
        <v>0</v>
      </c>
      <c r="P1223" s="20">
        <f t="shared" si="985"/>
        <v>4314.8</v>
      </c>
      <c r="Q1223" s="20">
        <f t="shared" si="986"/>
        <v>4314.8</v>
      </c>
      <c r="R1223" s="20">
        <f t="shared" si="1035"/>
        <v>0</v>
      </c>
    </row>
    <row r="1224" spans="1:19" ht="47.25" hidden="1" x14ac:dyDescent="0.25">
      <c r="A1224" s="10" t="s">
        <v>80</v>
      </c>
      <c r="B1224" s="19">
        <v>240</v>
      </c>
      <c r="C1224" s="10"/>
      <c r="D1224" s="10"/>
      <c r="E1224" s="25" t="s">
        <v>488</v>
      </c>
      <c r="F1224" s="20">
        <f t="shared" si="1034"/>
        <v>4314.8</v>
      </c>
      <c r="G1224" s="20">
        <f t="shared" si="1034"/>
        <v>4314.8</v>
      </c>
      <c r="H1224" s="20">
        <f t="shared" si="1034"/>
        <v>4314.8</v>
      </c>
      <c r="I1224" s="20">
        <f t="shared" si="1034"/>
        <v>0</v>
      </c>
      <c r="J1224" s="20">
        <f t="shared" si="1034"/>
        <v>0</v>
      </c>
      <c r="K1224" s="20">
        <f t="shared" si="1034"/>
        <v>0</v>
      </c>
      <c r="L1224" s="20">
        <f t="shared" si="1009"/>
        <v>4314.8</v>
      </c>
      <c r="M1224" s="20">
        <f t="shared" si="1010"/>
        <v>4314.8</v>
      </c>
      <c r="N1224" s="20">
        <f t="shared" si="1011"/>
        <v>4314.8</v>
      </c>
      <c r="O1224" s="20">
        <f t="shared" si="1035"/>
        <v>0</v>
      </c>
      <c r="P1224" s="20">
        <f t="shared" si="985"/>
        <v>4314.8</v>
      </c>
      <c r="Q1224" s="20">
        <f t="shared" si="986"/>
        <v>4314.8</v>
      </c>
      <c r="R1224" s="20">
        <f t="shared" si="1035"/>
        <v>0</v>
      </c>
    </row>
    <row r="1225" spans="1:19" ht="31.5" hidden="1" x14ac:dyDescent="0.25">
      <c r="A1225" s="10" t="s">
        <v>80</v>
      </c>
      <c r="B1225" s="19">
        <v>240</v>
      </c>
      <c r="C1225" s="10" t="s">
        <v>241</v>
      </c>
      <c r="D1225" s="10" t="s">
        <v>250</v>
      </c>
      <c r="E1225" s="25" t="s">
        <v>463</v>
      </c>
      <c r="F1225" s="20">
        <v>4314.8</v>
      </c>
      <c r="G1225" s="20">
        <v>4314.8</v>
      </c>
      <c r="H1225" s="20">
        <v>4314.8</v>
      </c>
      <c r="I1225" s="20"/>
      <c r="J1225" s="20"/>
      <c r="K1225" s="20"/>
      <c r="L1225" s="20">
        <f t="shared" si="1009"/>
        <v>4314.8</v>
      </c>
      <c r="M1225" s="20">
        <f t="shared" si="1010"/>
        <v>4314.8</v>
      </c>
      <c r="N1225" s="20">
        <f t="shared" si="1011"/>
        <v>4314.8</v>
      </c>
      <c r="O1225" s="20"/>
      <c r="P1225" s="20">
        <f t="shared" si="985"/>
        <v>4314.8</v>
      </c>
      <c r="Q1225" s="20">
        <f t="shared" si="986"/>
        <v>4314.8</v>
      </c>
      <c r="R1225" s="20"/>
    </row>
    <row r="1226" spans="1:19" ht="94.5" hidden="1" x14ac:dyDescent="0.25">
      <c r="A1226" s="10" t="s">
        <v>81</v>
      </c>
      <c r="B1226" s="19"/>
      <c r="C1226" s="10"/>
      <c r="D1226" s="10"/>
      <c r="E1226" s="25" t="s">
        <v>679</v>
      </c>
      <c r="F1226" s="20">
        <f t="shared" ref="F1226:K1228" si="1036">F1227</f>
        <v>323.5</v>
      </c>
      <c r="G1226" s="20">
        <f t="shared" si="1036"/>
        <v>323.5</v>
      </c>
      <c r="H1226" s="20">
        <f t="shared" si="1036"/>
        <v>323.5</v>
      </c>
      <c r="I1226" s="20">
        <f t="shared" si="1036"/>
        <v>0</v>
      </c>
      <c r="J1226" s="20">
        <f t="shared" si="1036"/>
        <v>0</v>
      </c>
      <c r="K1226" s="20">
        <f t="shared" si="1036"/>
        <v>0</v>
      </c>
      <c r="L1226" s="20">
        <f t="shared" si="1009"/>
        <v>323.5</v>
      </c>
      <c r="M1226" s="20">
        <f t="shared" si="1010"/>
        <v>323.5</v>
      </c>
      <c r="N1226" s="20">
        <f t="shared" si="1011"/>
        <v>323.5</v>
      </c>
      <c r="O1226" s="20">
        <f t="shared" ref="O1226:R1228" si="1037">O1227</f>
        <v>0</v>
      </c>
      <c r="P1226" s="20">
        <f t="shared" si="985"/>
        <v>323.5</v>
      </c>
      <c r="Q1226" s="20">
        <f t="shared" si="986"/>
        <v>323.5</v>
      </c>
      <c r="R1226" s="20">
        <f t="shared" si="1037"/>
        <v>0</v>
      </c>
    </row>
    <row r="1227" spans="1:19" ht="47.25" hidden="1" x14ac:dyDescent="0.25">
      <c r="A1227" s="10" t="s">
        <v>81</v>
      </c>
      <c r="B1227" s="19">
        <v>200</v>
      </c>
      <c r="C1227" s="10"/>
      <c r="D1227" s="10"/>
      <c r="E1227" s="25" t="s">
        <v>487</v>
      </c>
      <c r="F1227" s="20">
        <f t="shared" si="1036"/>
        <v>323.5</v>
      </c>
      <c r="G1227" s="20">
        <f t="shared" si="1036"/>
        <v>323.5</v>
      </c>
      <c r="H1227" s="20">
        <f t="shared" si="1036"/>
        <v>323.5</v>
      </c>
      <c r="I1227" s="20">
        <f t="shared" si="1036"/>
        <v>0</v>
      </c>
      <c r="J1227" s="20">
        <f t="shared" si="1036"/>
        <v>0</v>
      </c>
      <c r="K1227" s="20">
        <f t="shared" si="1036"/>
        <v>0</v>
      </c>
      <c r="L1227" s="20">
        <f t="shared" si="1009"/>
        <v>323.5</v>
      </c>
      <c r="M1227" s="20">
        <f t="shared" si="1010"/>
        <v>323.5</v>
      </c>
      <c r="N1227" s="20">
        <f t="shared" si="1011"/>
        <v>323.5</v>
      </c>
      <c r="O1227" s="20">
        <f t="shared" si="1037"/>
        <v>0</v>
      </c>
      <c r="P1227" s="20">
        <f t="shared" si="985"/>
        <v>323.5</v>
      </c>
      <c r="Q1227" s="20">
        <f t="shared" si="986"/>
        <v>323.5</v>
      </c>
      <c r="R1227" s="20">
        <f t="shared" si="1037"/>
        <v>0</v>
      </c>
    </row>
    <row r="1228" spans="1:19" ht="47.25" hidden="1" x14ac:dyDescent="0.25">
      <c r="A1228" s="10" t="s">
        <v>81</v>
      </c>
      <c r="B1228" s="19">
        <v>240</v>
      </c>
      <c r="C1228" s="10"/>
      <c r="D1228" s="10"/>
      <c r="E1228" s="25" t="s">
        <v>488</v>
      </c>
      <c r="F1228" s="20">
        <f t="shared" si="1036"/>
        <v>323.5</v>
      </c>
      <c r="G1228" s="20">
        <f t="shared" si="1036"/>
        <v>323.5</v>
      </c>
      <c r="H1228" s="20">
        <f t="shared" si="1036"/>
        <v>323.5</v>
      </c>
      <c r="I1228" s="20">
        <f t="shared" si="1036"/>
        <v>0</v>
      </c>
      <c r="J1228" s="20">
        <f t="shared" si="1036"/>
        <v>0</v>
      </c>
      <c r="K1228" s="20">
        <f t="shared" si="1036"/>
        <v>0</v>
      </c>
      <c r="L1228" s="20">
        <f t="shared" si="1009"/>
        <v>323.5</v>
      </c>
      <c r="M1228" s="20">
        <f t="shared" si="1010"/>
        <v>323.5</v>
      </c>
      <c r="N1228" s="20">
        <f t="shared" si="1011"/>
        <v>323.5</v>
      </c>
      <c r="O1228" s="20">
        <f t="shared" si="1037"/>
        <v>0</v>
      </c>
      <c r="P1228" s="20">
        <f t="shared" si="985"/>
        <v>323.5</v>
      </c>
      <c r="Q1228" s="20">
        <f t="shared" si="986"/>
        <v>323.5</v>
      </c>
      <c r="R1228" s="20">
        <f t="shared" si="1037"/>
        <v>0</v>
      </c>
    </row>
    <row r="1229" spans="1:19" ht="31.5" hidden="1" x14ac:dyDescent="0.25">
      <c r="A1229" s="10" t="s">
        <v>81</v>
      </c>
      <c r="B1229" s="19">
        <v>240</v>
      </c>
      <c r="C1229" s="10" t="s">
        <v>241</v>
      </c>
      <c r="D1229" s="10" t="s">
        <v>250</v>
      </c>
      <c r="E1229" s="25" t="s">
        <v>463</v>
      </c>
      <c r="F1229" s="20">
        <v>323.5</v>
      </c>
      <c r="G1229" s="20">
        <v>323.5</v>
      </c>
      <c r="H1229" s="20">
        <v>323.5</v>
      </c>
      <c r="I1229" s="20"/>
      <c r="J1229" s="20"/>
      <c r="K1229" s="20"/>
      <c r="L1229" s="20">
        <f t="shared" si="1009"/>
        <v>323.5</v>
      </c>
      <c r="M1229" s="20">
        <f t="shared" si="1010"/>
        <v>323.5</v>
      </c>
      <c r="N1229" s="20">
        <f t="shared" si="1011"/>
        <v>323.5</v>
      </c>
      <c r="O1229" s="20"/>
      <c r="P1229" s="20">
        <f t="shared" si="985"/>
        <v>323.5</v>
      </c>
      <c r="Q1229" s="20">
        <f t="shared" si="986"/>
        <v>323.5</v>
      </c>
      <c r="R1229" s="20"/>
    </row>
    <row r="1230" spans="1:19" s="4" customFormat="1" ht="47.25" hidden="1" x14ac:dyDescent="0.25">
      <c r="A1230" s="8" t="s">
        <v>386</v>
      </c>
      <c r="B1230" s="7"/>
      <c r="C1230" s="8"/>
      <c r="D1230" s="8"/>
      <c r="E1230" s="26" t="s">
        <v>680</v>
      </c>
      <c r="F1230" s="9">
        <f>F1231+F1244</f>
        <v>87214.399999999994</v>
      </c>
      <c r="G1230" s="9">
        <f>G1231+G1244</f>
        <v>76805.7</v>
      </c>
      <c r="H1230" s="9">
        <f>H1231+H1244</f>
        <v>76805.7</v>
      </c>
      <c r="I1230" s="9">
        <f t="shared" ref="I1230:K1230" si="1038">I1231+I1244</f>
        <v>-259.8</v>
      </c>
      <c r="J1230" s="9">
        <f t="shared" si="1038"/>
        <v>0</v>
      </c>
      <c r="K1230" s="9">
        <f t="shared" si="1038"/>
        <v>0</v>
      </c>
      <c r="L1230" s="20">
        <f t="shared" si="1009"/>
        <v>86954.599999999991</v>
      </c>
      <c r="M1230" s="20">
        <f t="shared" si="1010"/>
        <v>76805.7</v>
      </c>
      <c r="N1230" s="20">
        <f t="shared" si="1011"/>
        <v>76805.7</v>
      </c>
      <c r="O1230" s="9">
        <f>O1231+O1244</f>
        <v>0</v>
      </c>
      <c r="P1230" s="20">
        <f t="shared" si="985"/>
        <v>76805.7</v>
      </c>
      <c r="Q1230" s="20">
        <f t="shared" si="986"/>
        <v>76805.7</v>
      </c>
      <c r="R1230" s="9">
        <f>R1231+R1244</f>
        <v>0</v>
      </c>
      <c r="S1230" s="43"/>
    </row>
    <row r="1231" spans="1:19" s="17" customFormat="1" ht="31.5" hidden="1" x14ac:dyDescent="0.25">
      <c r="A1231" s="21" t="s">
        <v>387</v>
      </c>
      <c r="B1231" s="22"/>
      <c r="C1231" s="21"/>
      <c r="D1231" s="21"/>
      <c r="E1231" s="27" t="s">
        <v>681</v>
      </c>
      <c r="F1231" s="23">
        <f>F1232</f>
        <v>15502.599999999999</v>
      </c>
      <c r="G1231" s="23">
        <f t="shared" ref="G1231:R1231" si="1039">G1232</f>
        <v>4673.2</v>
      </c>
      <c r="H1231" s="23">
        <f t="shared" si="1039"/>
        <v>4673.2</v>
      </c>
      <c r="I1231" s="23">
        <f t="shared" si="1039"/>
        <v>-259.8</v>
      </c>
      <c r="J1231" s="23">
        <f t="shared" si="1039"/>
        <v>0</v>
      </c>
      <c r="K1231" s="23">
        <f t="shared" si="1039"/>
        <v>0</v>
      </c>
      <c r="L1231" s="20">
        <f t="shared" si="1009"/>
        <v>15242.8</v>
      </c>
      <c r="M1231" s="20">
        <f t="shared" si="1010"/>
        <v>4673.2</v>
      </c>
      <c r="N1231" s="20">
        <f t="shared" si="1011"/>
        <v>4673.2</v>
      </c>
      <c r="O1231" s="23">
        <f t="shared" si="1039"/>
        <v>0</v>
      </c>
      <c r="P1231" s="20">
        <f t="shared" ref="P1231:P1294" si="1040">M1231+O1231</f>
        <v>4673.2</v>
      </c>
      <c r="Q1231" s="20">
        <f t="shared" ref="Q1231:Q1294" si="1041">N1231</f>
        <v>4673.2</v>
      </c>
      <c r="R1231" s="23">
        <f t="shared" si="1039"/>
        <v>0</v>
      </c>
      <c r="S1231" s="32"/>
    </row>
    <row r="1232" spans="1:19" ht="78.75" hidden="1" x14ac:dyDescent="0.25">
      <c r="A1232" s="10" t="s">
        <v>388</v>
      </c>
      <c r="B1232" s="19"/>
      <c r="C1232" s="10"/>
      <c r="D1232" s="10"/>
      <c r="E1232" s="25" t="s">
        <v>1078</v>
      </c>
      <c r="F1232" s="20">
        <f>F1237+F1233</f>
        <v>15502.599999999999</v>
      </c>
      <c r="G1232" s="20">
        <f t="shared" ref="G1232:R1232" si="1042">G1237+G1233</f>
        <v>4673.2</v>
      </c>
      <c r="H1232" s="20">
        <f t="shared" si="1042"/>
        <v>4673.2</v>
      </c>
      <c r="I1232" s="20">
        <f t="shared" ref="I1232:K1232" si="1043">I1237+I1233</f>
        <v>-259.8</v>
      </c>
      <c r="J1232" s="20">
        <f t="shared" si="1043"/>
        <v>0</v>
      </c>
      <c r="K1232" s="20">
        <f t="shared" si="1043"/>
        <v>0</v>
      </c>
      <c r="L1232" s="20">
        <f t="shared" si="1009"/>
        <v>15242.8</v>
      </c>
      <c r="M1232" s="20">
        <f t="shared" si="1010"/>
        <v>4673.2</v>
      </c>
      <c r="N1232" s="20">
        <f t="shared" si="1011"/>
        <v>4673.2</v>
      </c>
      <c r="O1232" s="20">
        <f t="shared" ref="O1232" si="1044">O1237+O1233</f>
        <v>0</v>
      </c>
      <c r="P1232" s="20">
        <f t="shared" si="1040"/>
        <v>4673.2</v>
      </c>
      <c r="Q1232" s="20">
        <f t="shared" si="1041"/>
        <v>4673.2</v>
      </c>
      <c r="R1232" s="20">
        <f t="shared" si="1042"/>
        <v>0</v>
      </c>
    </row>
    <row r="1233" spans="1:19" ht="31.5" hidden="1" x14ac:dyDescent="0.25">
      <c r="A1233" s="10" t="s">
        <v>957</v>
      </c>
      <c r="B1233" s="19"/>
      <c r="C1233" s="10"/>
      <c r="D1233" s="10"/>
      <c r="E1233" s="29" t="s">
        <v>1058</v>
      </c>
      <c r="F1233" s="20">
        <f>F1234</f>
        <v>534</v>
      </c>
      <c r="G1233" s="20">
        <f t="shared" ref="G1233:R1235" si="1045">G1234</f>
        <v>534</v>
      </c>
      <c r="H1233" s="20">
        <f t="shared" si="1045"/>
        <v>534</v>
      </c>
      <c r="I1233" s="20">
        <f t="shared" si="1045"/>
        <v>0</v>
      </c>
      <c r="J1233" s="20">
        <f t="shared" si="1045"/>
        <v>0</v>
      </c>
      <c r="K1233" s="20">
        <f t="shared" si="1045"/>
        <v>0</v>
      </c>
      <c r="L1233" s="20">
        <f t="shared" si="1009"/>
        <v>534</v>
      </c>
      <c r="M1233" s="20">
        <f t="shared" si="1010"/>
        <v>534</v>
      </c>
      <c r="N1233" s="20">
        <f t="shared" si="1011"/>
        <v>534</v>
      </c>
      <c r="O1233" s="20">
        <f t="shared" si="1045"/>
        <v>0</v>
      </c>
      <c r="P1233" s="20">
        <f t="shared" si="1040"/>
        <v>534</v>
      </c>
      <c r="Q1233" s="20">
        <f t="shared" si="1041"/>
        <v>534</v>
      </c>
      <c r="R1233" s="20">
        <f t="shared" si="1045"/>
        <v>0</v>
      </c>
    </row>
    <row r="1234" spans="1:19" ht="47.25" hidden="1" x14ac:dyDescent="0.25">
      <c r="A1234" s="10" t="s">
        <v>957</v>
      </c>
      <c r="B1234" s="19">
        <v>200</v>
      </c>
      <c r="C1234" s="10"/>
      <c r="D1234" s="10"/>
      <c r="E1234" s="25" t="s">
        <v>487</v>
      </c>
      <c r="F1234" s="20">
        <f>F1235</f>
        <v>534</v>
      </c>
      <c r="G1234" s="20">
        <f t="shared" si="1045"/>
        <v>534</v>
      </c>
      <c r="H1234" s="20">
        <f t="shared" si="1045"/>
        <v>534</v>
      </c>
      <c r="I1234" s="20">
        <f t="shared" si="1045"/>
        <v>0</v>
      </c>
      <c r="J1234" s="20">
        <f t="shared" si="1045"/>
        <v>0</v>
      </c>
      <c r="K1234" s="20">
        <f t="shared" si="1045"/>
        <v>0</v>
      </c>
      <c r="L1234" s="20">
        <f t="shared" si="1009"/>
        <v>534</v>
      </c>
      <c r="M1234" s="20">
        <f t="shared" si="1010"/>
        <v>534</v>
      </c>
      <c r="N1234" s="20">
        <f t="shared" si="1011"/>
        <v>534</v>
      </c>
      <c r="O1234" s="20">
        <f t="shared" si="1045"/>
        <v>0</v>
      </c>
      <c r="P1234" s="20">
        <f t="shared" si="1040"/>
        <v>534</v>
      </c>
      <c r="Q1234" s="20">
        <f t="shared" si="1041"/>
        <v>534</v>
      </c>
      <c r="R1234" s="20">
        <f t="shared" si="1045"/>
        <v>0</v>
      </c>
    </row>
    <row r="1235" spans="1:19" ht="47.25" hidden="1" x14ac:dyDescent="0.25">
      <c r="A1235" s="10" t="s">
        <v>957</v>
      </c>
      <c r="B1235" s="19">
        <v>240</v>
      </c>
      <c r="C1235" s="10"/>
      <c r="D1235" s="10"/>
      <c r="E1235" s="25" t="s">
        <v>488</v>
      </c>
      <c r="F1235" s="20">
        <f>F1236</f>
        <v>534</v>
      </c>
      <c r="G1235" s="20">
        <f t="shared" si="1045"/>
        <v>534</v>
      </c>
      <c r="H1235" s="20">
        <f t="shared" si="1045"/>
        <v>534</v>
      </c>
      <c r="I1235" s="20">
        <f t="shared" si="1045"/>
        <v>0</v>
      </c>
      <c r="J1235" s="20">
        <f t="shared" si="1045"/>
        <v>0</v>
      </c>
      <c r="K1235" s="20">
        <f t="shared" si="1045"/>
        <v>0</v>
      </c>
      <c r="L1235" s="20">
        <f t="shared" si="1009"/>
        <v>534</v>
      </c>
      <c r="M1235" s="20">
        <f t="shared" si="1010"/>
        <v>534</v>
      </c>
      <c r="N1235" s="20">
        <f t="shared" si="1011"/>
        <v>534</v>
      </c>
      <c r="O1235" s="20">
        <f t="shared" si="1045"/>
        <v>0</v>
      </c>
      <c r="P1235" s="20">
        <f t="shared" si="1040"/>
        <v>534</v>
      </c>
      <c r="Q1235" s="20">
        <f t="shared" si="1041"/>
        <v>534</v>
      </c>
      <c r="R1235" s="20">
        <f t="shared" si="1045"/>
        <v>0</v>
      </c>
    </row>
    <row r="1236" spans="1:19" hidden="1" x14ac:dyDescent="0.25">
      <c r="A1236" s="10" t="s">
        <v>957</v>
      </c>
      <c r="B1236" s="19">
        <v>240</v>
      </c>
      <c r="C1236" s="10" t="s">
        <v>242</v>
      </c>
      <c r="D1236" s="10" t="s">
        <v>246</v>
      </c>
      <c r="E1236" s="25" t="s">
        <v>457</v>
      </c>
      <c r="F1236" s="20">
        <v>534</v>
      </c>
      <c r="G1236" s="20">
        <v>534</v>
      </c>
      <c r="H1236" s="20">
        <v>534</v>
      </c>
      <c r="I1236" s="20"/>
      <c r="J1236" s="20"/>
      <c r="K1236" s="20"/>
      <c r="L1236" s="20">
        <f t="shared" si="1009"/>
        <v>534</v>
      </c>
      <c r="M1236" s="20">
        <f t="shared" si="1010"/>
        <v>534</v>
      </c>
      <c r="N1236" s="20">
        <f t="shared" si="1011"/>
        <v>534</v>
      </c>
      <c r="O1236" s="20"/>
      <c r="P1236" s="20">
        <f t="shared" si="1040"/>
        <v>534</v>
      </c>
      <c r="Q1236" s="20">
        <f t="shared" si="1041"/>
        <v>534</v>
      </c>
      <c r="R1236" s="20"/>
    </row>
    <row r="1237" spans="1:19" ht="63" hidden="1" x14ac:dyDescent="0.25">
      <c r="A1237" s="10" t="s">
        <v>82</v>
      </c>
      <c r="B1237" s="19"/>
      <c r="C1237" s="10"/>
      <c r="D1237" s="10"/>
      <c r="E1237" s="25" t="s">
        <v>682</v>
      </c>
      <c r="F1237" s="20">
        <f t="shared" ref="F1237:K1237" si="1046">F1238+F1241</f>
        <v>14968.599999999999</v>
      </c>
      <c r="G1237" s="20">
        <f t="shared" si="1046"/>
        <v>4139.2</v>
      </c>
      <c r="H1237" s="20">
        <f t="shared" si="1046"/>
        <v>4139.2</v>
      </c>
      <c r="I1237" s="20">
        <f t="shared" si="1046"/>
        <v>-259.8</v>
      </c>
      <c r="J1237" s="20">
        <f t="shared" si="1046"/>
        <v>0</v>
      </c>
      <c r="K1237" s="20">
        <f t="shared" si="1046"/>
        <v>0</v>
      </c>
      <c r="L1237" s="20">
        <f t="shared" si="1009"/>
        <v>14708.8</v>
      </c>
      <c r="M1237" s="20">
        <f t="shared" si="1010"/>
        <v>4139.2</v>
      </c>
      <c r="N1237" s="20">
        <f t="shared" si="1011"/>
        <v>4139.2</v>
      </c>
      <c r="O1237" s="20">
        <f t="shared" ref="O1237:R1237" si="1047">O1238+O1241</f>
        <v>0</v>
      </c>
      <c r="P1237" s="20">
        <f t="shared" si="1040"/>
        <v>4139.2</v>
      </c>
      <c r="Q1237" s="20">
        <f t="shared" si="1041"/>
        <v>4139.2</v>
      </c>
      <c r="R1237" s="20">
        <f t="shared" si="1047"/>
        <v>0</v>
      </c>
    </row>
    <row r="1238" spans="1:19" ht="47.25" hidden="1" x14ac:dyDescent="0.25">
      <c r="A1238" s="10" t="s">
        <v>82</v>
      </c>
      <c r="B1238" s="19">
        <v>200</v>
      </c>
      <c r="C1238" s="10"/>
      <c r="D1238" s="10"/>
      <c r="E1238" s="25" t="s">
        <v>487</v>
      </c>
      <c r="F1238" s="20">
        <f t="shared" ref="F1238:K1239" si="1048">F1239</f>
        <v>13523.8</v>
      </c>
      <c r="G1238" s="20">
        <f t="shared" si="1048"/>
        <v>2698.4</v>
      </c>
      <c r="H1238" s="20">
        <f t="shared" si="1048"/>
        <v>2698.4</v>
      </c>
      <c r="I1238" s="20">
        <f t="shared" si="1048"/>
        <v>-259.8</v>
      </c>
      <c r="J1238" s="20">
        <f t="shared" si="1048"/>
        <v>0</v>
      </c>
      <c r="K1238" s="20">
        <f t="shared" si="1048"/>
        <v>0</v>
      </c>
      <c r="L1238" s="20">
        <f t="shared" si="1009"/>
        <v>13264</v>
      </c>
      <c r="M1238" s="20">
        <f t="shared" si="1010"/>
        <v>2698.4</v>
      </c>
      <c r="N1238" s="20">
        <f t="shared" si="1011"/>
        <v>2698.4</v>
      </c>
      <c r="O1238" s="20">
        <f t="shared" ref="O1238:R1239" si="1049">O1239</f>
        <v>0</v>
      </c>
      <c r="P1238" s="20">
        <f t="shared" si="1040"/>
        <v>2698.4</v>
      </c>
      <c r="Q1238" s="20">
        <f t="shared" si="1041"/>
        <v>2698.4</v>
      </c>
      <c r="R1238" s="20">
        <f t="shared" si="1049"/>
        <v>0</v>
      </c>
    </row>
    <row r="1239" spans="1:19" ht="47.25" hidden="1" x14ac:dyDescent="0.25">
      <c r="A1239" s="10" t="s">
        <v>82</v>
      </c>
      <c r="B1239" s="19">
        <v>240</v>
      </c>
      <c r="C1239" s="10"/>
      <c r="D1239" s="10"/>
      <c r="E1239" s="25" t="s">
        <v>488</v>
      </c>
      <c r="F1239" s="20">
        <f t="shared" si="1048"/>
        <v>13523.8</v>
      </c>
      <c r="G1239" s="20">
        <f t="shared" si="1048"/>
        <v>2698.4</v>
      </c>
      <c r="H1239" s="20">
        <f t="shared" si="1048"/>
        <v>2698.4</v>
      </c>
      <c r="I1239" s="20">
        <f t="shared" si="1048"/>
        <v>-259.8</v>
      </c>
      <c r="J1239" s="20">
        <f t="shared" si="1048"/>
        <v>0</v>
      </c>
      <c r="K1239" s="20">
        <f t="shared" si="1048"/>
        <v>0</v>
      </c>
      <c r="L1239" s="20">
        <f t="shared" si="1009"/>
        <v>13264</v>
      </c>
      <c r="M1239" s="20">
        <f t="shared" si="1010"/>
        <v>2698.4</v>
      </c>
      <c r="N1239" s="20">
        <f t="shared" si="1011"/>
        <v>2698.4</v>
      </c>
      <c r="O1239" s="20">
        <f t="shared" si="1049"/>
        <v>0</v>
      </c>
      <c r="P1239" s="20">
        <f t="shared" si="1040"/>
        <v>2698.4</v>
      </c>
      <c r="Q1239" s="20">
        <f t="shared" si="1041"/>
        <v>2698.4</v>
      </c>
      <c r="R1239" s="20">
        <f t="shared" si="1049"/>
        <v>0</v>
      </c>
    </row>
    <row r="1240" spans="1:19" hidden="1" x14ac:dyDescent="0.25">
      <c r="A1240" s="10" t="s">
        <v>82</v>
      </c>
      <c r="B1240" s="19">
        <v>240</v>
      </c>
      <c r="C1240" s="10" t="s">
        <v>242</v>
      </c>
      <c r="D1240" s="10" t="s">
        <v>246</v>
      </c>
      <c r="E1240" s="25" t="s">
        <v>457</v>
      </c>
      <c r="F1240" s="20">
        <v>13523.8</v>
      </c>
      <c r="G1240" s="20">
        <v>2698.4</v>
      </c>
      <c r="H1240" s="20">
        <v>2698.4</v>
      </c>
      <c r="I1240" s="20">
        <v>-259.8</v>
      </c>
      <c r="J1240" s="20"/>
      <c r="K1240" s="20"/>
      <c r="L1240" s="20">
        <f t="shared" si="1009"/>
        <v>13264</v>
      </c>
      <c r="M1240" s="20">
        <f t="shared" si="1010"/>
        <v>2698.4</v>
      </c>
      <c r="N1240" s="20">
        <f t="shared" si="1011"/>
        <v>2698.4</v>
      </c>
      <c r="O1240" s="20"/>
      <c r="P1240" s="20">
        <f t="shared" si="1040"/>
        <v>2698.4</v>
      </c>
      <c r="Q1240" s="20">
        <f t="shared" si="1041"/>
        <v>2698.4</v>
      </c>
      <c r="R1240" s="20"/>
      <c r="S1240" s="1">
        <v>161</v>
      </c>
    </row>
    <row r="1241" spans="1:19" hidden="1" x14ac:dyDescent="0.25">
      <c r="A1241" s="10" t="s">
        <v>82</v>
      </c>
      <c r="B1241" s="19">
        <v>800</v>
      </c>
      <c r="C1241" s="10"/>
      <c r="D1241" s="10"/>
      <c r="E1241" s="25" t="s">
        <v>501</v>
      </c>
      <c r="F1241" s="20">
        <f t="shared" ref="F1241:K1242" si="1050">F1242</f>
        <v>1444.8</v>
      </c>
      <c r="G1241" s="20">
        <f t="shared" si="1050"/>
        <v>1440.8</v>
      </c>
      <c r="H1241" s="20">
        <f t="shared" si="1050"/>
        <v>1440.8</v>
      </c>
      <c r="I1241" s="20">
        <f t="shared" si="1050"/>
        <v>0</v>
      </c>
      <c r="J1241" s="20">
        <f t="shared" si="1050"/>
        <v>0</v>
      </c>
      <c r="K1241" s="20">
        <f t="shared" si="1050"/>
        <v>0</v>
      </c>
      <c r="L1241" s="20">
        <f t="shared" si="1009"/>
        <v>1444.8</v>
      </c>
      <c r="M1241" s="20">
        <f t="shared" si="1010"/>
        <v>1440.8</v>
      </c>
      <c r="N1241" s="20">
        <f t="shared" si="1011"/>
        <v>1440.8</v>
      </c>
      <c r="O1241" s="20">
        <f t="shared" ref="O1241:R1242" si="1051">O1242</f>
        <v>0</v>
      </c>
      <c r="P1241" s="20">
        <f t="shared" si="1040"/>
        <v>1440.8</v>
      </c>
      <c r="Q1241" s="20">
        <f t="shared" si="1041"/>
        <v>1440.8</v>
      </c>
      <c r="R1241" s="20">
        <f t="shared" si="1051"/>
        <v>0</v>
      </c>
    </row>
    <row r="1242" spans="1:19" hidden="1" x14ac:dyDescent="0.25">
      <c r="A1242" s="10" t="s">
        <v>82</v>
      </c>
      <c r="B1242" s="19">
        <v>850</v>
      </c>
      <c r="C1242" s="10"/>
      <c r="D1242" s="10"/>
      <c r="E1242" s="25" t="s">
        <v>504</v>
      </c>
      <c r="F1242" s="20">
        <f t="shared" si="1050"/>
        <v>1444.8</v>
      </c>
      <c r="G1242" s="20">
        <f t="shared" si="1050"/>
        <v>1440.8</v>
      </c>
      <c r="H1242" s="20">
        <f t="shared" si="1050"/>
        <v>1440.8</v>
      </c>
      <c r="I1242" s="20">
        <f t="shared" si="1050"/>
        <v>0</v>
      </c>
      <c r="J1242" s="20">
        <f t="shared" si="1050"/>
        <v>0</v>
      </c>
      <c r="K1242" s="20">
        <f t="shared" si="1050"/>
        <v>0</v>
      </c>
      <c r="L1242" s="20">
        <f t="shared" si="1009"/>
        <v>1444.8</v>
      </c>
      <c r="M1242" s="20">
        <f t="shared" si="1010"/>
        <v>1440.8</v>
      </c>
      <c r="N1242" s="20">
        <f t="shared" si="1011"/>
        <v>1440.8</v>
      </c>
      <c r="O1242" s="20">
        <f t="shared" si="1051"/>
        <v>0</v>
      </c>
      <c r="P1242" s="20">
        <f t="shared" si="1040"/>
        <v>1440.8</v>
      </c>
      <c r="Q1242" s="20">
        <f t="shared" si="1041"/>
        <v>1440.8</v>
      </c>
      <c r="R1242" s="20">
        <f t="shared" si="1051"/>
        <v>0</v>
      </c>
    </row>
    <row r="1243" spans="1:19" hidden="1" x14ac:dyDescent="0.25">
      <c r="A1243" s="10" t="s">
        <v>82</v>
      </c>
      <c r="B1243" s="19">
        <v>850</v>
      </c>
      <c r="C1243" s="10" t="s">
        <v>242</v>
      </c>
      <c r="D1243" s="10" t="s">
        <v>246</v>
      </c>
      <c r="E1243" s="25" t="s">
        <v>457</v>
      </c>
      <c r="F1243" s="20">
        <v>1444.8</v>
      </c>
      <c r="G1243" s="20">
        <v>1440.8</v>
      </c>
      <c r="H1243" s="20">
        <v>1440.8</v>
      </c>
      <c r="I1243" s="20"/>
      <c r="J1243" s="20"/>
      <c r="K1243" s="20"/>
      <c r="L1243" s="20">
        <f t="shared" si="1009"/>
        <v>1444.8</v>
      </c>
      <c r="M1243" s="20">
        <f t="shared" si="1010"/>
        <v>1440.8</v>
      </c>
      <c r="N1243" s="20">
        <f t="shared" si="1011"/>
        <v>1440.8</v>
      </c>
      <c r="O1243" s="20"/>
      <c r="P1243" s="20">
        <f t="shared" si="1040"/>
        <v>1440.8</v>
      </c>
      <c r="Q1243" s="20">
        <f t="shared" si="1041"/>
        <v>1440.8</v>
      </c>
      <c r="R1243" s="20"/>
    </row>
    <row r="1244" spans="1:19" s="17" customFormat="1" ht="31.5" hidden="1" x14ac:dyDescent="0.25">
      <c r="A1244" s="21" t="s">
        <v>389</v>
      </c>
      <c r="B1244" s="22"/>
      <c r="C1244" s="21"/>
      <c r="D1244" s="21"/>
      <c r="E1244" s="27" t="s">
        <v>683</v>
      </c>
      <c r="F1244" s="23">
        <f>F1245</f>
        <v>71711.8</v>
      </c>
      <c r="G1244" s="23">
        <f t="shared" ref="G1244:R1244" si="1052">G1245</f>
        <v>72132.5</v>
      </c>
      <c r="H1244" s="23">
        <f t="shared" si="1052"/>
        <v>72132.5</v>
      </c>
      <c r="I1244" s="23">
        <f t="shared" si="1052"/>
        <v>0</v>
      </c>
      <c r="J1244" s="23">
        <f t="shared" si="1052"/>
        <v>0</v>
      </c>
      <c r="K1244" s="23">
        <f t="shared" si="1052"/>
        <v>0</v>
      </c>
      <c r="L1244" s="20">
        <f t="shared" si="1009"/>
        <v>71711.8</v>
      </c>
      <c r="M1244" s="20">
        <f t="shared" si="1010"/>
        <v>72132.5</v>
      </c>
      <c r="N1244" s="20">
        <f t="shared" si="1011"/>
        <v>72132.5</v>
      </c>
      <c r="O1244" s="23">
        <f t="shared" si="1052"/>
        <v>0</v>
      </c>
      <c r="P1244" s="20">
        <f t="shared" si="1040"/>
        <v>72132.5</v>
      </c>
      <c r="Q1244" s="20">
        <f t="shared" si="1041"/>
        <v>72132.5</v>
      </c>
      <c r="R1244" s="23">
        <f t="shared" si="1052"/>
        <v>0</v>
      </c>
      <c r="S1244" s="32"/>
    </row>
    <row r="1245" spans="1:19" ht="47.25" hidden="1" x14ac:dyDescent="0.25">
      <c r="A1245" s="10" t="s">
        <v>390</v>
      </c>
      <c r="B1245" s="19"/>
      <c r="C1245" s="10"/>
      <c r="D1245" s="10"/>
      <c r="E1245" s="25" t="s">
        <v>684</v>
      </c>
      <c r="F1245" s="20">
        <f>F1246+F1256</f>
        <v>71711.8</v>
      </c>
      <c r="G1245" s="20">
        <f t="shared" ref="G1245:R1245" si="1053">G1246+G1256</f>
        <v>72132.5</v>
      </c>
      <c r="H1245" s="20">
        <f t="shared" si="1053"/>
        <v>72132.5</v>
      </c>
      <c r="I1245" s="20">
        <f t="shared" ref="I1245:K1245" si="1054">I1246+I1256</f>
        <v>0</v>
      </c>
      <c r="J1245" s="20">
        <f t="shared" si="1054"/>
        <v>0</v>
      </c>
      <c r="K1245" s="20">
        <f t="shared" si="1054"/>
        <v>0</v>
      </c>
      <c r="L1245" s="20">
        <f t="shared" si="1009"/>
        <v>71711.8</v>
      </c>
      <c r="M1245" s="20">
        <f t="shared" si="1010"/>
        <v>72132.5</v>
      </c>
      <c r="N1245" s="20">
        <f t="shared" si="1011"/>
        <v>72132.5</v>
      </c>
      <c r="O1245" s="20">
        <f t="shared" ref="O1245" si="1055">O1246+O1256</f>
        <v>0</v>
      </c>
      <c r="P1245" s="20">
        <f t="shared" si="1040"/>
        <v>72132.5</v>
      </c>
      <c r="Q1245" s="20">
        <f t="shared" si="1041"/>
        <v>72132.5</v>
      </c>
      <c r="R1245" s="20">
        <f t="shared" si="1053"/>
        <v>0</v>
      </c>
    </row>
    <row r="1246" spans="1:19" ht="78.75" hidden="1" x14ac:dyDescent="0.25">
      <c r="A1246" s="10" t="s">
        <v>83</v>
      </c>
      <c r="B1246" s="19"/>
      <c r="C1246" s="10"/>
      <c r="D1246" s="10"/>
      <c r="E1246" s="25" t="s">
        <v>524</v>
      </c>
      <c r="F1246" s="20">
        <f t="shared" ref="F1246:K1246" si="1056">F1247+F1250+F1253</f>
        <v>20956.7</v>
      </c>
      <c r="G1246" s="20">
        <f t="shared" si="1056"/>
        <v>21377.399999999998</v>
      </c>
      <c r="H1246" s="20">
        <f t="shared" si="1056"/>
        <v>21377.399999999998</v>
      </c>
      <c r="I1246" s="20">
        <f t="shared" si="1056"/>
        <v>0</v>
      </c>
      <c r="J1246" s="20">
        <f t="shared" si="1056"/>
        <v>0</v>
      </c>
      <c r="K1246" s="20">
        <f t="shared" si="1056"/>
        <v>0</v>
      </c>
      <c r="L1246" s="20">
        <f t="shared" si="1009"/>
        <v>20956.7</v>
      </c>
      <c r="M1246" s="20">
        <f t="shared" si="1010"/>
        <v>21377.399999999998</v>
      </c>
      <c r="N1246" s="20">
        <f t="shared" si="1011"/>
        <v>21377.399999999998</v>
      </c>
      <c r="O1246" s="20">
        <f t="shared" ref="O1246:R1246" si="1057">O1247+O1250+O1253</f>
        <v>0</v>
      </c>
      <c r="P1246" s="20">
        <f t="shared" si="1040"/>
        <v>21377.399999999998</v>
      </c>
      <c r="Q1246" s="20">
        <f t="shared" si="1041"/>
        <v>21377.399999999998</v>
      </c>
      <c r="R1246" s="20">
        <f t="shared" si="1057"/>
        <v>0</v>
      </c>
    </row>
    <row r="1247" spans="1:19" ht="94.5" hidden="1" x14ac:dyDescent="0.25">
      <c r="A1247" s="10" t="s">
        <v>83</v>
      </c>
      <c r="B1247" s="19">
        <v>100</v>
      </c>
      <c r="C1247" s="10"/>
      <c r="D1247" s="10"/>
      <c r="E1247" s="25" t="s">
        <v>484</v>
      </c>
      <c r="F1247" s="20">
        <f t="shared" ref="F1247:K1248" si="1058">F1248</f>
        <v>18131.099999999999</v>
      </c>
      <c r="G1247" s="20">
        <f t="shared" si="1058"/>
        <v>18550.099999999999</v>
      </c>
      <c r="H1247" s="20">
        <f t="shared" si="1058"/>
        <v>18550.099999999999</v>
      </c>
      <c r="I1247" s="20">
        <f t="shared" si="1058"/>
        <v>0</v>
      </c>
      <c r="J1247" s="20">
        <f t="shared" si="1058"/>
        <v>0</v>
      </c>
      <c r="K1247" s="20">
        <f t="shared" si="1058"/>
        <v>0</v>
      </c>
      <c r="L1247" s="20">
        <f t="shared" si="1009"/>
        <v>18131.099999999999</v>
      </c>
      <c r="M1247" s="20">
        <f t="shared" si="1010"/>
        <v>18550.099999999999</v>
      </c>
      <c r="N1247" s="20">
        <f t="shared" si="1011"/>
        <v>18550.099999999999</v>
      </c>
      <c r="O1247" s="20">
        <f t="shared" ref="O1247:R1248" si="1059">O1248</f>
        <v>0</v>
      </c>
      <c r="P1247" s="20">
        <f t="shared" si="1040"/>
        <v>18550.099999999999</v>
      </c>
      <c r="Q1247" s="20">
        <f t="shared" si="1041"/>
        <v>18550.099999999999</v>
      </c>
      <c r="R1247" s="20">
        <f t="shared" si="1059"/>
        <v>0</v>
      </c>
    </row>
    <row r="1248" spans="1:19" ht="31.5" hidden="1" x14ac:dyDescent="0.25">
      <c r="A1248" s="10" t="s">
        <v>83</v>
      </c>
      <c r="B1248" s="19">
        <v>110</v>
      </c>
      <c r="C1248" s="10"/>
      <c r="D1248" s="10"/>
      <c r="E1248" s="25" t="s">
        <v>485</v>
      </c>
      <c r="F1248" s="20">
        <f t="shared" si="1058"/>
        <v>18131.099999999999</v>
      </c>
      <c r="G1248" s="20">
        <f t="shared" si="1058"/>
        <v>18550.099999999999</v>
      </c>
      <c r="H1248" s="20">
        <f t="shared" si="1058"/>
        <v>18550.099999999999</v>
      </c>
      <c r="I1248" s="20">
        <f t="shared" si="1058"/>
        <v>0</v>
      </c>
      <c r="J1248" s="20">
        <f t="shared" si="1058"/>
        <v>0</v>
      </c>
      <c r="K1248" s="20">
        <f t="shared" si="1058"/>
        <v>0</v>
      </c>
      <c r="L1248" s="20">
        <f t="shared" si="1009"/>
        <v>18131.099999999999</v>
      </c>
      <c r="M1248" s="20">
        <f t="shared" si="1010"/>
        <v>18550.099999999999</v>
      </c>
      <c r="N1248" s="20">
        <f t="shared" si="1011"/>
        <v>18550.099999999999</v>
      </c>
      <c r="O1248" s="20">
        <f t="shared" si="1059"/>
        <v>0</v>
      </c>
      <c r="P1248" s="20">
        <f t="shared" si="1040"/>
        <v>18550.099999999999</v>
      </c>
      <c r="Q1248" s="20">
        <f t="shared" si="1041"/>
        <v>18550.099999999999</v>
      </c>
      <c r="R1248" s="20">
        <f t="shared" si="1059"/>
        <v>0</v>
      </c>
    </row>
    <row r="1249" spans="1:19" hidden="1" x14ac:dyDescent="0.25">
      <c r="A1249" s="10" t="s">
        <v>83</v>
      </c>
      <c r="B1249" s="19">
        <v>110</v>
      </c>
      <c r="C1249" s="10" t="s">
        <v>242</v>
      </c>
      <c r="D1249" s="10" t="s">
        <v>246</v>
      </c>
      <c r="E1249" s="25" t="s">
        <v>457</v>
      </c>
      <c r="F1249" s="20">
        <v>18131.099999999999</v>
      </c>
      <c r="G1249" s="20">
        <v>18550.099999999999</v>
      </c>
      <c r="H1249" s="20">
        <v>18550.099999999999</v>
      </c>
      <c r="I1249" s="20"/>
      <c r="J1249" s="20"/>
      <c r="K1249" s="20"/>
      <c r="L1249" s="20">
        <f t="shared" si="1009"/>
        <v>18131.099999999999</v>
      </c>
      <c r="M1249" s="20">
        <f t="shared" si="1010"/>
        <v>18550.099999999999</v>
      </c>
      <c r="N1249" s="20">
        <f t="shared" si="1011"/>
        <v>18550.099999999999</v>
      </c>
      <c r="O1249" s="20"/>
      <c r="P1249" s="20">
        <f t="shared" si="1040"/>
        <v>18550.099999999999</v>
      </c>
      <c r="Q1249" s="20">
        <f t="shared" si="1041"/>
        <v>18550.099999999999</v>
      </c>
      <c r="R1249" s="20"/>
    </row>
    <row r="1250" spans="1:19" ht="47.25" hidden="1" x14ac:dyDescent="0.25">
      <c r="A1250" s="10" t="s">
        <v>83</v>
      </c>
      <c r="B1250" s="19">
        <v>200</v>
      </c>
      <c r="C1250" s="10"/>
      <c r="D1250" s="10"/>
      <c r="E1250" s="25" t="s">
        <v>487</v>
      </c>
      <c r="F1250" s="20">
        <f t="shared" ref="F1250:K1251" si="1060">F1251</f>
        <v>2678.7</v>
      </c>
      <c r="G1250" s="20">
        <f t="shared" si="1060"/>
        <v>2678.7</v>
      </c>
      <c r="H1250" s="20">
        <f t="shared" si="1060"/>
        <v>2678.7</v>
      </c>
      <c r="I1250" s="20">
        <f t="shared" si="1060"/>
        <v>0</v>
      </c>
      <c r="J1250" s="20">
        <f t="shared" si="1060"/>
        <v>0</v>
      </c>
      <c r="K1250" s="20">
        <f t="shared" si="1060"/>
        <v>0</v>
      </c>
      <c r="L1250" s="20">
        <f t="shared" si="1009"/>
        <v>2678.7</v>
      </c>
      <c r="M1250" s="20">
        <f t="shared" si="1010"/>
        <v>2678.7</v>
      </c>
      <c r="N1250" s="20">
        <f t="shared" si="1011"/>
        <v>2678.7</v>
      </c>
      <c r="O1250" s="20">
        <f t="shared" ref="O1250:R1251" si="1061">O1251</f>
        <v>0</v>
      </c>
      <c r="P1250" s="20">
        <f t="shared" si="1040"/>
        <v>2678.7</v>
      </c>
      <c r="Q1250" s="20">
        <f t="shared" si="1041"/>
        <v>2678.7</v>
      </c>
      <c r="R1250" s="20">
        <f t="shared" si="1061"/>
        <v>0</v>
      </c>
    </row>
    <row r="1251" spans="1:19" ht="47.25" hidden="1" x14ac:dyDescent="0.25">
      <c r="A1251" s="10" t="s">
        <v>83</v>
      </c>
      <c r="B1251" s="19">
        <v>240</v>
      </c>
      <c r="C1251" s="10"/>
      <c r="D1251" s="10"/>
      <c r="E1251" s="25" t="s">
        <v>488</v>
      </c>
      <c r="F1251" s="20">
        <f t="shared" si="1060"/>
        <v>2678.7</v>
      </c>
      <c r="G1251" s="20">
        <f t="shared" si="1060"/>
        <v>2678.7</v>
      </c>
      <c r="H1251" s="20">
        <f t="shared" si="1060"/>
        <v>2678.7</v>
      </c>
      <c r="I1251" s="20">
        <f t="shared" si="1060"/>
        <v>0</v>
      </c>
      <c r="J1251" s="20">
        <f t="shared" si="1060"/>
        <v>0</v>
      </c>
      <c r="K1251" s="20">
        <f t="shared" si="1060"/>
        <v>0</v>
      </c>
      <c r="L1251" s="20">
        <f t="shared" si="1009"/>
        <v>2678.7</v>
      </c>
      <c r="M1251" s="20">
        <f t="shared" si="1010"/>
        <v>2678.7</v>
      </c>
      <c r="N1251" s="20">
        <f t="shared" si="1011"/>
        <v>2678.7</v>
      </c>
      <c r="O1251" s="20">
        <f t="shared" si="1061"/>
        <v>0</v>
      </c>
      <c r="P1251" s="20">
        <f t="shared" si="1040"/>
        <v>2678.7</v>
      </c>
      <c r="Q1251" s="20">
        <f t="shared" si="1041"/>
        <v>2678.7</v>
      </c>
      <c r="R1251" s="20">
        <f t="shared" si="1061"/>
        <v>0</v>
      </c>
    </row>
    <row r="1252" spans="1:19" hidden="1" x14ac:dyDescent="0.25">
      <c r="A1252" s="10" t="s">
        <v>83</v>
      </c>
      <c r="B1252" s="19">
        <v>240</v>
      </c>
      <c r="C1252" s="10" t="s">
        <v>242</v>
      </c>
      <c r="D1252" s="10" t="s">
        <v>246</v>
      </c>
      <c r="E1252" s="25" t="s">
        <v>457</v>
      </c>
      <c r="F1252" s="20">
        <v>2678.7</v>
      </c>
      <c r="G1252" s="20">
        <v>2678.7</v>
      </c>
      <c r="H1252" s="20">
        <v>2678.7</v>
      </c>
      <c r="I1252" s="20"/>
      <c r="J1252" s="20"/>
      <c r="K1252" s="20"/>
      <c r="L1252" s="20">
        <f t="shared" si="1009"/>
        <v>2678.7</v>
      </c>
      <c r="M1252" s="20">
        <f t="shared" si="1010"/>
        <v>2678.7</v>
      </c>
      <c r="N1252" s="20">
        <f t="shared" si="1011"/>
        <v>2678.7</v>
      </c>
      <c r="O1252" s="20"/>
      <c r="P1252" s="20">
        <f t="shared" si="1040"/>
        <v>2678.7</v>
      </c>
      <c r="Q1252" s="20">
        <f t="shared" si="1041"/>
        <v>2678.7</v>
      </c>
      <c r="R1252" s="20"/>
    </row>
    <row r="1253" spans="1:19" hidden="1" x14ac:dyDescent="0.25">
      <c r="A1253" s="10" t="s">
        <v>83</v>
      </c>
      <c r="B1253" s="19">
        <v>800</v>
      </c>
      <c r="C1253" s="10"/>
      <c r="D1253" s="10"/>
      <c r="E1253" s="25" t="s">
        <v>501</v>
      </c>
      <c r="F1253" s="20">
        <f t="shared" ref="F1253:K1254" si="1062">F1254</f>
        <v>146.9</v>
      </c>
      <c r="G1253" s="20">
        <f t="shared" si="1062"/>
        <v>148.6</v>
      </c>
      <c r="H1253" s="20">
        <f t="shared" si="1062"/>
        <v>148.6</v>
      </c>
      <c r="I1253" s="20">
        <f t="shared" si="1062"/>
        <v>0</v>
      </c>
      <c r="J1253" s="20">
        <f t="shared" si="1062"/>
        <v>0</v>
      </c>
      <c r="K1253" s="20">
        <f t="shared" si="1062"/>
        <v>0</v>
      </c>
      <c r="L1253" s="20">
        <f t="shared" si="1009"/>
        <v>146.9</v>
      </c>
      <c r="M1253" s="20">
        <f t="shared" si="1010"/>
        <v>148.6</v>
      </c>
      <c r="N1253" s="20">
        <f t="shared" si="1011"/>
        <v>148.6</v>
      </c>
      <c r="O1253" s="20">
        <f t="shared" ref="O1253:R1254" si="1063">O1254</f>
        <v>0</v>
      </c>
      <c r="P1253" s="20">
        <f t="shared" si="1040"/>
        <v>148.6</v>
      </c>
      <c r="Q1253" s="20">
        <f t="shared" si="1041"/>
        <v>148.6</v>
      </c>
      <c r="R1253" s="20">
        <f t="shared" si="1063"/>
        <v>0</v>
      </c>
    </row>
    <row r="1254" spans="1:19" hidden="1" x14ac:dyDescent="0.25">
      <c r="A1254" s="10" t="s">
        <v>83</v>
      </c>
      <c r="B1254" s="19">
        <v>850</v>
      </c>
      <c r="C1254" s="10"/>
      <c r="D1254" s="10"/>
      <c r="E1254" s="25" t="s">
        <v>504</v>
      </c>
      <c r="F1254" s="20">
        <f t="shared" si="1062"/>
        <v>146.9</v>
      </c>
      <c r="G1254" s="20">
        <f t="shared" si="1062"/>
        <v>148.6</v>
      </c>
      <c r="H1254" s="20">
        <f t="shared" si="1062"/>
        <v>148.6</v>
      </c>
      <c r="I1254" s="20">
        <f t="shared" si="1062"/>
        <v>0</v>
      </c>
      <c r="J1254" s="20">
        <f t="shared" si="1062"/>
        <v>0</v>
      </c>
      <c r="K1254" s="20">
        <f t="shared" si="1062"/>
        <v>0</v>
      </c>
      <c r="L1254" s="20">
        <f t="shared" si="1009"/>
        <v>146.9</v>
      </c>
      <c r="M1254" s="20">
        <f t="shared" si="1010"/>
        <v>148.6</v>
      </c>
      <c r="N1254" s="20">
        <f t="shared" si="1011"/>
        <v>148.6</v>
      </c>
      <c r="O1254" s="20">
        <f t="shared" si="1063"/>
        <v>0</v>
      </c>
      <c r="P1254" s="20">
        <f t="shared" si="1040"/>
        <v>148.6</v>
      </c>
      <c r="Q1254" s="20">
        <f t="shared" si="1041"/>
        <v>148.6</v>
      </c>
      <c r="R1254" s="20">
        <f t="shared" si="1063"/>
        <v>0</v>
      </c>
    </row>
    <row r="1255" spans="1:19" hidden="1" x14ac:dyDescent="0.25">
      <c r="A1255" s="10" t="s">
        <v>83</v>
      </c>
      <c r="B1255" s="19">
        <v>850</v>
      </c>
      <c r="C1255" s="10" t="s">
        <v>242</v>
      </c>
      <c r="D1255" s="10" t="s">
        <v>246</v>
      </c>
      <c r="E1255" s="25" t="s">
        <v>457</v>
      </c>
      <c r="F1255" s="20">
        <v>146.9</v>
      </c>
      <c r="G1255" s="20">
        <v>148.6</v>
      </c>
      <c r="H1255" s="20">
        <v>148.6</v>
      </c>
      <c r="I1255" s="20"/>
      <c r="J1255" s="20"/>
      <c r="K1255" s="20"/>
      <c r="L1255" s="20">
        <f t="shared" si="1009"/>
        <v>146.9</v>
      </c>
      <c r="M1255" s="20">
        <f t="shared" si="1010"/>
        <v>148.6</v>
      </c>
      <c r="N1255" s="20">
        <f t="shared" si="1011"/>
        <v>148.6</v>
      </c>
      <c r="O1255" s="20"/>
      <c r="P1255" s="20">
        <f t="shared" si="1040"/>
        <v>148.6</v>
      </c>
      <c r="Q1255" s="20">
        <f t="shared" si="1041"/>
        <v>148.6</v>
      </c>
      <c r="R1255" s="20"/>
    </row>
    <row r="1256" spans="1:19" ht="47.25" hidden="1" x14ac:dyDescent="0.25">
      <c r="A1256" s="10" t="s">
        <v>958</v>
      </c>
      <c r="B1256" s="19"/>
      <c r="C1256" s="10"/>
      <c r="D1256" s="10"/>
      <c r="E1256" s="31" t="s">
        <v>1059</v>
      </c>
      <c r="F1256" s="20">
        <f>F1257</f>
        <v>50755.1</v>
      </c>
      <c r="G1256" s="20">
        <f t="shared" ref="G1256:R1258" si="1064">G1257</f>
        <v>50755.1</v>
      </c>
      <c r="H1256" s="20">
        <f t="shared" si="1064"/>
        <v>50755.1</v>
      </c>
      <c r="I1256" s="20">
        <f t="shared" si="1064"/>
        <v>0</v>
      </c>
      <c r="J1256" s="20">
        <f t="shared" si="1064"/>
        <v>0</v>
      </c>
      <c r="K1256" s="20">
        <f t="shared" si="1064"/>
        <v>0</v>
      </c>
      <c r="L1256" s="20">
        <f t="shared" si="1009"/>
        <v>50755.1</v>
      </c>
      <c r="M1256" s="20">
        <f t="shared" si="1010"/>
        <v>50755.1</v>
      </c>
      <c r="N1256" s="20">
        <f t="shared" si="1011"/>
        <v>50755.1</v>
      </c>
      <c r="O1256" s="20">
        <f t="shared" si="1064"/>
        <v>0</v>
      </c>
      <c r="P1256" s="20">
        <f t="shared" si="1040"/>
        <v>50755.1</v>
      </c>
      <c r="Q1256" s="20">
        <f t="shared" si="1041"/>
        <v>50755.1</v>
      </c>
      <c r="R1256" s="20">
        <f t="shared" si="1064"/>
        <v>0</v>
      </c>
    </row>
    <row r="1257" spans="1:19" ht="47.25" hidden="1" x14ac:dyDescent="0.25">
      <c r="A1257" s="10" t="s">
        <v>958</v>
      </c>
      <c r="B1257" s="19">
        <v>200</v>
      </c>
      <c r="C1257" s="10"/>
      <c r="D1257" s="10"/>
      <c r="E1257" s="25" t="s">
        <v>487</v>
      </c>
      <c r="F1257" s="20">
        <f>F1258</f>
        <v>50755.1</v>
      </c>
      <c r="G1257" s="20">
        <f t="shared" si="1064"/>
        <v>50755.1</v>
      </c>
      <c r="H1257" s="20">
        <f t="shared" si="1064"/>
        <v>50755.1</v>
      </c>
      <c r="I1257" s="20">
        <f t="shared" si="1064"/>
        <v>0</v>
      </c>
      <c r="J1257" s="20">
        <f t="shared" si="1064"/>
        <v>0</v>
      </c>
      <c r="K1257" s="20">
        <f t="shared" si="1064"/>
        <v>0</v>
      </c>
      <c r="L1257" s="20">
        <f t="shared" si="1009"/>
        <v>50755.1</v>
      </c>
      <c r="M1257" s="20">
        <f t="shared" si="1010"/>
        <v>50755.1</v>
      </c>
      <c r="N1257" s="20">
        <f t="shared" si="1011"/>
        <v>50755.1</v>
      </c>
      <c r="O1257" s="20">
        <f t="shared" si="1064"/>
        <v>0</v>
      </c>
      <c r="P1257" s="20">
        <f t="shared" si="1040"/>
        <v>50755.1</v>
      </c>
      <c r="Q1257" s="20">
        <f t="shared" si="1041"/>
        <v>50755.1</v>
      </c>
      <c r="R1257" s="20">
        <f t="shared" si="1064"/>
        <v>0</v>
      </c>
    </row>
    <row r="1258" spans="1:19" ht="47.25" hidden="1" x14ac:dyDescent="0.25">
      <c r="A1258" s="10" t="s">
        <v>958</v>
      </c>
      <c r="B1258" s="19">
        <v>240</v>
      </c>
      <c r="C1258" s="10"/>
      <c r="D1258" s="10"/>
      <c r="E1258" s="25" t="s">
        <v>488</v>
      </c>
      <c r="F1258" s="20">
        <f>F1259</f>
        <v>50755.1</v>
      </c>
      <c r="G1258" s="20">
        <f t="shared" si="1064"/>
        <v>50755.1</v>
      </c>
      <c r="H1258" s="20">
        <f t="shared" si="1064"/>
        <v>50755.1</v>
      </c>
      <c r="I1258" s="20">
        <f t="shared" si="1064"/>
        <v>0</v>
      </c>
      <c r="J1258" s="20">
        <f t="shared" si="1064"/>
        <v>0</v>
      </c>
      <c r="K1258" s="20">
        <f t="shared" si="1064"/>
        <v>0</v>
      </c>
      <c r="L1258" s="20">
        <f t="shared" si="1009"/>
        <v>50755.1</v>
      </c>
      <c r="M1258" s="20">
        <f t="shared" si="1010"/>
        <v>50755.1</v>
      </c>
      <c r="N1258" s="20">
        <f t="shared" si="1011"/>
        <v>50755.1</v>
      </c>
      <c r="O1258" s="20">
        <f t="shared" si="1064"/>
        <v>0</v>
      </c>
      <c r="P1258" s="20">
        <f t="shared" si="1040"/>
        <v>50755.1</v>
      </c>
      <c r="Q1258" s="20">
        <f t="shared" si="1041"/>
        <v>50755.1</v>
      </c>
      <c r="R1258" s="20">
        <f t="shared" si="1064"/>
        <v>0</v>
      </c>
    </row>
    <row r="1259" spans="1:19" hidden="1" x14ac:dyDescent="0.25">
      <c r="A1259" s="10" t="s">
        <v>958</v>
      </c>
      <c r="B1259" s="19">
        <v>240</v>
      </c>
      <c r="C1259" s="10" t="s">
        <v>242</v>
      </c>
      <c r="D1259" s="10" t="s">
        <v>246</v>
      </c>
      <c r="E1259" s="25" t="s">
        <v>457</v>
      </c>
      <c r="F1259" s="20">
        <v>50755.1</v>
      </c>
      <c r="G1259" s="20">
        <v>50755.1</v>
      </c>
      <c r="H1259" s="20">
        <v>50755.1</v>
      </c>
      <c r="I1259" s="20"/>
      <c r="J1259" s="20"/>
      <c r="K1259" s="20"/>
      <c r="L1259" s="20">
        <f t="shared" si="1009"/>
        <v>50755.1</v>
      </c>
      <c r="M1259" s="20">
        <f t="shared" si="1010"/>
        <v>50755.1</v>
      </c>
      <c r="N1259" s="20">
        <f t="shared" si="1011"/>
        <v>50755.1</v>
      </c>
      <c r="O1259" s="20"/>
      <c r="P1259" s="20">
        <f t="shared" si="1040"/>
        <v>50755.1</v>
      </c>
      <c r="Q1259" s="20">
        <f t="shared" si="1041"/>
        <v>50755.1</v>
      </c>
      <c r="R1259" s="20"/>
    </row>
    <row r="1260" spans="1:19" s="4" customFormat="1" ht="31.5" hidden="1" x14ac:dyDescent="0.25">
      <c r="A1260" s="8" t="s">
        <v>391</v>
      </c>
      <c r="B1260" s="7"/>
      <c r="C1260" s="8"/>
      <c r="D1260" s="8"/>
      <c r="E1260" s="26" t="s">
        <v>685</v>
      </c>
      <c r="F1260" s="9">
        <f t="shared" ref="F1260:K1260" si="1065">F1261+F1291</f>
        <v>65778.100000000006</v>
      </c>
      <c r="G1260" s="9">
        <f t="shared" si="1065"/>
        <v>58333.599999999999</v>
      </c>
      <c r="H1260" s="9">
        <f t="shared" si="1065"/>
        <v>63007.6</v>
      </c>
      <c r="I1260" s="9">
        <f t="shared" si="1065"/>
        <v>0</v>
      </c>
      <c r="J1260" s="9">
        <f t="shared" si="1065"/>
        <v>0</v>
      </c>
      <c r="K1260" s="9">
        <f t="shared" si="1065"/>
        <v>0</v>
      </c>
      <c r="L1260" s="20">
        <f t="shared" si="1009"/>
        <v>65778.100000000006</v>
      </c>
      <c r="M1260" s="20">
        <f t="shared" si="1010"/>
        <v>58333.599999999999</v>
      </c>
      <c r="N1260" s="20">
        <f t="shared" si="1011"/>
        <v>63007.6</v>
      </c>
      <c r="O1260" s="9">
        <f t="shared" ref="O1260:R1260" si="1066">O1261+O1291</f>
        <v>0</v>
      </c>
      <c r="P1260" s="20">
        <f t="shared" si="1040"/>
        <v>58333.599999999999</v>
      </c>
      <c r="Q1260" s="20">
        <f t="shared" si="1041"/>
        <v>63007.6</v>
      </c>
      <c r="R1260" s="9">
        <f t="shared" si="1066"/>
        <v>0</v>
      </c>
      <c r="S1260" s="43"/>
    </row>
    <row r="1261" spans="1:19" s="24" customFormat="1" ht="31.5" hidden="1" x14ac:dyDescent="0.25">
      <c r="A1261" s="21" t="s">
        <v>392</v>
      </c>
      <c r="B1261" s="22"/>
      <c r="C1261" s="21"/>
      <c r="D1261" s="21"/>
      <c r="E1261" s="27" t="s">
        <v>1061</v>
      </c>
      <c r="F1261" s="23">
        <f>F1262+F1271+F1276+F1281+F1286</f>
        <v>24988</v>
      </c>
      <c r="G1261" s="23">
        <f t="shared" ref="G1261:K1261" si="1067">G1262+G1271+G1276+G1281+G1286</f>
        <v>22061.4</v>
      </c>
      <c r="H1261" s="23">
        <f t="shared" si="1067"/>
        <v>22061.4</v>
      </c>
      <c r="I1261" s="23">
        <f t="shared" si="1067"/>
        <v>0</v>
      </c>
      <c r="J1261" s="23">
        <f t="shared" si="1067"/>
        <v>0</v>
      </c>
      <c r="K1261" s="23">
        <f t="shared" si="1067"/>
        <v>0</v>
      </c>
      <c r="L1261" s="20">
        <f t="shared" ref="L1261:L1329" si="1068">F1261+I1261</f>
        <v>24988</v>
      </c>
      <c r="M1261" s="20">
        <f t="shared" ref="M1261:M1329" si="1069">G1261+J1261</f>
        <v>22061.4</v>
      </c>
      <c r="N1261" s="20">
        <f t="shared" ref="N1261:N1329" si="1070">H1261+K1261</f>
        <v>22061.4</v>
      </c>
      <c r="O1261" s="23">
        <f t="shared" ref="O1261:R1261" si="1071">O1262+O1271+O1276+O1281+O1286</f>
        <v>0</v>
      </c>
      <c r="P1261" s="20">
        <f t="shared" si="1040"/>
        <v>22061.4</v>
      </c>
      <c r="Q1261" s="20">
        <f t="shared" si="1041"/>
        <v>22061.4</v>
      </c>
      <c r="R1261" s="23">
        <f t="shared" si="1071"/>
        <v>0</v>
      </c>
      <c r="S1261" s="33"/>
    </row>
    <row r="1262" spans="1:19" ht="47.25" hidden="1" x14ac:dyDescent="0.25">
      <c r="A1262" s="10" t="s">
        <v>393</v>
      </c>
      <c r="B1262" s="19"/>
      <c r="C1262" s="10"/>
      <c r="D1262" s="10"/>
      <c r="E1262" s="25" t="s">
        <v>686</v>
      </c>
      <c r="F1262" s="20">
        <f t="shared" ref="F1262:K1262" si="1072">F1263+F1267</f>
        <v>8868</v>
      </c>
      <c r="G1262" s="20">
        <f t="shared" si="1072"/>
        <v>7428</v>
      </c>
      <c r="H1262" s="20">
        <f t="shared" si="1072"/>
        <v>7428</v>
      </c>
      <c r="I1262" s="20">
        <f t="shared" si="1072"/>
        <v>0</v>
      </c>
      <c r="J1262" s="20">
        <f t="shared" si="1072"/>
        <v>0</v>
      </c>
      <c r="K1262" s="20">
        <f t="shared" si="1072"/>
        <v>0</v>
      </c>
      <c r="L1262" s="20">
        <f t="shared" si="1068"/>
        <v>8868</v>
      </c>
      <c r="M1262" s="20">
        <f t="shared" si="1069"/>
        <v>7428</v>
      </c>
      <c r="N1262" s="20">
        <f t="shared" si="1070"/>
        <v>7428</v>
      </c>
      <c r="O1262" s="20">
        <f t="shared" ref="O1262:R1262" si="1073">O1263+O1267</f>
        <v>0</v>
      </c>
      <c r="P1262" s="20">
        <f t="shared" si="1040"/>
        <v>7428</v>
      </c>
      <c r="Q1262" s="20">
        <f t="shared" si="1041"/>
        <v>7428</v>
      </c>
      <c r="R1262" s="20">
        <f t="shared" si="1073"/>
        <v>0</v>
      </c>
    </row>
    <row r="1263" spans="1:19" ht="31.5" hidden="1" x14ac:dyDescent="0.25">
      <c r="A1263" s="10" t="s">
        <v>178</v>
      </c>
      <c r="B1263" s="19"/>
      <c r="C1263" s="10"/>
      <c r="D1263" s="10"/>
      <c r="E1263" s="31" t="s">
        <v>791</v>
      </c>
      <c r="F1263" s="20">
        <f t="shared" ref="F1263:K1265" si="1074">F1264</f>
        <v>6920</v>
      </c>
      <c r="G1263" s="20">
        <f t="shared" si="1074"/>
        <v>6920</v>
      </c>
      <c r="H1263" s="20">
        <f t="shared" si="1074"/>
        <v>6920</v>
      </c>
      <c r="I1263" s="20">
        <f t="shared" si="1074"/>
        <v>0</v>
      </c>
      <c r="J1263" s="20">
        <f t="shared" si="1074"/>
        <v>0</v>
      </c>
      <c r="K1263" s="20">
        <f t="shared" si="1074"/>
        <v>0</v>
      </c>
      <c r="L1263" s="20">
        <f t="shared" si="1068"/>
        <v>6920</v>
      </c>
      <c r="M1263" s="20">
        <f t="shared" si="1069"/>
        <v>6920</v>
      </c>
      <c r="N1263" s="20">
        <f t="shared" si="1070"/>
        <v>6920</v>
      </c>
      <c r="O1263" s="20">
        <f t="shared" ref="O1263:R1265" si="1075">O1264</f>
        <v>0</v>
      </c>
      <c r="P1263" s="20">
        <f t="shared" si="1040"/>
        <v>6920</v>
      </c>
      <c r="Q1263" s="20">
        <f t="shared" si="1041"/>
        <v>6920</v>
      </c>
      <c r="R1263" s="20">
        <f t="shared" si="1075"/>
        <v>0</v>
      </c>
    </row>
    <row r="1264" spans="1:19" ht="47.25" hidden="1" x14ac:dyDescent="0.25">
      <c r="A1264" s="10" t="s">
        <v>178</v>
      </c>
      <c r="B1264" s="19">
        <v>200</v>
      </c>
      <c r="C1264" s="10"/>
      <c r="D1264" s="10"/>
      <c r="E1264" s="25" t="s">
        <v>487</v>
      </c>
      <c r="F1264" s="20">
        <f t="shared" si="1074"/>
        <v>6920</v>
      </c>
      <c r="G1264" s="20">
        <f t="shared" si="1074"/>
        <v>6920</v>
      </c>
      <c r="H1264" s="20">
        <f t="shared" si="1074"/>
        <v>6920</v>
      </c>
      <c r="I1264" s="20">
        <f t="shared" si="1074"/>
        <v>0</v>
      </c>
      <c r="J1264" s="20">
        <f t="shared" si="1074"/>
        <v>0</v>
      </c>
      <c r="K1264" s="20">
        <f t="shared" si="1074"/>
        <v>0</v>
      </c>
      <c r="L1264" s="20">
        <f t="shared" si="1068"/>
        <v>6920</v>
      </c>
      <c r="M1264" s="20">
        <f t="shared" si="1069"/>
        <v>6920</v>
      </c>
      <c r="N1264" s="20">
        <f t="shared" si="1070"/>
        <v>6920</v>
      </c>
      <c r="O1264" s="20">
        <f t="shared" si="1075"/>
        <v>0</v>
      </c>
      <c r="P1264" s="20">
        <f t="shared" si="1040"/>
        <v>6920</v>
      </c>
      <c r="Q1264" s="20">
        <f t="shared" si="1041"/>
        <v>6920</v>
      </c>
      <c r="R1264" s="20">
        <f t="shared" si="1075"/>
        <v>0</v>
      </c>
    </row>
    <row r="1265" spans="1:18" ht="47.25" hidden="1" x14ac:dyDescent="0.25">
      <c r="A1265" s="10" t="s">
        <v>178</v>
      </c>
      <c r="B1265" s="19">
        <v>240</v>
      </c>
      <c r="C1265" s="10"/>
      <c r="D1265" s="10"/>
      <c r="E1265" s="25" t="s">
        <v>488</v>
      </c>
      <c r="F1265" s="20">
        <f t="shared" si="1074"/>
        <v>6920</v>
      </c>
      <c r="G1265" s="20">
        <f t="shared" si="1074"/>
        <v>6920</v>
      </c>
      <c r="H1265" s="20">
        <f t="shared" si="1074"/>
        <v>6920</v>
      </c>
      <c r="I1265" s="20">
        <f t="shared" si="1074"/>
        <v>0</v>
      </c>
      <c r="J1265" s="20">
        <f t="shared" si="1074"/>
        <v>0</v>
      </c>
      <c r="K1265" s="20">
        <f t="shared" si="1074"/>
        <v>0</v>
      </c>
      <c r="L1265" s="20">
        <f t="shared" si="1068"/>
        <v>6920</v>
      </c>
      <c r="M1265" s="20">
        <f t="shared" si="1069"/>
        <v>6920</v>
      </c>
      <c r="N1265" s="20">
        <f t="shared" si="1070"/>
        <v>6920</v>
      </c>
      <c r="O1265" s="20">
        <f t="shared" si="1075"/>
        <v>0</v>
      </c>
      <c r="P1265" s="20">
        <f t="shared" si="1040"/>
        <v>6920</v>
      </c>
      <c r="Q1265" s="20">
        <f t="shared" si="1041"/>
        <v>6920</v>
      </c>
      <c r="R1265" s="20">
        <f t="shared" si="1075"/>
        <v>0</v>
      </c>
    </row>
    <row r="1266" spans="1:18" ht="31.5" hidden="1" x14ac:dyDescent="0.25">
      <c r="A1266" s="10" t="s">
        <v>178</v>
      </c>
      <c r="B1266" s="19">
        <v>240</v>
      </c>
      <c r="C1266" s="10" t="s">
        <v>243</v>
      </c>
      <c r="D1266" s="10" t="s">
        <v>240</v>
      </c>
      <c r="E1266" s="25" t="s">
        <v>468</v>
      </c>
      <c r="F1266" s="20">
        <v>6920</v>
      </c>
      <c r="G1266" s="20">
        <v>6920</v>
      </c>
      <c r="H1266" s="20">
        <v>6920</v>
      </c>
      <c r="I1266" s="20"/>
      <c r="J1266" s="20"/>
      <c r="K1266" s="20"/>
      <c r="L1266" s="20">
        <f t="shared" si="1068"/>
        <v>6920</v>
      </c>
      <c r="M1266" s="20">
        <f t="shared" si="1069"/>
        <v>6920</v>
      </c>
      <c r="N1266" s="20">
        <f t="shared" si="1070"/>
        <v>6920</v>
      </c>
      <c r="O1266" s="20"/>
      <c r="P1266" s="20">
        <f t="shared" si="1040"/>
        <v>6920</v>
      </c>
      <c r="Q1266" s="20">
        <f t="shared" si="1041"/>
        <v>6920</v>
      </c>
      <c r="R1266" s="20"/>
    </row>
    <row r="1267" spans="1:18" ht="31.5" hidden="1" x14ac:dyDescent="0.25">
      <c r="A1267" s="10" t="s">
        <v>177</v>
      </c>
      <c r="B1267" s="19"/>
      <c r="C1267" s="10"/>
      <c r="D1267" s="10"/>
      <c r="E1267" s="25" t="s">
        <v>688</v>
      </c>
      <c r="F1267" s="20">
        <f t="shared" ref="F1267:K1269" si="1076">F1268</f>
        <v>1948</v>
      </c>
      <c r="G1267" s="20">
        <f t="shared" si="1076"/>
        <v>508</v>
      </c>
      <c r="H1267" s="20">
        <f t="shared" si="1076"/>
        <v>508</v>
      </c>
      <c r="I1267" s="20">
        <f t="shared" si="1076"/>
        <v>0</v>
      </c>
      <c r="J1267" s="20">
        <f t="shared" si="1076"/>
        <v>0</v>
      </c>
      <c r="K1267" s="20">
        <f t="shared" si="1076"/>
        <v>0</v>
      </c>
      <c r="L1267" s="20">
        <f t="shared" si="1068"/>
        <v>1948</v>
      </c>
      <c r="M1267" s="20">
        <f t="shared" si="1069"/>
        <v>508</v>
      </c>
      <c r="N1267" s="20">
        <f t="shared" si="1070"/>
        <v>508</v>
      </c>
      <c r="O1267" s="20">
        <f t="shared" ref="O1267:R1269" si="1077">O1268</f>
        <v>0</v>
      </c>
      <c r="P1267" s="20">
        <f t="shared" si="1040"/>
        <v>508</v>
      </c>
      <c r="Q1267" s="20">
        <f t="shared" si="1041"/>
        <v>508</v>
      </c>
      <c r="R1267" s="20">
        <f t="shared" si="1077"/>
        <v>0</v>
      </c>
    </row>
    <row r="1268" spans="1:18" ht="47.25" hidden="1" x14ac:dyDescent="0.25">
      <c r="A1268" s="10" t="s">
        <v>177</v>
      </c>
      <c r="B1268" s="19">
        <v>200</v>
      </c>
      <c r="C1268" s="10"/>
      <c r="D1268" s="10"/>
      <c r="E1268" s="25" t="s">
        <v>487</v>
      </c>
      <c r="F1268" s="20">
        <f t="shared" si="1076"/>
        <v>1948</v>
      </c>
      <c r="G1268" s="20">
        <f t="shared" si="1076"/>
        <v>508</v>
      </c>
      <c r="H1268" s="20">
        <f t="shared" si="1076"/>
        <v>508</v>
      </c>
      <c r="I1268" s="20">
        <f t="shared" si="1076"/>
        <v>0</v>
      </c>
      <c r="J1268" s="20">
        <f t="shared" si="1076"/>
        <v>0</v>
      </c>
      <c r="K1268" s="20">
        <f t="shared" si="1076"/>
        <v>0</v>
      </c>
      <c r="L1268" s="20">
        <f t="shared" si="1068"/>
        <v>1948</v>
      </c>
      <c r="M1268" s="20">
        <f t="shared" si="1069"/>
        <v>508</v>
      </c>
      <c r="N1268" s="20">
        <f t="shared" si="1070"/>
        <v>508</v>
      </c>
      <c r="O1268" s="20">
        <f t="shared" si="1077"/>
        <v>0</v>
      </c>
      <c r="P1268" s="20">
        <f t="shared" si="1040"/>
        <v>508</v>
      </c>
      <c r="Q1268" s="20">
        <f t="shared" si="1041"/>
        <v>508</v>
      </c>
      <c r="R1268" s="20">
        <f t="shared" si="1077"/>
        <v>0</v>
      </c>
    </row>
    <row r="1269" spans="1:18" ht="47.25" hidden="1" x14ac:dyDescent="0.25">
      <c r="A1269" s="10" t="s">
        <v>177</v>
      </c>
      <c r="B1269" s="19">
        <v>240</v>
      </c>
      <c r="C1269" s="10"/>
      <c r="D1269" s="10"/>
      <c r="E1269" s="25" t="s">
        <v>488</v>
      </c>
      <c r="F1269" s="20">
        <f t="shared" si="1076"/>
        <v>1948</v>
      </c>
      <c r="G1269" s="20">
        <f t="shared" si="1076"/>
        <v>508</v>
      </c>
      <c r="H1269" s="20">
        <f t="shared" si="1076"/>
        <v>508</v>
      </c>
      <c r="I1269" s="20">
        <f t="shared" si="1076"/>
        <v>0</v>
      </c>
      <c r="J1269" s="20">
        <f t="shared" si="1076"/>
        <v>0</v>
      </c>
      <c r="K1269" s="20">
        <f t="shared" si="1076"/>
        <v>0</v>
      </c>
      <c r="L1269" s="20">
        <f t="shared" si="1068"/>
        <v>1948</v>
      </c>
      <c r="M1269" s="20">
        <f t="shared" si="1069"/>
        <v>508</v>
      </c>
      <c r="N1269" s="20">
        <f t="shared" si="1070"/>
        <v>508</v>
      </c>
      <c r="O1269" s="20">
        <f t="shared" si="1077"/>
        <v>0</v>
      </c>
      <c r="P1269" s="20">
        <f t="shared" si="1040"/>
        <v>508</v>
      </c>
      <c r="Q1269" s="20">
        <f t="shared" si="1041"/>
        <v>508</v>
      </c>
      <c r="R1269" s="20">
        <f t="shared" si="1077"/>
        <v>0</v>
      </c>
    </row>
    <row r="1270" spans="1:18" hidden="1" x14ac:dyDescent="0.25">
      <c r="A1270" s="10" t="s">
        <v>177</v>
      </c>
      <c r="B1270" s="19">
        <v>240</v>
      </c>
      <c r="C1270" s="10" t="s">
        <v>241</v>
      </c>
      <c r="D1270" s="10" t="s">
        <v>244</v>
      </c>
      <c r="E1270" s="25" t="s">
        <v>460</v>
      </c>
      <c r="F1270" s="20">
        <v>1948</v>
      </c>
      <c r="G1270" s="20">
        <v>508</v>
      </c>
      <c r="H1270" s="20">
        <v>508</v>
      </c>
      <c r="I1270" s="20"/>
      <c r="J1270" s="20"/>
      <c r="K1270" s="20"/>
      <c r="L1270" s="20">
        <f t="shared" si="1068"/>
        <v>1948</v>
      </c>
      <c r="M1270" s="20">
        <f t="shared" si="1069"/>
        <v>508</v>
      </c>
      <c r="N1270" s="20">
        <f t="shared" si="1070"/>
        <v>508</v>
      </c>
      <c r="O1270" s="20"/>
      <c r="P1270" s="20">
        <f t="shared" si="1040"/>
        <v>508</v>
      </c>
      <c r="Q1270" s="20">
        <f t="shared" si="1041"/>
        <v>508</v>
      </c>
      <c r="R1270" s="20"/>
    </row>
    <row r="1271" spans="1:18" ht="63" hidden="1" x14ac:dyDescent="0.25">
      <c r="A1271" s="10" t="s">
        <v>394</v>
      </c>
      <c r="B1271" s="19"/>
      <c r="C1271" s="10"/>
      <c r="D1271" s="10"/>
      <c r="E1271" s="25" t="s">
        <v>689</v>
      </c>
      <c r="F1271" s="20">
        <f t="shared" ref="F1271:K1274" si="1078">F1272</f>
        <v>1139.4000000000001</v>
      </c>
      <c r="G1271" s="20">
        <f t="shared" si="1078"/>
        <v>709.1</v>
      </c>
      <c r="H1271" s="20">
        <f t="shared" si="1078"/>
        <v>709.1</v>
      </c>
      <c r="I1271" s="20">
        <f t="shared" si="1078"/>
        <v>0</v>
      </c>
      <c r="J1271" s="20">
        <f t="shared" si="1078"/>
        <v>0</v>
      </c>
      <c r="K1271" s="20">
        <f t="shared" si="1078"/>
        <v>0</v>
      </c>
      <c r="L1271" s="20">
        <f t="shared" si="1068"/>
        <v>1139.4000000000001</v>
      </c>
      <c r="M1271" s="20">
        <f t="shared" si="1069"/>
        <v>709.1</v>
      </c>
      <c r="N1271" s="20">
        <f t="shared" si="1070"/>
        <v>709.1</v>
      </c>
      <c r="O1271" s="20">
        <f t="shared" ref="O1271:R1274" si="1079">O1272</f>
        <v>0</v>
      </c>
      <c r="P1271" s="20">
        <f t="shared" si="1040"/>
        <v>709.1</v>
      </c>
      <c r="Q1271" s="20">
        <f t="shared" si="1041"/>
        <v>709.1</v>
      </c>
      <c r="R1271" s="20">
        <f t="shared" si="1079"/>
        <v>0</v>
      </c>
    </row>
    <row r="1272" spans="1:18" hidden="1" x14ac:dyDescent="0.25">
      <c r="A1272" s="10" t="s">
        <v>959</v>
      </c>
      <c r="B1272" s="19"/>
      <c r="C1272" s="10"/>
      <c r="D1272" s="10"/>
      <c r="E1272" s="31" t="s">
        <v>1043</v>
      </c>
      <c r="F1272" s="20">
        <f t="shared" si="1078"/>
        <v>1139.4000000000001</v>
      </c>
      <c r="G1272" s="20">
        <f t="shared" si="1078"/>
        <v>709.1</v>
      </c>
      <c r="H1272" s="20">
        <f t="shared" si="1078"/>
        <v>709.1</v>
      </c>
      <c r="I1272" s="20">
        <f t="shared" si="1078"/>
        <v>0</v>
      </c>
      <c r="J1272" s="20">
        <f t="shared" si="1078"/>
        <v>0</v>
      </c>
      <c r="K1272" s="20">
        <f t="shared" si="1078"/>
        <v>0</v>
      </c>
      <c r="L1272" s="20">
        <f t="shared" si="1068"/>
        <v>1139.4000000000001</v>
      </c>
      <c r="M1272" s="20">
        <f t="shared" si="1069"/>
        <v>709.1</v>
      </c>
      <c r="N1272" s="20">
        <f t="shared" si="1070"/>
        <v>709.1</v>
      </c>
      <c r="O1272" s="20">
        <f t="shared" si="1079"/>
        <v>0</v>
      </c>
      <c r="P1272" s="20">
        <f t="shared" si="1040"/>
        <v>709.1</v>
      </c>
      <c r="Q1272" s="20">
        <f t="shared" si="1041"/>
        <v>709.1</v>
      </c>
      <c r="R1272" s="20">
        <f t="shared" si="1079"/>
        <v>0</v>
      </c>
    </row>
    <row r="1273" spans="1:18" ht="47.25" hidden="1" x14ac:dyDescent="0.25">
      <c r="A1273" s="10" t="s">
        <v>959</v>
      </c>
      <c r="B1273" s="19">
        <v>600</v>
      </c>
      <c r="C1273" s="10"/>
      <c r="D1273" s="10"/>
      <c r="E1273" s="25" t="s">
        <v>497</v>
      </c>
      <c r="F1273" s="20">
        <f t="shared" si="1078"/>
        <v>1139.4000000000001</v>
      </c>
      <c r="G1273" s="20">
        <f t="shared" si="1078"/>
        <v>709.1</v>
      </c>
      <c r="H1273" s="20">
        <f t="shared" si="1078"/>
        <v>709.1</v>
      </c>
      <c r="I1273" s="20">
        <f t="shared" si="1078"/>
        <v>0</v>
      </c>
      <c r="J1273" s="20">
        <f t="shared" si="1078"/>
        <v>0</v>
      </c>
      <c r="K1273" s="20">
        <f t="shared" si="1078"/>
        <v>0</v>
      </c>
      <c r="L1273" s="20">
        <f t="shared" si="1068"/>
        <v>1139.4000000000001</v>
      </c>
      <c r="M1273" s="20">
        <f t="shared" si="1069"/>
        <v>709.1</v>
      </c>
      <c r="N1273" s="20">
        <f t="shared" si="1070"/>
        <v>709.1</v>
      </c>
      <c r="O1273" s="20">
        <f t="shared" si="1079"/>
        <v>0</v>
      </c>
      <c r="P1273" s="20">
        <f t="shared" si="1040"/>
        <v>709.1</v>
      </c>
      <c r="Q1273" s="20">
        <f t="shared" si="1041"/>
        <v>709.1</v>
      </c>
      <c r="R1273" s="20">
        <f t="shared" si="1079"/>
        <v>0</v>
      </c>
    </row>
    <row r="1274" spans="1:18" ht="47.25" hidden="1" x14ac:dyDescent="0.25">
      <c r="A1274" s="10" t="s">
        <v>959</v>
      </c>
      <c r="B1274" s="19">
        <v>630</v>
      </c>
      <c r="C1274" s="10"/>
      <c r="D1274" s="10"/>
      <c r="E1274" s="25" t="s">
        <v>500</v>
      </c>
      <c r="F1274" s="20">
        <f t="shared" si="1078"/>
        <v>1139.4000000000001</v>
      </c>
      <c r="G1274" s="20">
        <f t="shared" si="1078"/>
        <v>709.1</v>
      </c>
      <c r="H1274" s="20">
        <f t="shared" si="1078"/>
        <v>709.1</v>
      </c>
      <c r="I1274" s="20">
        <f t="shared" si="1078"/>
        <v>0</v>
      </c>
      <c r="J1274" s="20">
        <f t="shared" si="1078"/>
        <v>0</v>
      </c>
      <c r="K1274" s="20">
        <f t="shared" si="1078"/>
        <v>0</v>
      </c>
      <c r="L1274" s="20">
        <f t="shared" si="1068"/>
        <v>1139.4000000000001</v>
      </c>
      <c r="M1274" s="20">
        <f t="shared" si="1069"/>
        <v>709.1</v>
      </c>
      <c r="N1274" s="20">
        <f t="shared" si="1070"/>
        <v>709.1</v>
      </c>
      <c r="O1274" s="20">
        <f t="shared" si="1079"/>
        <v>0</v>
      </c>
      <c r="P1274" s="20">
        <f t="shared" si="1040"/>
        <v>709.1</v>
      </c>
      <c r="Q1274" s="20">
        <f t="shared" si="1041"/>
        <v>709.1</v>
      </c>
      <c r="R1274" s="20">
        <f t="shared" si="1079"/>
        <v>0</v>
      </c>
    </row>
    <row r="1275" spans="1:18" ht="31.5" hidden="1" x14ac:dyDescent="0.25">
      <c r="A1275" s="10" t="s">
        <v>959</v>
      </c>
      <c r="B1275" s="19">
        <v>630</v>
      </c>
      <c r="C1275" s="10" t="s">
        <v>243</v>
      </c>
      <c r="D1275" s="10" t="s">
        <v>240</v>
      </c>
      <c r="E1275" s="25" t="s">
        <v>468</v>
      </c>
      <c r="F1275" s="20">
        <v>1139.4000000000001</v>
      </c>
      <c r="G1275" s="20">
        <v>709.1</v>
      </c>
      <c r="H1275" s="20">
        <v>709.1</v>
      </c>
      <c r="I1275" s="20"/>
      <c r="J1275" s="20"/>
      <c r="K1275" s="20"/>
      <c r="L1275" s="20">
        <f t="shared" si="1068"/>
        <v>1139.4000000000001</v>
      </c>
      <c r="M1275" s="20">
        <f t="shared" si="1069"/>
        <v>709.1</v>
      </c>
      <c r="N1275" s="20">
        <f t="shared" si="1070"/>
        <v>709.1</v>
      </c>
      <c r="O1275" s="20"/>
      <c r="P1275" s="20">
        <f t="shared" si="1040"/>
        <v>709.1</v>
      </c>
      <c r="Q1275" s="20">
        <f t="shared" si="1041"/>
        <v>709.1</v>
      </c>
      <c r="R1275" s="20"/>
    </row>
    <row r="1276" spans="1:18" ht="31.5" hidden="1" x14ac:dyDescent="0.25">
      <c r="A1276" s="10" t="s">
        <v>395</v>
      </c>
      <c r="B1276" s="19"/>
      <c r="C1276" s="10"/>
      <c r="D1276" s="10"/>
      <c r="E1276" s="25" t="s">
        <v>690</v>
      </c>
      <c r="F1276" s="20">
        <f t="shared" ref="F1276:K1279" si="1080">F1277</f>
        <v>1774.8</v>
      </c>
      <c r="G1276" s="20">
        <f t="shared" si="1080"/>
        <v>1047.8</v>
      </c>
      <c r="H1276" s="20">
        <f t="shared" si="1080"/>
        <v>1047.8</v>
      </c>
      <c r="I1276" s="20">
        <f t="shared" si="1080"/>
        <v>0</v>
      </c>
      <c r="J1276" s="20">
        <f t="shared" si="1080"/>
        <v>0</v>
      </c>
      <c r="K1276" s="20">
        <f t="shared" si="1080"/>
        <v>0</v>
      </c>
      <c r="L1276" s="20">
        <f t="shared" si="1068"/>
        <v>1774.8</v>
      </c>
      <c r="M1276" s="20">
        <f t="shared" si="1069"/>
        <v>1047.8</v>
      </c>
      <c r="N1276" s="20">
        <f t="shared" si="1070"/>
        <v>1047.8</v>
      </c>
      <c r="O1276" s="20">
        <f t="shared" ref="O1276:R1279" si="1081">O1277</f>
        <v>0</v>
      </c>
      <c r="P1276" s="20">
        <f t="shared" si="1040"/>
        <v>1047.8</v>
      </c>
      <c r="Q1276" s="20">
        <f t="shared" si="1041"/>
        <v>1047.8</v>
      </c>
      <c r="R1276" s="20">
        <f t="shared" si="1081"/>
        <v>0</v>
      </c>
    </row>
    <row r="1277" spans="1:18" ht="31.5" hidden="1" x14ac:dyDescent="0.25">
      <c r="A1277" s="10" t="s">
        <v>179</v>
      </c>
      <c r="B1277" s="19"/>
      <c r="C1277" s="10"/>
      <c r="D1277" s="10"/>
      <c r="E1277" s="25" t="s">
        <v>691</v>
      </c>
      <c r="F1277" s="20">
        <f t="shared" si="1080"/>
        <v>1774.8</v>
      </c>
      <c r="G1277" s="20">
        <f t="shared" si="1080"/>
        <v>1047.8</v>
      </c>
      <c r="H1277" s="20">
        <f t="shared" si="1080"/>
        <v>1047.8</v>
      </c>
      <c r="I1277" s="20">
        <f t="shared" si="1080"/>
        <v>0</v>
      </c>
      <c r="J1277" s="20">
        <f t="shared" si="1080"/>
        <v>0</v>
      </c>
      <c r="K1277" s="20">
        <f t="shared" si="1080"/>
        <v>0</v>
      </c>
      <c r="L1277" s="20">
        <f t="shared" si="1068"/>
        <v>1774.8</v>
      </c>
      <c r="M1277" s="20">
        <f t="shared" si="1069"/>
        <v>1047.8</v>
      </c>
      <c r="N1277" s="20">
        <f t="shared" si="1070"/>
        <v>1047.8</v>
      </c>
      <c r="O1277" s="20">
        <f t="shared" si="1081"/>
        <v>0</v>
      </c>
      <c r="P1277" s="20">
        <f t="shared" si="1040"/>
        <v>1047.8</v>
      </c>
      <c r="Q1277" s="20">
        <f t="shared" si="1041"/>
        <v>1047.8</v>
      </c>
      <c r="R1277" s="20">
        <f t="shared" si="1081"/>
        <v>0</v>
      </c>
    </row>
    <row r="1278" spans="1:18" ht="47.25" hidden="1" x14ac:dyDescent="0.25">
      <c r="A1278" s="10" t="s">
        <v>179</v>
      </c>
      <c r="B1278" s="19">
        <v>200</v>
      </c>
      <c r="C1278" s="10"/>
      <c r="D1278" s="10"/>
      <c r="E1278" s="25" t="s">
        <v>487</v>
      </c>
      <c r="F1278" s="20">
        <f t="shared" si="1080"/>
        <v>1774.8</v>
      </c>
      <c r="G1278" s="20">
        <f t="shared" si="1080"/>
        <v>1047.8</v>
      </c>
      <c r="H1278" s="20">
        <f t="shared" si="1080"/>
        <v>1047.8</v>
      </c>
      <c r="I1278" s="20">
        <f t="shared" si="1080"/>
        <v>0</v>
      </c>
      <c r="J1278" s="20">
        <f t="shared" si="1080"/>
        <v>0</v>
      </c>
      <c r="K1278" s="20">
        <f t="shared" si="1080"/>
        <v>0</v>
      </c>
      <c r="L1278" s="20">
        <f t="shared" si="1068"/>
        <v>1774.8</v>
      </c>
      <c r="M1278" s="20">
        <f t="shared" si="1069"/>
        <v>1047.8</v>
      </c>
      <c r="N1278" s="20">
        <f t="shared" si="1070"/>
        <v>1047.8</v>
      </c>
      <c r="O1278" s="20">
        <f t="shared" si="1081"/>
        <v>0</v>
      </c>
      <c r="P1278" s="20">
        <f t="shared" si="1040"/>
        <v>1047.8</v>
      </c>
      <c r="Q1278" s="20">
        <f t="shared" si="1041"/>
        <v>1047.8</v>
      </c>
      <c r="R1278" s="20">
        <f t="shared" si="1081"/>
        <v>0</v>
      </c>
    </row>
    <row r="1279" spans="1:18" ht="47.25" hidden="1" x14ac:dyDescent="0.25">
      <c r="A1279" s="10" t="s">
        <v>179</v>
      </c>
      <c r="B1279" s="19">
        <v>240</v>
      </c>
      <c r="C1279" s="10"/>
      <c r="D1279" s="10"/>
      <c r="E1279" s="25" t="s">
        <v>488</v>
      </c>
      <c r="F1279" s="20">
        <f t="shared" si="1080"/>
        <v>1774.8</v>
      </c>
      <c r="G1279" s="20">
        <f t="shared" si="1080"/>
        <v>1047.8</v>
      </c>
      <c r="H1279" s="20">
        <f t="shared" si="1080"/>
        <v>1047.8</v>
      </c>
      <c r="I1279" s="20">
        <f t="shared" si="1080"/>
        <v>0</v>
      </c>
      <c r="J1279" s="20">
        <f t="shared" si="1080"/>
        <v>0</v>
      </c>
      <c r="K1279" s="20">
        <f t="shared" si="1080"/>
        <v>0</v>
      </c>
      <c r="L1279" s="20">
        <f t="shared" si="1068"/>
        <v>1774.8</v>
      </c>
      <c r="M1279" s="20">
        <f t="shared" si="1069"/>
        <v>1047.8</v>
      </c>
      <c r="N1279" s="20">
        <f t="shared" si="1070"/>
        <v>1047.8</v>
      </c>
      <c r="O1279" s="20">
        <f t="shared" si="1081"/>
        <v>0</v>
      </c>
      <c r="P1279" s="20">
        <f t="shared" si="1040"/>
        <v>1047.8</v>
      </c>
      <c r="Q1279" s="20">
        <f t="shared" si="1041"/>
        <v>1047.8</v>
      </c>
      <c r="R1279" s="20">
        <f t="shared" si="1081"/>
        <v>0</v>
      </c>
    </row>
    <row r="1280" spans="1:18" ht="31.5" hidden="1" x14ac:dyDescent="0.25">
      <c r="A1280" s="10" t="s">
        <v>179</v>
      </c>
      <c r="B1280" s="19">
        <v>240</v>
      </c>
      <c r="C1280" s="10" t="s">
        <v>243</v>
      </c>
      <c r="D1280" s="10" t="s">
        <v>240</v>
      </c>
      <c r="E1280" s="25" t="s">
        <v>468</v>
      </c>
      <c r="F1280" s="20">
        <v>1774.8</v>
      </c>
      <c r="G1280" s="20">
        <v>1047.8</v>
      </c>
      <c r="H1280" s="20">
        <v>1047.8</v>
      </c>
      <c r="I1280" s="20"/>
      <c r="J1280" s="20"/>
      <c r="K1280" s="20"/>
      <c r="L1280" s="20">
        <f t="shared" si="1068"/>
        <v>1774.8</v>
      </c>
      <c r="M1280" s="20">
        <f t="shared" si="1069"/>
        <v>1047.8</v>
      </c>
      <c r="N1280" s="20">
        <f t="shared" si="1070"/>
        <v>1047.8</v>
      </c>
      <c r="O1280" s="20"/>
      <c r="P1280" s="20">
        <f t="shared" si="1040"/>
        <v>1047.8</v>
      </c>
      <c r="Q1280" s="20">
        <f t="shared" si="1041"/>
        <v>1047.8</v>
      </c>
      <c r="R1280" s="20"/>
    </row>
    <row r="1281" spans="1:19" ht="47.25" hidden="1" x14ac:dyDescent="0.25">
      <c r="A1281" s="10" t="s">
        <v>396</v>
      </c>
      <c r="B1281" s="19"/>
      <c r="C1281" s="10"/>
      <c r="D1281" s="10"/>
      <c r="E1281" s="25" t="s">
        <v>692</v>
      </c>
      <c r="F1281" s="20">
        <f t="shared" ref="F1281:K1284" si="1082">F1282</f>
        <v>13205.8</v>
      </c>
      <c r="G1281" s="20">
        <f t="shared" si="1082"/>
        <v>12876.5</v>
      </c>
      <c r="H1281" s="20">
        <f t="shared" si="1082"/>
        <v>12876.5</v>
      </c>
      <c r="I1281" s="20">
        <f t="shared" si="1082"/>
        <v>-10982.5</v>
      </c>
      <c r="J1281" s="20">
        <f t="shared" si="1082"/>
        <v>-10982.5</v>
      </c>
      <c r="K1281" s="20">
        <f t="shared" si="1082"/>
        <v>-10982.5</v>
      </c>
      <c r="L1281" s="20">
        <f t="shared" si="1068"/>
        <v>2223.2999999999993</v>
      </c>
      <c r="M1281" s="20">
        <f t="shared" si="1069"/>
        <v>1894</v>
      </c>
      <c r="N1281" s="20">
        <f t="shared" si="1070"/>
        <v>1894</v>
      </c>
      <c r="O1281" s="20">
        <f t="shared" ref="O1281:R1284" si="1083">O1282</f>
        <v>0</v>
      </c>
      <c r="P1281" s="20">
        <f t="shared" si="1040"/>
        <v>1894</v>
      </c>
      <c r="Q1281" s="20">
        <f t="shared" si="1041"/>
        <v>1894</v>
      </c>
      <c r="R1281" s="20">
        <f t="shared" si="1083"/>
        <v>0</v>
      </c>
    </row>
    <row r="1282" spans="1:19" ht="47.25" hidden="1" x14ac:dyDescent="0.25">
      <c r="A1282" s="10" t="s">
        <v>180</v>
      </c>
      <c r="B1282" s="19"/>
      <c r="C1282" s="10"/>
      <c r="D1282" s="10"/>
      <c r="E1282" s="25" t="s">
        <v>693</v>
      </c>
      <c r="F1282" s="20">
        <f t="shared" si="1082"/>
        <v>13205.8</v>
      </c>
      <c r="G1282" s="20">
        <f t="shared" si="1082"/>
        <v>12876.5</v>
      </c>
      <c r="H1282" s="20">
        <f t="shared" si="1082"/>
        <v>12876.5</v>
      </c>
      <c r="I1282" s="20">
        <f t="shared" si="1082"/>
        <v>-10982.5</v>
      </c>
      <c r="J1282" s="20">
        <f t="shared" si="1082"/>
        <v>-10982.5</v>
      </c>
      <c r="K1282" s="20">
        <f t="shared" si="1082"/>
        <v>-10982.5</v>
      </c>
      <c r="L1282" s="20">
        <f t="shared" si="1068"/>
        <v>2223.2999999999993</v>
      </c>
      <c r="M1282" s="20">
        <f t="shared" si="1069"/>
        <v>1894</v>
      </c>
      <c r="N1282" s="20">
        <f t="shared" si="1070"/>
        <v>1894</v>
      </c>
      <c r="O1282" s="20">
        <f t="shared" si="1083"/>
        <v>0</v>
      </c>
      <c r="P1282" s="20">
        <f t="shared" si="1040"/>
        <v>1894</v>
      </c>
      <c r="Q1282" s="20">
        <f t="shared" si="1041"/>
        <v>1894</v>
      </c>
      <c r="R1282" s="20">
        <f t="shared" si="1083"/>
        <v>0</v>
      </c>
    </row>
    <row r="1283" spans="1:19" ht="47.25" hidden="1" x14ac:dyDescent="0.25">
      <c r="A1283" s="10" t="s">
        <v>180</v>
      </c>
      <c r="B1283" s="19">
        <v>200</v>
      </c>
      <c r="C1283" s="10"/>
      <c r="D1283" s="10"/>
      <c r="E1283" s="25" t="s">
        <v>487</v>
      </c>
      <c r="F1283" s="20">
        <f t="shared" si="1082"/>
        <v>13205.8</v>
      </c>
      <c r="G1283" s="20">
        <f t="shared" si="1082"/>
        <v>12876.5</v>
      </c>
      <c r="H1283" s="20">
        <f t="shared" si="1082"/>
        <v>12876.5</v>
      </c>
      <c r="I1283" s="20">
        <f t="shared" si="1082"/>
        <v>-10982.5</v>
      </c>
      <c r="J1283" s="20">
        <f t="shared" si="1082"/>
        <v>-10982.5</v>
      </c>
      <c r="K1283" s="20">
        <f t="shared" si="1082"/>
        <v>-10982.5</v>
      </c>
      <c r="L1283" s="20">
        <f t="shared" si="1068"/>
        <v>2223.2999999999993</v>
      </c>
      <c r="M1283" s="20">
        <f t="shared" si="1069"/>
        <v>1894</v>
      </c>
      <c r="N1283" s="20">
        <f t="shared" si="1070"/>
        <v>1894</v>
      </c>
      <c r="O1283" s="20">
        <f t="shared" si="1083"/>
        <v>0</v>
      </c>
      <c r="P1283" s="20">
        <f t="shared" si="1040"/>
        <v>1894</v>
      </c>
      <c r="Q1283" s="20">
        <f t="shared" si="1041"/>
        <v>1894</v>
      </c>
      <c r="R1283" s="20">
        <f t="shared" si="1083"/>
        <v>0</v>
      </c>
    </row>
    <row r="1284" spans="1:19" ht="47.25" hidden="1" x14ac:dyDescent="0.25">
      <c r="A1284" s="10" t="s">
        <v>180</v>
      </c>
      <c r="B1284" s="19">
        <v>240</v>
      </c>
      <c r="C1284" s="10"/>
      <c r="D1284" s="10"/>
      <c r="E1284" s="25" t="s">
        <v>488</v>
      </c>
      <c r="F1284" s="20">
        <f t="shared" si="1082"/>
        <v>13205.8</v>
      </c>
      <c r="G1284" s="20">
        <f t="shared" si="1082"/>
        <v>12876.5</v>
      </c>
      <c r="H1284" s="20">
        <f t="shared" si="1082"/>
        <v>12876.5</v>
      </c>
      <c r="I1284" s="20">
        <f t="shared" si="1082"/>
        <v>-10982.5</v>
      </c>
      <c r="J1284" s="20">
        <f t="shared" si="1082"/>
        <v>-10982.5</v>
      </c>
      <c r="K1284" s="20">
        <f t="shared" si="1082"/>
        <v>-10982.5</v>
      </c>
      <c r="L1284" s="20">
        <f t="shared" si="1068"/>
        <v>2223.2999999999993</v>
      </c>
      <c r="M1284" s="20">
        <f t="shared" si="1069"/>
        <v>1894</v>
      </c>
      <c r="N1284" s="20">
        <f t="shared" si="1070"/>
        <v>1894</v>
      </c>
      <c r="O1284" s="20">
        <f t="shared" si="1083"/>
        <v>0</v>
      </c>
      <c r="P1284" s="20">
        <f t="shared" si="1040"/>
        <v>1894</v>
      </c>
      <c r="Q1284" s="20">
        <f t="shared" si="1041"/>
        <v>1894</v>
      </c>
      <c r="R1284" s="20">
        <f t="shared" si="1083"/>
        <v>0</v>
      </c>
    </row>
    <row r="1285" spans="1:19" ht="31.5" hidden="1" x14ac:dyDescent="0.25">
      <c r="A1285" s="10" t="s">
        <v>180</v>
      </c>
      <c r="B1285" s="19">
        <v>240</v>
      </c>
      <c r="C1285" s="10" t="s">
        <v>243</v>
      </c>
      <c r="D1285" s="10" t="s">
        <v>240</v>
      </c>
      <c r="E1285" s="25" t="s">
        <v>468</v>
      </c>
      <c r="F1285" s="20">
        <v>13205.8</v>
      </c>
      <c r="G1285" s="20">
        <v>12876.5</v>
      </c>
      <c r="H1285" s="20">
        <v>12876.5</v>
      </c>
      <c r="I1285" s="20">
        <f>-1098-2092.5-1012.5-1156.5-1269-2923-1431</f>
        <v>-10982.5</v>
      </c>
      <c r="J1285" s="20">
        <f t="shared" ref="J1285:K1285" si="1084">-1098-2092.5-1012.5-1156.5-1269-2923-1431</f>
        <v>-10982.5</v>
      </c>
      <c r="K1285" s="20">
        <f t="shared" si="1084"/>
        <v>-10982.5</v>
      </c>
      <c r="L1285" s="20">
        <f t="shared" si="1068"/>
        <v>2223.2999999999993</v>
      </c>
      <c r="M1285" s="20">
        <f t="shared" si="1069"/>
        <v>1894</v>
      </c>
      <c r="N1285" s="20">
        <f t="shared" si="1070"/>
        <v>1894</v>
      </c>
      <c r="O1285" s="20"/>
      <c r="P1285" s="20">
        <f t="shared" si="1040"/>
        <v>1894</v>
      </c>
      <c r="Q1285" s="20">
        <f t="shared" si="1041"/>
        <v>1894</v>
      </c>
      <c r="R1285" s="20"/>
      <c r="S1285" s="1" t="s">
        <v>1116</v>
      </c>
    </row>
    <row r="1286" spans="1:19" ht="31.5" hidden="1" x14ac:dyDescent="0.25">
      <c r="A1286" s="10" t="s">
        <v>1113</v>
      </c>
      <c r="B1286" s="19"/>
      <c r="C1286" s="10"/>
      <c r="D1286" s="10"/>
      <c r="E1286" s="31" t="s">
        <v>1149</v>
      </c>
      <c r="F1286" s="20">
        <f>F1287</f>
        <v>0</v>
      </c>
      <c r="G1286" s="20">
        <f t="shared" ref="G1286:K1289" si="1085">G1287</f>
        <v>0</v>
      </c>
      <c r="H1286" s="20">
        <f t="shared" si="1085"/>
        <v>0</v>
      </c>
      <c r="I1286" s="20">
        <f t="shared" si="1085"/>
        <v>10982.5</v>
      </c>
      <c r="J1286" s="20">
        <f t="shared" si="1085"/>
        <v>10982.5</v>
      </c>
      <c r="K1286" s="20">
        <f t="shared" si="1085"/>
        <v>10982.5</v>
      </c>
      <c r="L1286" s="20">
        <f t="shared" ref="L1286:L1290" si="1086">F1286+I1286</f>
        <v>10982.5</v>
      </c>
      <c r="M1286" s="20">
        <f t="shared" ref="M1286:M1290" si="1087">G1286+J1286</f>
        <v>10982.5</v>
      </c>
      <c r="N1286" s="20">
        <f t="shared" ref="N1286:N1290" si="1088">H1286+K1286</f>
        <v>10982.5</v>
      </c>
      <c r="O1286" s="20">
        <f t="shared" ref="O1286:R1289" si="1089">O1287</f>
        <v>0</v>
      </c>
      <c r="P1286" s="20">
        <f t="shared" si="1040"/>
        <v>10982.5</v>
      </c>
      <c r="Q1286" s="20">
        <f t="shared" si="1041"/>
        <v>10982.5</v>
      </c>
      <c r="R1286" s="20">
        <f t="shared" si="1089"/>
        <v>0</v>
      </c>
    </row>
    <row r="1287" spans="1:19" hidden="1" x14ac:dyDescent="0.25">
      <c r="A1287" s="10" t="s">
        <v>1114</v>
      </c>
      <c r="B1287" s="19"/>
      <c r="C1287" s="10"/>
      <c r="D1287" s="10"/>
      <c r="E1287" s="25" t="s">
        <v>1115</v>
      </c>
      <c r="F1287" s="20">
        <f>F1288</f>
        <v>0</v>
      </c>
      <c r="G1287" s="20">
        <f t="shared" si="1085"/>
        <v>0</v>
      </c>
      <c r="H1287" s="20">
        <f t="shared" si="1085"/>
        <v>0</v>
      </c>
      <c r="I1287" s="20">
        <f t="shared" si="1085"/>
        <v>10982.5</v>
      </c>
      <c r="J1287" s="20">
        <f t="shared" si="1085"/>
        <v>10982.5</v>
      </c>
      <c r="K1287" s="20">
        <f t="shared" si="1085"/>
        <v>10982.5</v>
      </c>
      <c r="L1287" s="20">
        <f t="shared" si="1086"/>
        <v>10982.5</v>
      </c>
      <c r="M1287" s="20">
        <f t="shared" si="1087"/>
        <v>10982.5</v>
      </c>
      <c r="N1287" s="20">
        <f t="shared" si="1088"/>
        <v>10982.5</v>
      </c>
      <c r="O1287" s="20">
        <f t="shared" si="1089"/>
        <v>0</v>
      </c>
      <c r="P1287" s="20">
        <f t="shared" si="1040"/>
        <v>10982.5</v>
      </c>
      <c r="Q1287" s="20">
        <f t="shared" si="1041"/>
        <v>10982.5</v>
      </c>
      <c r="R1287" s="20">
        <f t="shared" si="1089"/>
        <v>0</v>
      </c>
    </row>
    <row r="1288" spans="1:19" ht="47.25" hidden="1" x14ac:dyDescent="0.25">
      <c r="A1288" s="10" t="s">
        <v>1114</v>
      </c>
      <c r="B1288" s="19">
        <v>200</v>
      </c>
      <c r="C1288" s="10"/>
      <c r="D1288" s="10"/>
      <c r="E1288" s="25" t="s">
        <v>487</v>
      </c>
      <c r="F1288" s="20">
        <f>F1289</f>
        <v>0</v>
      </c>
      <c r="G1288" s="20">
        <f t="shared" si="1085"/>
        <v>0</v>
      </c>
      <c r="H1288" s="20">
        <f t="shared" si="1085"/>
        <v>0</v>
      </c>
      <c r="I1288" s="20">
        <f t="shared" si="1085"/>
        <v>10982.5</v>
      </c>
      <c r="J1288" s="20">
        <f t="shared" si="1085"/>
        <v>10982.5</v>
      </c>
      <c r="K1288" s="20">
        <f t="shared" si="1085"/>
        <v>10982.5</v>
      </c>
      <c r="L1288" s="20">
        <f t="shared" si="1086"/>
        <v>10982.5</v>
      </c>
      <c r="M1288" s="20">
        <f t="shared" si="1087"/>
        <v>10982.5</v>
      </c>
      <c r="N1288" s="20">
        <f t="shared" si="1088"/>
        <v>10982.5</v>
      </c>
      <c r="O1288" s="20">
        <f t="shared" si="1089"/>
        <v>0</v>
      </c>
      <c r="P1288" s="20">
        <f t="shared" si="1040"/>
        <v>10982.5</v>
      </c>
      <c r="Q1288" s="20">
        <f t="shared" si="1041"/>
        <v>10982.5</v>
      </c>
      <c r="R1288" s="20">
        <f t="shared" si="1089"/>
        <v>0</v>
      </c>
    </row>
    <row r="1289" spans="1:19" ht="47.25" hidden="1" x14ac:dyDescent="0.25">
      <c r="A1289" s="10" t="s">
        <v>1114</v>
      </c>
      <c r="B1289" s="19">
        <v>240</v>
      </c>
      <c r="C1289" s="10"/>
      <c r="D1289" s="10"/>
      <c r="E1289" s="25" t="s">
        <v>488</v>
      </c>
      <c r="F1289" s="20">
        <f>F1290</f>
        <v>0</v>
      </c>
      <c r="G1289" s="20">
        <f t="shared" si="1085"/>
        <v>0</v>
      </c>
      <c r="H1289" s="20">
        <f t="shared" si="1085"/>
        <v>0</v>
      </c>
      <c r="I1289" s="20">
        <f t="shared" si="1085"/>
        <v>10982.5</v>
      </c>
      <c r="J1289" s="20">
        <f t="shared" si="1085"/>
        <v>10982.5</v>
      </c>
      <c r="K1289" s="20">
        <f t="shared" si="1085"/>
        <v>10982.5</v>
      </c>
      <c r="L1289" s="20">
        <f t="shared" si="1086"/>
        <v>10982.5</v>
      </c>
      <c r="M1289" s="20">
        <f t="shared" si="1087"/>
        <v>10982.5</v>
      </c>
      <c r="N1289" s="20">
        <f t="shared" si="1088"/>
        <v>10982.5</v>
      </c>
      <c r="O1289" s="20">
        <f t="shared" si="1089"/>
        <v>0</v>
      </c>
      <c r="P1289" s="20">
        <f t="shared" si="1040"/>
        <v>10982.5</v>
      </c>
      <c r="Q1289" s="20">
        <f t="shared" si="1041"/>
        <v>10982.5</v>
      </c>
      <c r="R1289" s="20">
        <f t="shared" si="1089"/>
        <v>0</v>
      </c>
    </row>
    <row r="1290" spans="1:19" ht="31.5" hidden="1" x14ac:dyDescent="0.25">
      <c r="A1290" s="10" t="s">
        <v>1114</v>
      </c>
      <c r="B1290" s="19">
        <v>240</v>
      </c>
      <c r="C1290" s="10" t="s">
        <v>243</v>
      </c>
      <c r="D1290" s="10" t="s">
        <v>240</v>
      </c>
      <c r="E1290" s="25" t="s">
        <v>468</v>
      </c>
      <c r="F1290" s="20">
        <v>0</v>
      </c>
      <c r="G1290" s="20">
        <v>0</v>
      </c>
      <c r="H1290" s="20">
        <v>0</v>
      </c>
      <c r="I1290" s="20">
        <f>1098+2092.5+1012.5+1156.5+1269+2923+1431</f>
        <v>10982.5</v>
      </c>
      <c r="J1290" s="20">
        <f t="shared" ref="J1290:K1290" si="1090">1098+2092.5+1012.5+1156.5+1269+2923+1431</f>
        <v>10982.5</v>
      </c>
      <c r="K1290" s="20">
        <f t="shared" si="1090"/>
        <v>10982.5</v>
      </c>
      <c r="L1290" s="20">
        <f t="shared" si="1086"/>
        <v>10982.5</v>
      </c>
      <c r="M1290" s="20">
        <f t="shared" si="1087"/>
        <v>10982.5</v>
      </c>
      <c r="N1290" s="20">
        <f t="shared" si="1088"/>
        <v>10982.5</v>
      </c>
      <c r="O1290" s="20"/>
      <c r="P1290" s="20">
        <f t="shared" si="1040"/>
        <v>10982.5</v>
      </c>
      <c r="Q1290" s="20">
        <f t="shared" si="1041"/>
        <v>10982.5</v>
      </c>
      <c r="R1290" s="20"/>
      <c r="S1290" s="1" t="s">
        <v>1116</v>
      </c>
    </row>
    <row r="1291" spans="1:19" s="17" customFormat="1" ht="31.5" hidden="1" x14ac:dyDescent="0.25">
      <c r="A1291" s="21" t="s">
        <v>397</v>
      </c>
      <c r="B1291" s="22"/>
      <c r="C1291" s="21"/>
      <c r="D1291" s="21"/>
      <c r="E1291" s="27" t="s">
        <v>790</v>
      </c>
      <c r="F1291" s="23">
        <f t="shared" ref="F1291:K1291" si="1091">F1292+F1297+F1312</f>
        <v>40790.100000000006</v>
      </c>
      <c r="G1291" s="23">
        <f t="shared" si="1091"/>
        <v>36272.199999999997</v>
      </c>
      <c r="H1291" s="23">
        <f t="shared" si="1091"/>
        <v>40946.199999999997</v>
      </c>
      <c r="I1291" s="23">
        <f t="shared" si="1091"/>
        <v>0</v>
      </c>
      <c r="J1291" s="23">
        <f t="shared" si="1091"/>
        <v>0</v>
      </c>
      <c r="K1291" s="23">
        <f t="shared" si="1091"/>
        <v>0</v>
      </c>
      <c r="L1291" s="20">
        <f t="shared" si="1068"/>
        <v>40790.100000000006</v>
      </c>
      <c r="M1291" s="20">
        <f t="shared" si="1069"/>
        <v>36272.199999999997</v>
      </c>
      <c r="N1291" s="20">
        <f t="shared" si="1070"/>
        <v>40946.199999999997</v>
      </c>
      <c r="O1291" s="23">
        <f t="shared" ref="O1291:R1291" si="1092">O1292+O1297+O1312</f>
        <v>0</v>
      </c>
      <c r="P1291" s="20">
        <f t="shared" si="1040"/>
        <v>36272.199999999997</v>
      </c>
      <c r="Q1291" s="20">
        <f t="shared" si="1041"/>
        <v>40946.199999999997</v>
      </c>
      <c r="R1291" s="23">
        <f t="shared" si="1092"/>
        <v>0</v>
      </c>
      <c r="S1291" s="32"/>
    </row>
    <row r="1292" spans="1:19" ht="47.25" hidden="1" x14ac:dyDescent="0.25">
      <c r="A1292" s="10" t="s">
        <v>398</v>
      </c>
      <c r="B1292" s="19"/>
      <c r="C1292" s="10"/>
      <c r="D1292" s="10"/>
      <c r="E1292" s="25" t="s">
        <v>694</v>
      </c>
      <c r="F1292" s="20">
        <f t="shared" ref="F1292:K1295" si="1093">F1293</f>
        <v>314</v>
      </c>
      <c r="G1292" s="20">
        <f t="shared" si="1093"/>
        <v>164</v>
      </c>
      <c r="H1292" s="20">
        <f t="shared" si="1093"/>
        <v>4838</v>
      </c>
      <c r="I1292" s="20">
        <f t="shared" si="1093"/>
        <v>0</v>
      </c>
      <c r="J1292" s="20">
        <f t="shared" si="1093"/>
        <v>0</v>
      </c>
      <c r="K1292" s="20">
        <f t="shared" si="1093"/>
        <v>0</v>
      </c>
      <c r="L1292" s="20">
        <f t="shared" si="1068"/>
        <v>314</v>
      </c>
      <c r="M1292" s="20">
        <f t="shared" si="1069"/>
        <v>164</v>
      </c>
      <c r="N1292" s="20">
        <f t="shared" si="1070"/>
        <v>4838</v>
      </c>
      <c r="O1292" s="20">
        <f t="shared" ref="O1292:R1295" si="1094">O1293</f>
        <v>0</v>
      </c>
      <c r="P1292" s="20">
        <f t="shared" si="1040"/>
        <v>164</v>
      </c>
      <c r="Q1292" s="20">
        <f t="shared" si="1041"/>
        <v>4838</v>
      </c>
      <c r="R1292" s="20">
        <f t="shared" si="1094"/>
        <v>0</v>
      </c>
    </row>
    <row r="1293" spans="1:19" ht="31.5" hidden="1" x14ac:dyDescent="0.25">
      <c r="A1293" s="10" t="s">
        <v>181</v>
      </c>
      <c r="B1293" s="19"/>
      <c r="C1293" s="10"/>
      <c r="D1293" s="10"/>
      <c r="E1293" s="25" t="s">
        <v>695</v>
      </c>
      <c r="F1293" s="20">
        <f t="shared" si="1093"/>
        <v>314</v>
      </c>
      <c r="G1293" s="20">
        <f t="shared" si="1093"/>
        <v>164</v>
      </c>
      <c r="H1293" s="20">
        <f t="shared" si="1093"/>
        <v>4838</v>
      </c>
      <c r="I1293" s="20">
        <f t="shared" si="1093"/>
        <v>0</v>
      </c>
      <c r="J1293" s="20">
        <f t="shared" si="1093"/>
        <v>0</v>
      </c>
      <c r="K1293" s="20">
        <f t="shared" si="1093"/>
        <v>0</v>
      </c>
      <c r="L1293" s="20">
        <f t="shared" si="1068"/>
        <v>314</v>
      </c>
      <c r="M1293" s="20">
        <f t="shared" si="1069"/>
        <v>164</v>
      </c>
      <c r="N1293" s="20">
        <f t="shared" si="1070"/>
        <v>4838</v>
      </c>
      <c r="O1293" s="20">
        <f t="shared" si="1094"/>
        <v>0</v>
      </c>
      <c r="P1293" s="20">
        <f t="shared" si="1040"/>
        <v>164</v>
      </c>
      <c r="Q1293" s="20">
        <f t="shared" si="1041"/>
        <v>4838</v>
      </c>
      <c r="R1293" s="20">
        <f t="shared" si="1094"/>
        <v>0</v>
      </c>
    </row>
    <row r="1294" spans="1:19" ht="47.25" hidden="1" x14ac:dyDescent="0.25">
      <c r="A1294" s="10" t="s">
        <v>181</v>
      </c>
      <c r="B1294" s="19">
        <v>200</v>
      </c>
      <c r="C1294" s="10"/>
      <c r="D1294" s="10"/>
      <c r="E1294" s="25" t="s">
        <v>487</v>
      </c>
      <c r="F1294" s="20">
        <f t="shared" si="1093"/>
        <v>314</v>
      </c>
      <c r="G1294" s="20">
        <f t="shared" si="1093"/>
        <v>164</v>
      </c>
      <c r="H1294" s="20">
        <f t="shared" si="1093"/>
        <v>4838</v>
      </c>
      <c r="I1294" s="20">
        <f t="shared" si="1093"/>
        <v>0</v>
      </c>
      <c r="J1294" s="20">
        <f t="shared" si="1093"/>
        <v>0</v>
      </c>
      <c r="K1294" s="20">
        <f t="shared" si="1093"/>
        <v>0</v>
      </c>
      <c r="L1294" s="20">
        <f t="shared" si="1068"/>
        <v>314</v>
      </c>
      <c r="M1294" s="20">
        <f t="shared" si="1069"/>
        <v>164</v>
      </c>
      <c r="N1294" s="20">
        <f t="shared" si="1070"/>
        <v>4838</v>
      </c>
      <c r="O1294" s="20">
        <f t="shared" si="1094"/>
        <v>0</v>
      </c>
      <c r="P1294" s="20">
        <f t="shared" si="1040"/>
        <v>164</v>
      </c>
      <c r="Q1294" s="20">
        <f t="shared" si="1041"/>
        <v>4838</v>
      </c>
      <c r="R1294" s="20">
        <f t="shared" si="1094"/>
        <v>0</v>
      </c>
    </row>
    <row r="1295" spans="1:19" ht="47.25" hidden="1" x14ac:dyDescent="0.25">
      <c r="A1295" s="10" t="s">
        <v>181</v>
      </c>
      <c r="B1295" s="19">
        <v>240</v>
      </c>
      <c r="C1295" s="10"/>
      <c r="D1295" s="10"/>
      <c r="E1295" s="25" t="s">
        <v>488</v>
      </c>
      <c r="F1295" s="20">
        <f t="shared" si="1093"/>
        <v>314</v>
      </c>
      <c r="G1295" s="20">
        <f t="shared" si="1093"/>
        <v>164</v>
      </c>
      <c r="H1295" s="20">
        <f t="shared" si="1093"/>
        <v>4838</v>
      </c>
      <c r="I1295" s="20">
        <f t="shared" si="1093"/>
        <v>0</v>
      </c>
      <c r="J1295" s="20">
        <f t="shared" si="1093"/>
        <v>0</v>
      </c>
      <c r="K1295" s="20">
        <f t="shared" si="1093"/>
        <v>0</v>
      </c>
      <c r="L1295" s="20">
        <f t="shared" si="1068"/>
        <v>314</v>
      </c>
      <c r="M1295" s="20">
        <f t="shared" si="1069"/>
        <v>164</v>
      </c>
      <c r="N1295" s="20">
        <f t="shared" si="1070"/>
        <v>4838</v>
      </c>
      <c r="O1295" s="20">
        <f t="shared" si="1094"/>
        <v>0</v>
      </c>
      <c r="P1295" s="20">
        <f t="shared" ref="P1295:P1358" si="1095">M1295+O1295</f>
        <v>164</v>
      </c>
      <c r="Q1295" s="20">
        <f t="shared" ref="Q1295:Q1358" si="1096">N1295</f>
        <v>4838</v>
      </c>
      <c r="R1295" s="20">
        <f t="shared" si="1094"/>
        <v>0</v>
      </c>
    </row>
    <row r="1296" spans="1:19" hidden="1" x14ac:dyDescent="0.25">
      <c r="A1296" s="10" t="s">
        <v>181</v>
      </c>
      <c r="B1296" s="19">
        <v>240</v>
      </c>
      <c r="C1296" s="10" t="s">
        <v>241</v>
      </c>
      <c r="D1296" s="10" t="s">
        <v>244</v>
      </c>
      <c r="E1296" s="25" t="s">
        <v>460</v>
      </c>
      <c r="F1296" s="20">
        <v>314</v>
      </c>
      <c r="G1296" s="20">
        <v>164</v>
      </c>
      <c r="H1296" s="20">
        <v>4838</v>
      </c>
      <c r="I1296" s="20"/>
      <c r="J1296" s="20"/>
      <c r="K1296" s="20"/>
      <c r="L1296" s="20">
        <f t="shared" si="1068"/>
        <v>314</v>
      </c>
      <c r="M1296" s="20">
        <f t="shared" si="1069"/>
        <v>164</v>
      </c>
      <c r="N1296" s="20">
        <f t="shared" si="1070"/>
        <v>4838</v>
      </c>
      <c r="O1296" s="20"/>
      <c r="P1296" s="20">
        <f t="shared" si="1095"/>
        <v>164</v>
      </c>
      <c r="Q1296" s="20">
        <f t="shared" si="1096"/>
        <v>4838</v>
      </c>
      <c r="R1296" s="20"/>
    </row>
    <row r="1297" spans="1:18" ht="47.25" hidden="1" x14ac:dyDescent="0.25">
      <c r="A1297" s="10" t="s">
        <v>399</v>
      </c>
      <c r="B1297" s="19"/>
      <c r="C1297" s="10"/>
      <c r="D1297" s="10"/>
      <c r="E1297" s="25" t="s">
        <v>696</v>
      </c>
      <c r="F1297" s="20">
        <f t="shared" ref="F1297:K1297" si="1097">F1298+F1308</f>
        <v>30750.9</v>
      </c>
      <c r="G1297" s="20">
        <f t="shared" si="1097"/>
        <v>29292.2</v>
      </c>
      <c r="H1297" s="20">
        <f t="shared" si="1097"/>
        <v>29292.2</v>
      </c>
      <c r="I1297" s="20">
        <f t="shared" si="1097"/>
        <v>0</v>
      </c>
      <c r="J1297" s="20">
        <f t="shared" si="1097"/>
        <v>0</v>
      </c>
      <c r="K1297" s="20">
        <f t="shared" si="1097"/>
        <v>0</v>
      </c>
      <c r="L1297" s="20">
        <f t="shared" si="1068"/>
        <v>30750.9</v>
      </c>
      <c r="M1297" s="20">
        <f t="shared" si="1069"/>
        <v>29292.2</v>
      </c>
      <c r="N1297" s="20">
        <f t="shared" si="1070"/>
        <v>29292.2</v>
      </c>
      <c r="O1297" s="20">
        <f t="shared" ref="O1297:R1297" si="1098">O1298+O1308</f>
        <v>0</v>
      </c>
      <c r="P1297" s="20">
        <f t="shared" si="1095"/>
        <v>29292.2</v>
      </c>
      <c r="Q1297" s="20">
        <f t="shared" si="1096"/>
        <v>29292.2</v>
      </c>
      <c r="R1297" s="20">
        <f t="shared" si="1098"/>
        <v>0</v>
      </c>
    </row>
    <row r="1298" spans="1:18" ht="78.75" hidden="1" x14ac:dyDescent="0.25">
      <c r="A1298" s="10" t="s">
        <v>182</v>
      </c>
      <c r="B1298" s="19"/>
      <c r="C1298" s="10"/>
      <c r="D1298" s="10"/>
      <c r="E1298" s="25" t="s">
        <v>524</v>
      </c>
      <c r="F1298" s="20">
        <f t="shared" ref="F1298:K1298" si="1099">F1299+F1302+F1305</f>
        <v>29295.5</v>
      </c>
      <c r="G1298" s="20">
        <f t="shared" si="1099"/>
        <v>27836.799999999999</v>
      </c>
      <c r="H1298" s="20">
        <f t="shared" si="1099"/>
        <v>27836.799999999999</v>
      </c>
      <c r="I1298" s="20">
        <f t="shared" si="1099"/>
        <v>0</v>
      </c>
      <c r="J1298" s="20">
        <f t="shared" si="1099"/>
        <v>0</v>
      </c>
      <c r="K1298" s="20">
        <f t="shared" si="1099"/>
        <v>0</v>
      </c>
      <c r="L1298" s="20">
        <f t="shared" si="1068"/>
        <v>29295.5</v>
      </c>
      <c r="M1298" s="20">
        <f t="shared" si="1069"/>
        <v>27836.799999999999</v>
      </c>
      <c r="N1298" s="20">
        <f t="shared" si="1070"/>
        <v>27836.799999999999</v>
      </c>
      <c r="O1298" s="20">
        <f t="shared" ref="O1298:R1298" si="1100">O1299+O1302+O1305</f>
        <v>0</v>
      </c>
      <c r="P1298" s="20">
        <f t="shared" si="1095"/>
        <v>27836.799999999999</v>
      </c>
      <c r="Q1298" s="20">
        <f t="shared" si="1096"/>
        <v>27836.799999999999</v>
      </c>
      <c r="R1298" s="20">
        <f t="shared" si="1100"/>
        <v>0</v>
      </c>
    </row>
    <row r="1299" spans="1:18" ht="94.5" hidden="1" x14ac:dyDescent="0.25">
      <c r="A1299" s="10" t="s">
        <v>182</v>
      </c>
      <c r="B1299" s="19">
        <v>100</v>
      </c>
      <c r="C1299" s="10"/>
      <c r="D1299" s="10"/>
      <c r="E1299" s="25" t="s">
        <v>484</v>
      </c>
      <c r="F1299" s="20">
        <f t="shared" ref="F1299:K1300" si="1101">F1300</f>
        <v>23014.5</v>
      </c>
      <c r="G1299" s="20">
        <f t="shared" si="1101"/>
        <v>23548.6</v>
      </c>
      <c r="H1299" s="20">
        <f t="shared" si="1101"/>
        <v>23548.6</v>
      </c>
      <c r="I1299" s="20">
        <f t="shared" si="1101"/>
        <v>0</v>
      </c>
      <c r="J1299" s="20">
        <f t="shared" si="1101"/>
        <v>0</v>
      </c>
      <c r="K1299" s="20">
        <f t="shared" si="1101"/>
        <v>0</v>
      </c>
      <c r="L1299" s="20">
        <f t="shared" si="1068"/>
        <v>23014.5</v>
      </c>
      <c r="M1299" s="20">
        <f t="shared" si="1069"/>
        <v>23548.6</v>
      </c>
      <c r="N1299" s="20">
        <f t="shared" si="1070"/>
        <v>23548.6</v>
      </c>
      <c r="O1299" s="20">
        <f t="shared" ref="O1299:R1300" si="1102">O1300</f>
        <v>0</v>
      </c>
      <c r="P1299" s="20">
        <f t="shared" si="1095"/>
        <v>23548.6</v>
      </c>
      <c r="Q1299" s="20">
        <f t="shared" si="1096"/>
        <v>23548.6</v>
      </c>
      <c r="R1299" s="20">
        <f t="shared" si="1102"/>
        <v>0</v>
      </c>
    </row>
    <row r="1300" spans="1:18" ht="31.5" hidden="1" x14ac:dyDescent="0.25">
      <c r="A1300" s="10" t="s">
        <v>182</v>
      </c>
      <c r="B1300" s="19">
        <v>110</v>
      </c>
      <c r="C1300" s="10"/>
      <c r="D1300" s="10"/>
      <c r="E1300" s="25" t="s">
        <v>485</v>
      </c>
      <c r="F1300" s="20">
        <f t="shared" si="1101"/>
        <v>23014.5</v>
      </c>
      <c r="G1300" s="20">
        <f t="shared" si="1101"/>
        <v>23548.6</v>
      </c>
      <c r="H1300" s="20">
        <f t="shared" si="1101"/>
        <v>23548.6</v>
      </c>
      <c r="I1300" s="20">
        <f t="shared" si="1101"/>
        <v>0</v>
      </c>
      <c r="J1300" s="20">
        <f t="shared" si="1101"/>
        <v>0</v>
      </c>
      <c r="K1300" s="20">
        <f t="shared" si="1101"/>
        <v>0</v>
      </c>
      <c r="L1300" s="20">
        <f t="shared" si="1068"/>
        <v>23014.5</v>
      </c>
      <c r="M1300" s="20">
        <f t="shared" si="1069"/>
        <v>23548.6</v>
      </c>
      <c r="N1300" s="20">
        <f t="shared" si="1070"/>
        <v>23548.6</v>
      </c>
      <c r="O1300" s="20">
        <f t="shared" si="1102"/>
        <v>0</v>
      </c>
      <c r="P1300" s="20">
        <f t="shared" si="1095"/>
        <v>23548.6</v>
      </c>
      <c r="Q1300" s="20">
        <f t="shared" si="1096"/>
        <v>23548.6</v>
      </c>
      <c r="R1300" s="20">
        <f t="shared" si="1102"/>
        <v>0</v>
      </c>
    </row>
    <row r="1301" spans="1:18" hidden="1" x14ac:dyDescent="0.25">
      <c r="A1301" s="10" t="s">
        <v>182</v>
      </c>
      <c r="B1301" s="19">
        <v>110</v>
      </c>
      <c r="C1301" s="10" t="s">
        <v>241</v>
      </c>
      <c r="D1301" s="10" t="s">
        <v>244</v>
      </c>
      <c r="E1301" s="25" t="s">
        <v>460</v>
      </c>
      <c r="F1301" s="20">
        <v>23014.5</v>
      </c>
      <c r="G1301" s="20">
        <v>23548.6</v>
      </c>
      <c r="H1301" s="20">
        <v>23548.6</v>
      </c>
      <c r="I1301" s="20"/>
      <c r="J1301" s="20"/>
      <c r="K1301" s="20"/>
      <c r="L1301" s="20">
        <f t="shared" si="1068"/>
        <v>23014.5</v>
      </c>
      <c r="M1301" s="20">
        <f t="shared" si="1069"/>
        <v>23548.6</v>
      </c>
      <c r="N1301" s="20">
        <f t="shared" si="1070"/>
        <v>23548.6</v>
      </c>
      <c r="O1301" s="20"/>
      <c r="P1301" s="20">
        <f t="shared" si="1095"/>
        <v>23548.6</v>
      </c>
      <c r="Q1301" s="20">
        <f t="shared" si="1096"/>
        <v>23548.6</v>
      </c>
      <c r="R1301" s="20"/>
    </row>
    <row r="1302" spans="1:18" ht="47.25" hidden="1" x14ac:dyDescent="0.25">
      <c r="A1302" s="10" t="s">
        <v>182</v>
      </c>
      <c r="B1302" s="19">
        <v>200</v>
      </c>
      <c r="C1302" s="10"/>
      <c r="D1302" s="10"/>
      <c r="E1302" s="25" t="s">
        <v>487</v>
      </c>
      <c r="F1302" s="20">
        <f t="shared" ref="F1302:K1303" si="1103">F1303</f>
        <v>6174.6</v>
      </c>
      <c r="G1302" s="20">
        <f t="shared" si="1103"/>
        <v>4218.8</v>
      </c>
      <c r="H1302" s="20">
        <f t="shared" si="1103"/>
        <v>4218.8</v>
      </c>
      <c r="I1302" s="20">
        <f t="shared" si="1103"/>
        <v>0</v>
      </c>
      <c r="J1302" s="20">
        <f t="shared" si="1103"/>
        <v>0</v>
      </c>
      <c r="K1302" s="20">
        <f t="shared" si="1103"/>
        <v>0</v>
      </c>
      <c r="L1302" s="20">
        <f t="shared" si="1068"/>
        <v>6174.6</v>
      </c>
      <c r="M1302" s="20">
        <f t="shared" si="1069"/>
        <v>4218.8</v>
      </c>
      <c r="N1302" s="20">
        <f t="shared" si="1070"/>
        <v>4218.8</v>
      </c>
      <c r="O1302" s="20">
        <f t="shared" ref="O1302:R1303" si="1104">O1303</f>
        <v>0</v>
      </c>
      <c r="P1302" s="20">
        <f t="shared" si="1095"/>
        <v>4218.8</v>
      </c>
      <c r="Q1302" s="20">
        <f t="shared" si="1096"/>
        <v>4218.8</v>
      </c>
      <c r="R1302" s="20">
        <f t="shared" si="1104"/>
        <v>0</v>
      </c>
    </row>
    <row r="1303" spans="1:18" ht="47.25" hidden="1" x14ac:dyDescent="0.25">
      <c r="A1303" s="10" t="s">
        <v>182</v>
      </c>
      <c r="B1303" s="19">
        <v>240</v>
      </c>
      <c r="C1303" s="10"/>
      <c r="D1303" s="10"/>
      <c r="E1303" s="25" t="s">
        <v>488</v>
      </c>
      <c r="F1303" s="20">
        <f t="shared" si="1103"/>
        <v>6174.6</v>
      </c>
      <c r="G1303" s="20">
        <f t="shared" si="1103"/>
        <v>4218.8</v>
      </c>
      <c r="H1303" s="20">
        <f t="shared" si="1103"/>
        <v>4218.8</v>
      </c>
      <c r="I1303" s="20">
        <f t="shared" si="1103"/>
        <v>0</v>
      </c>
      <c r="J1303" s="20">
        <f t="shared" si="1103"/>
        <v>0</v>
      </c>
      <c r="K1303" s="20">
        <f t="shared" si="1103"/>
        <v>0</v>
      </c>
      <c r="L1303" s="20">
        <f t="shared" si="1068"/>
        <v>6174.6</v>
      </c>
      <c r="M1303" s="20">
        <f t="shared" si="1069"/>
        <v>4218.8</v>
      </c>
      <c r="N1303" s="20">
        <f t="shared" si="1070"/>
        <v>4218.8</v>
      </c>
      <c r="O1303" s="20">
        <f t="shared" si="1104"/>
        <v>0</v>
      </c>
      <c r="P1303" s="20">
        <f t="shared" si="1095"/>
        <v>4218.8</v>
      </c>
      <c r="Q1303" s="20">
        <f t="shared" si="1096"/>
        <v>4218.8</v>
      </c>
      <c r="R1303" s="20">
        <f t="shared" si="1104"/>
        <v>0</v>
      </c>
    </row>
    <row r="1304" spans="1:18" hidden="1" x14ac:dyDescent="0.25">
      <c r="A1304" s="10" t="s">
        <v>182</v>
      </c>
      <c r="B1304" s="19">
        <v>240</v>
      </c>
      <c r="C1304" s="10" t="s">
        <v>241</v>
      </c>
      <c r="D1304" s="10" t="s">
        <v>244</v>
      </c>
      <c r="E1304" s="25" t="s">
        <v>460</v>
      </c>
      <c r="F1304" s="20">
        <v>6174.6</v>
      </c>
      <c r="G1304" s="20">
        <v>4218.8</v>
      </c>
      <c r="H1304" s="20">
        <v>4218.8</v>
      </c>
      <c r="I1304" s="20"/>
      <c r="J1304" s="20"/>
      <c r="K1304" s="20"/>
      <c r="L1304" s="20">
        <f t="shared" si="1068"/>
        <v>6174.6</v>
      </c>
      <c r="M1304" s="20">
        <f t="shared" si="1069"/>
        <v>4218.8</v>
      </c>
      <c r="N1304" s="20">
        <f t="shared" si="1070"/>
        <v>4218.8</v>
      </c>
      <c r="O1304" s="20"/>
      <c r="P1304" s="20">
        <f t="shared" si="1095"/>
        <v>4218.8</v>
      </c>
      <c r="Q1304" s="20">
        <f t="shared" si="1096"/>
        <v>4218.8</v>
      </c>
      <c r="R1304" s="20"/>
    </row>
    <row r="1305" spans="1:18" hidden="1" x14ac:dyDescent="0.25">
      <c r="A1305" s="10" t="s">
        <v>182</v>
      </c>
      <c r="B1305" s="19">
        <v>800</v>
      </c>
      <c r="C1305" s="10"/>
      <c r="D1305" s="10"/>
      <c r="E1305" s="25" t="s">
        <v>501</v>
      </c>
      <c r="F1305" s="20">
        <f t="shared" ref="F1305:K1306" si="1105">F1306</f>
        <v>106.4</v>
      </c>
      <c r="G1305" s="20">
        <f t="shared" si="1105"/>
        <v>69.400000000000006</v>
      </c>
      <c r="H1305" s="20">
        <f t="shared" si="1105"/>
        <v>69.400000000000006</v>
      </c>
      <c r="I1305" s="20">
        <f t="shared" si="1105"/>
        <v>0</v>
      </c>
      <c r="J1305" s="20">
        <f t="shared" si="1105"/>
        <v>0</v>
      </c>
      <c r="K1305" s="20">
        <f t="shared" si="1105"/>
        <v>0</v>
      </c>
      <c r="L1305" s="20">
        <f t="shared" si="1068"/>
        <v>106.4</v>
      </c>
      <c r="M1305" s="20">
        <f t="shared" si="1069"/>
        <v>69.400000000000006</v>
      </c>
      <c r="N1305" s="20">
        <f t="shared" si="1070"/>
        <v>69.400000000000006</v>
      </c>
      <c r="O1305" s="20">
        <f t="shared" ref="O1305:R1306" si="1106">O1306</f>
        <v>0</v>
      </c>
      <c r="P1305" s="20">
        <f t="shared" si="1095"/>
        <v>69.400000000000006</v>
      </c>
      <c r="Q1305" s="20">
        <f t="shared" si="1096"/>
        <v>69.400000000000006</v>
      </c>
      <c r="R1305" s="20">
        <f t="shared" si="1106"/>
        <v>0</v>
      </c>
    </row>
    <row r="1306" spans="1:18" hidden="1" x14ac:dyDescent="0.25">
      <c r="A1306" s="10" t="s">
        <v>182</v>
      </c>
      <c r="B1306" s="19">
        <v>850</v>
      </c>
      <c r="C1306" s="10"/>
      <c r="D1306" s="10"/>
      <c r="E1306" s="25" t="s">
        <v>504</v>
      </c>
      <c r="F1306" s="20">
        <f t="shared" si="1105"/>
        <v>106.4</v>
      </c>
      <c r="G1306" s="20">
        <f t="shared" si="1105"/>
        <v>69.400000000000006</v>
      </c>
      <c r="H1306" s="20">
        <f t="shared" si="1105"/>
        <v>69.400000000000006</v>
      </c>
      <c r="I1306" s="20">
        <f t="shared" si="1105"/>
        <v>0</v>
      </c>
      <c r="J1306" s="20">
        <f t="shared" si="1105"/>
        <v>0</v>
      </c>
      <c r="K1306" s="20">
        <f t="shared" si="1105"/>
        <v>0</v>
      </c>
      <c r="L1306" s="20">
        <f t="shared" si="1068"/>
        <v>106.4</v>
      </c>
      <c r="M1306" s="20">
        <f t="shared" si="1069"/>
        <v>69.400000000000006</v>
      </c>
      <c r="N1306" s="20">
        <f t="shared" si="1070"/>
        <v>69.400000000000006</v>
      </c>
      <c r="O1306" s="20">
        <f t="shared" si="1106"/>
        <v>0</v>
      </c>
      <c r="P1306" s="20">
        <f t="shared" si="1095"/>
        <v>69.400000000000006</v>
      </c>
      <c r="Q1306" s="20">
        <f t="shared" si="1096"/>
        <v>69.400000000000006</v>
      </c>
      <c r="R1306" s="20">
        <f t="shared" si="1106"/>
        <v>0</v>
      </c>
    </row>
    <row r="1307" spans="1:18" hidden="1" x14ac:dyDescent="0.25">
      <c r="A1307" s="10" t="s">
        <v>182</v>
      </c>
      <c r="B1307" s="19">
        <v>850</v>
      </c>
      <c r="C1307" s="10" t="s">
        <v>241</v>
      </c>
      <c r="D1307" s="10" t="s">
        <v>244</v>
      </c>
      <c r="E1307" s="25" t="s">
        <v>460</v>
      </c>
      <c r="F1307" s="20">
        <v>106.4</v>
      </c>
      <c r="G1307" s="20">
        <v>69.400000000000006</v>
      </c>
      <c r="H1307" s="20">
        <v>69.400000000000006</v>
      </c>
      <c r="I1307" s="20"/>
      <c r="J1307" s="20"/>
      <c r="K1307" s="20"/>
      <c r="L1307" s="20">
        <f t="shared" si="1068"/>
        <v>106.4</v>
      </c>
      <c r="M1307" s="20">
        <f t="shared" si="1069"/>
        <v>69.400000000000006</v>
      </c>
      <c r="N1307" s="20">
        <f t="shared" si="1070"/>
        <v>69.400000000000006</v>
      </c>
      <c r="O1307" s="20"/>
      <c r="P1307" s="20">
        <f t="shared" si="1095"/>
        <v>69.400000000000006</v>
      </c>
      <c r="Q1307" s="20">
        <f t="shared" si="1096"/>
        <v>69.400000000000006</v>
      </c>
      <c r="R1307" s="20"/>
    </row>
    <row r="1308" spans="1:18" ht="47.25" hidden="1" x14ac:dyDescent="0.25">
      <c r="A1308" s="10" t="s">
        <v>183</v>
      </c>
      <c r="B1308" s="19"/>
      <c r="C1308" s="10"/>
      <c r="D1308" s="10"/>
      <c r="E1308" s="25" t="s">
        <v>697</v>
      </c>
      <c r="F1308" s="20">
        <f t="shared" ref="F1308:K1310" si="1107">F1309</f>
        <v>1455.4</v>
      </c>
      <c r="G1308" s="20">
        <f t="shared" si="1107"/>
        <v>1455.4</v>
      </c>
      <c r="H1308" s="20">
        <f t="shared" si="1107"/>
        <v>1455.4</v>
      </c>
      <c r="I1308" s="20">
        <f t="shared" si="1107"/>
        <v>0</v>
      </c>
      <c r="J1308" s="20">
        <f t="shared" si="1107"/>
        <v>0</v>
      </c>
      <c r="K1308" s="20">
        <f t="shared" si="1107"/>
        <v>0</v>
      </c>
      <c r="L1308" s="20">
        <f t="shared" si="1068"/>
        <v>1455.4</v>
      </c>
      <c r="M1308" s="20">
        <f t="shared" si="1069"/>
        <v>1455.4</v>
      </c>
      <c r="N1308" s="20">
        <f t="shared" si="1070"/>
        <v>1455.4</v>
      </c>
      <c r="O1308" s="20">
        <f t="shared" ref="O1308:R1310" si="1108">O1309</f>
        <v>0</v>
      </c>
      <c r="P1308" s="20">
        <f t="shared" si="1095"/>
        <v>1455.4</v>
      </c>
      <c r="Q1308" s="20">
        <f t="shared" si="1096"/>
        <v>1455.4</v>
      </c>
      <c r="R1308" s="20">
        <f t="shared" si="1108"/>
        <v>0</v>
      </c>
    </row>
    <row r="1309" spans="1:18" ht="47.25" hidden="1" x14ac:dyDescent="0.25">
      <c r="A1309" s="10" t="s">
        <v>183</v>
      </c>
      <c r="B1309" s="19">
        <v>200</v>
      </c>
      <c r="C1309" s="10"/>
      <c r="D1309" s="10"/>
      <c r="E1309" s="25" t="s">
        <v>487</v>
      </c>
      <c r="F1309" s="20">
        <f t="shared" si="1107"/>
        <v>1455.4</v>
      </c>
      <c r="G1309" s="20">
        <f t="shared" si="1107"/>
        <v>1455.4</v>
      </c>
      <c r="H1309" s="20">
        <f t="shared" si="1107"/>
        <v>1455.4</v>
      </c>
      <c r="I1309" s="20">
        <f t="shared" si="1107"/>
        <v>0</v>
      </c>
      <c r="J1309" s="20">
        <f t="shared" si="1107"/>
        <v>0</v>
      </c>
      <c r="K1309" s="20">
        <f t="shared" si="1107"/>
        <v>0</v>
      </c>
      <c r="L1309" s="20">
        <f t="shared" si="1068"/>
        <v>1455.4</v>
      </c>
      <c r="M1309" s="20">
        <f t="shared" si="1069"/>
        <v>1455.4</v>
      </c>
      <c r="N1309" s="20">
        <f t="shared" si="1070"/>
        <v>1455.4</v>
      </c>
      <c r="O1309" s="20">
        <f t="shared" si="1108"/>
        <v>0</v>
      </c>
      <c r="P1309" s="20">
        <f t="shared" si="1095"/>
        <v>1455.4</v>
      </c>
      <c r="Q1309" s="20">
        <f t="shared" si="1096"/>
        <v>1455.4</v>
      </c>
      <c r="R1309" s="20">
        <f t="shared" si="1108"/>
        <v>0</v>
      </c>
    </row>
    <row r="1310" spans="1:18" ht="47.25" hidden="1" x14ac:dyDescent="0.25">
      <c r="A1310" s="10" t="s">
        <v>183</v>
      </c>
      <c r="B1310" s="19">
        <v>240</v>
      </c>
      <c r="C1310" s="10"/>
      <c r="D1310" s="10"/>
      <c r="E1310" s="25" t="s">
        <v>488</v>
      </c>
      <c r="F1310" s="20">
        <f t="shared" si="1107"/>
        <v>1455.4</v>
      </c>
      <c r="G1310" s="20">
        <f t="shared" si="1107"/>
        <v>1455.4</v>
      </c>
      <c r="H1310" s="20">
        <f t="shared" si="1107"/>
        <v>1455.4</v>
      </c>
      <c r="I1310" s="20">
        <f t="shared" si="1107"/>
        <v>0</v>
      </c>
      <c r="J1310" s="20">
        <f t="shared" si="1107"/>
        <v>0</v>
      </c>
      <c r="K1310" s="20">
        <f t="shared" si="1107"/>
        <v>0</v>
      </c>
      <c r="L1310" s="20">
        <f t="shared" si="1068"/>
        <v>1455.4</v>
      </c>
      <c r="M1310" s="20">
        <f t="shared" si="1069"/>
        <v>1455.4</v>
      </c>
      <c r="N1310" s="20">
        <f t="shared" si="1070"/>
        <v>1455.4</v>
      </c>
      <c r="O1310" s="20">
        <f t="shared" si="1108"/>
        <v>0</v>
      </c>
      <c r="P1310" s="20">
        <f t="shared" si="1095"/>
        <v>1455.4</v>
      </c>
      <c r="Q1310" s="20">
        <f t="shared" si="1096"/>
        <v>1455.4</v>
      </c>
      <c r="R1310" s="20">
        <f t="shared" si="1108"/>
        <v>0</v>
      </c>
    </row>
    <row r="1311" spans="1:18" hidden="1" x14ac:dyDescent="0.25">
      <c r="A1311" s="10" t="s">
        <v>183</v>
      </c>
      <c r="B1311" s="19">
        <v>240</v>
      </c>
      <c r="C1311" s="10" t="s">
        <v>241</v>
      </c>
      <c r="D1311" s="10" t="s">
        <v>244</v>
      </c>
      <c r="E1311" s="25" t="s">
        <v>460</v>
      </c>
      <c r="F1311" s="20">
        <v>1455.4</v>
      </c>
      <c r="G1311" s="20">
        <v>1455.4</v>
      </c>
      <c r="H1311" s="20">
        <v>1455.4</v>
      </c>
      <c r="I1311" s="20"/>
      <c r="J1311" s="20"/>
      <c r="K1311" s="20"/>
      <c r="L1311" s="20">
        <f t="shared" si="1068"/>
        <v>1455.4</v>
      </c>
      <c r="M1311" s="20">
        <f t="shared" si="1069"/>
        <v>1455.4</v>
      </c>
      <c r="N1311" s="20">
        <f t="shared" si="1070"/>
        <v>1455.4</v>
      </c>
      <c r="O1311" s="20"/>
      <c r="P1311" s="20">
        <f t="shared" si="1095"/>
        <v>1455.4</v>
      </c>
      <c r="Q1311" s="20">
        <f t="shared" si="1096"/>
        <v>1455.4</v>
      </c>
      <c r="R1311" s="20"/>
    </row>
    <row r="1312" spans="1:18" ht="63" hidden="1" x14ac:dyDescent="0.25">
      <c r="A1312" s="10" t="s">
        <v>400</v>
      </c>
      <c r="B1312" s="19"/>
      <c r="C1312" s="10"/>
      <c r="D1312" s="10"/>
      <c r="E1312" s="25" t="s">
        <v>1062</v>
      </c>
      <c r="F1312" s="20">
        <f t="shared" ref="F1312:K1315" si="1109">F1313</f>
        <v>9725.2000000000007</v>
      </c>
      <c r="G1312" s="20">
        <f t="shared" si="1109"/>
        <v>6816</v>
      </c>
      <c r="H1312" s="20">
        <f t="shared" si="1109"/>
        <v>6816</v>
      </c>
      <c r="I1312" s="20">
        <f t="shared" si="1109"/>
        <v>0</v>
      </c>
      <c r="J1312" s="20">
        <f t="shared" si="1109"/>
        <v>0</v>
      </c>
      <c r="K1312" s="20">
        <f t="shared" si="1109"/>
        <v>0</v>
      </c>
      <c r="L1312" s="20">
        <f t="shared" si="1068"/>
        <v>9725.2000000000007</v>
      </c>
      <c r="M1312" s="20">
        <f t="shared" si="1069"/>
        <v>6816</v>
      </c>
      <c r="N1312" s="20">
        <f t="shared" si="1070"/>
        <v>6816</v>
      </c>
      <c r="O1312" s="20">
        <f t="shared" ref="O1312:R1315" si="1110">O1313</f>
        <v>0</v>
      </c>
      <c r="P1312" s="20">
        <f t="shared" si="1095"/>
        <v>6816</v>
      </c>
      <c r="Q1312" s="20">
        <f t="shared" si="1096"/>
        <v>6816</v>
      </c>
      <c r="R1312" s="20">
        <f t="shared" si="1110"/>
        <v>0</v>
      </c>
    </row>
    <row r="1313" spans="1:19" ht="31.5" hidden="1" x14ac:dyDescent="0.25">
      <c r="A1313" s="10" t="s">
        <v>184</v>
      </c>
      <c r="B1313" s="19"/>
      <c r="C1313" s="10"/>
      <c r="D1313" s="10"/>
      <c r="E1313" s="25" t="s">
        <v>698</v>
      </c>
      <c r="F1313" s="20">
        <f t="shared" si="1109"/>
        <v>9725.2000000000007</v>
      </c>
      <c r="G1313" s="20">
        <f t="shared" si="1109"/>
        <v>6816</v>
      </c>
      <c r="H1313" s="20">
        <f t="shared" si="1109"/>
        <v>6816</v>
      </c>
      <c r="I1313" s="20">
        <f t="shared" si="1109"/>
        <v>0</v>
      </c>
      <c r="J1313" s="20">
        <f t="shared" si="1109"/>
        <v>0</v>
      </c>
      <c r="K1313" s="20">
        <f t="shared" si="1109"/>
        <v>0</v>
      </c>
      <c r="L1313" s="20">
        <f t="shared" si="1068"/>
        <v>9725.2000000000007</v>
      </c>
      <c r="M1313" s="20">
        <f t="shared" si="1069"/>
        <v>6816</v>
      </c>
      <c r="N1313" s="20">
        <f t="shared" si="1070"/>
        <v>6816</v>
      </c>
      <c r="O1313" s="20">
        <f t="shared" si="1110"/>
        <v>0</v>
      </c>
      <c r="P1313" s="20">
        <f t="shared" si="1095"/>
        <v>6816</v>
      </c>
      <c r="Q1313" s="20">
        <f t="shared" si="1096"/>
        <v>6816</v>
      </c>
      <c r="R1313" s="20">
        <f t="shared" si="1110"/>
        <v>0</v>
      </c>
    </row>
    <row r="1314" spans="1:19" ht="47.25" hidden="1" x14ac:dyDescent="0.25">
      <c r="A1314" s="10" t="s">
        <v>184</v>
      </c>
      <c r="B1314" s="19">
        <v>200</v>
      </c>
      <c r="C1314" s="10"/>
      <c r="D1314" s="10"/>
      <c r="E1314" s="25" t="s">
        <v>487</v>
      </c>
      <c r="F1314" s="20">
        <f t="shared" si="1109"/>
        <v>9725.2000000000007</v>
      </c>
      <c r="G1314" s="20">
        <f t="shared" si="1109"/>
        <v>6816</v>
      </c>
      <c r="H1314" s="20">
        <f t="shared" si="1109"/>
        <v>6816</v>
      </c>
      <c r="I1314" s="20">
        <f t="shared" si="1109"/>
        <v>0</v>
      </c>
      <c r="J1314" s="20">
        <f t="shared" si="1109"/>
        <v>0</v>
      </c>
      <c r="K1314" s="20">
        <f t="shared" si="1109"/>
        <v>0</v>
      </c>
      <c r="L1314" s="20">
        <f t="shared" si="1068"/>
        <v>9725.2000000000007</v>
      </c>
      <c r="M1314" s="20">
        <f t="shared" si="1069"/>
        <v>6816</v>
      </c>
      <c r="N1314" s="20">
        <f t="shared" si="1070"/>
        <v>6816</v>
      </c>
      <c r="O1314" s="20">
        <f t="shared" si="1110"/>
        <v>0</v>
      </c>
      <c r="P1314" s="20">
        <f t="shared" si="1095"/>
        <v>6816</v>
      </c>
      <c r="Q1314" s="20">
        <f t="shared" si="1096"/>
        <v>6816</v>
      </c>
      <c r="R1314" s="20">
        <f t="shared" si="1110"/>
        <v>0</v>
      </c>
    </row>
    <row r="1315" spans="1:19" ht="47.25" hidden="1" x14ac:dyDescent="0.25">
      <c r="A1315" s="10" t="s">
        <v>184</v>
      </c>
      <c r="B1315" s="19">
        <v>240</v>
      </c>
      <c r="C1315" s="10"/>
      <c r="D1315" s="10"/>
      <c r="E1315" s="25" t="s">
        <v>488</v>
      </c>
      <c r="F1315" s="20">
        <f t="shared" si="1109"/>
        <v>9725.2000000000007</v>
      </c>
      <c r="G1315" s="20">
        <f t="shared" si="1109"/>
        <v>6816</v>
      </c>
      <c r="H1315" s="20">
        <f t="shared" si="1109"/>
        <v>6816</v>
      </c>
      <c r="I1315" s="20">
        <f t="shared" si="1109"/>
        <v>0</v>
      </c>
      <c r="J1315" s="20">
        <f t="shared" si="1109"/>
        <v>0</v>
      </c>
      <c r="K1315" s="20">
        <f t="shared" si="1109"/>
        <v>0</v>
      </c>
      <c r="L1315" s="20">
        <f t="shared" si="1068"/>
        <v>9725.2000000000007</v>
      </c>
      <c r="M1315" s="20">
        <f t="shared" si="1069"/>
        <v>6816</v>
      </c>
      <c r="N1315" s="20">
        <f t="shared" si="1070"/>
        <v>6816</v>
      </c>
      <c r="O1315" s="20">
        <f t="shared" si="1110"/>
        <v>0</v>
      </c>
      <c r="P1315" s="20">
        <f t="shared" si="1095"/>
        <v>6816</v>
      </c>
      <c r="Q1315" s="20">
        <f t="shared" si="1096"/>
        <v>6816</v>
      </c>
      <c r="R1315" s="20">
        <f t="shared" si="1110"/>
        <v>0</v>
      </c>
    </row>
    <row r="1316" spans="1:19" hidden="1" x14ac:dyDescent="0.25">
      <c r="A1316" s="10" t="s">
        <v>184</v>
      </c>
      <c r="B1316" s="19">
        <v>240</v>
      </c>
      <c r="C1316" s="10" t="s">
        <v>241</v>
      </c>
      <c r="D1316" s="10" t="s">
        <v>244</v>
      </c>
      <c r="E1316" s="25" t="s">
        <v>460</v>
      </c>
      <c r="F1316" s="20">
        <v>9725.2000000000007</v>
      </c>
      <c r="G1316" s="20">
        <v>6816</v>
      </c>
      <c r="H1316" s="20">
        <v>6816</v>
      </c>
      <c r="I1316" s="20"/>
      <c r="J1316" s="20"/>
      <c r="K1316" s="20"/>
      <c r="L1316" s="20">
        <f t="shared" si="1068"/>
        <v>9725.2000000000007</v>
      </c>
      <c r="M1316" s="20">
        <f t="shared" si="1069"/>
        <v>6816</v>
      </c>
      <c r="N1316" s="20">
        <f t="shared" si="1070"/>
        <v>6816</v>
      </c>
      <c r="O1316" s="20"/>
      <c r="P1316" s="20">
        <f t="shared" si="1095"/>
        <v>6816</v>
      </c>
      <c r="Q1316" s="20">
        <f t="shared" si="1096"/>
        <v>6816</v>
      </c>
      <c r="R1316" s="20"/>
    </row>
    <row r="1317" spans="1:19" s="4" customFormat="1" ht="47.25" hidden="1" x14ac:dyDescent="0.25">
      <c r="A1317" s="8" t="s">
        <v>401</v>
      </c>
      <c r="B1317" s="7"/>
      <c r="C1317" s="8"/>
      <c r="D1317" s="8"/>
      <c r="E1317" s="26" t="s">
        <v>699</v>
      </c>
      <c r="F1317" s="9">
        <f>F1318+F1379+F1481+F1519+F1587</f>
        <v>10442266.399999999</v>
      </c>
      <c r="G1317" s="9">
        <f>G1318+G1379+G1481+G1519+G1587</f>
        <v>10460776.800000001</v>
      </c>
      <c r="H1317" s="9">
        <f>H1318+H1379+H1481+H1519+H1587</f>
        <v>10471260.900000002</v>
      </c>
      <c r="I1317" s="9">
        <f t="shared" ref="I1317:K1317" si="1111">I1318+I1379+I1481+I1519+I1587</f>
        <v>-19023.100000000002</v>
      </c>
      <c r="J1317" s="9">
        <f t="shared" si="1111"/>
        <v>-17788.800000000003</v>
      </c>
      <c r="K1317" s="9">
        <f t="shared" si="1111"/>
        <v>-18404.3</v>
      </c>
      <c r="L1317" s="20">
        <f t="shared" si="1068"/>
        <v>10423243.299999999</v>
      </c>
      <c r="M1317" s="20">
        <f t="shared" si="1069"/>
        <v>10442988</v>
      </c>
      <c r="N1317" s="20">
        <f t="shared" si="1070"/>
        <v>10452856.600000001</v>
      </c>
      <c r="O1317" s="9">
        <f>O1318+O1379+O1481+O1519+O1587</f>
        <v>0</v>
      </c>
      <c r="P1317" s="20">
        <f t="shared" si="1095"/>
        <v>10442988</v>
      </c>
      <c r="Q1317" s="20">
        <f t="shared" si="1096"/>
        <v>10452856.600000001</v>
      </c>
      <c r="R1317" s="9">
        <f>R1318+R1379+R1481+R1519+R1587</f>
        <v>0</v>
      </c>
      <c r="S1317" s="43"/>
    </row>
    <row r="1318" spans="1:19" s="17" customFormat="1" ht="31.5" hidden="1" x14ac:dyDescent="0.25">
      <c r="A1318" s="21" t="s">
        <v>402</v>
      </c>
      <c r="B1318" s="22"/>
      <c r="C1318" s="21"/>
      <c r="D1318" s="21"/>
      <c r="E1318" s="27" t="s">
        <v>700</v>
      </c>
      <c r="F1318" s="23">
        <f>F1319+F1336</f>
        <v>4569797.5</v>
      </c>
      <c r="G1318" s="23">
        <f>G1319+G1336</f>
        <v>4573638.8000000007</v>
      </c>
      <c r="H1318" s="23">
        <f>H1319+H1336</f>
        <v>4580693.2</v>
      </c>
      <c r="I1318" s="23">
        <f t="shared" ref="I1318:K1318" si="1112">I1319+I1336</f>
        <v>-219.2</v>
      </c>
      <c r="J1318" s="23">
        <f t="shared" si="1112"/>
        <v>-219.2</v>
      </c>
      <c r="K1318" s="23">
        <f t="shared" si="1112"/>
        <v>-219.2</v>
      </c>
      <c r="L1318" s="20">
        <f t="shared" si="1068"/>
        <v>4569578.3</v>
      </c>
      <c r="M1318" s="20">
        <f t="shared" si="1069"/>
        <v>4573419.6000000006</v>
      </c>
      <c r="N1318" s="20">
        <f t="shared" si="1070"/>
        <v>4580474</v>
      </c>
      <c r="O1318" s="23">
        <f>O1319+O1336</f>
        <v>0</v>
      </c>
      <c r="P1318" s="20">
        <f t="shared" si="1095"/>
        <v>4573419.6000000006</v>
      </c>
      <c r="Q1318" s="20">
        <f t="shared" si="1096"/>
        <v>4580474</v>
      </c>
      <c r="R1318" s="23">
        <f>R1319+R1336</f>
        <v>0</v>
      </c>
      <c r="S1318" s="32"/>
    </row>
    <row r="1319" spans="1:19" ht="63" hidden="1" x14ac:dyDescent="0.25">
      <c r="A1319" s="10" t="s">
        <v>403</v>
      </c>
      <c r="B1319" s="19"/>
      <c r="C1319" s="10"/>
      <c r="D1319" s="10"/>
      <c r="E1319" s="25" t="s">
        <v>1140</v>
      </c>
      <c r="F1319" s="20">
        <f>F1320+F1326+F1332</f>
        <v>1212866.1000000001</v>
      </c>
      <c r="G1319" s="20">
        <f t="shared" ref="G1319:R1319" si="1113">G1320+G1326+G1332</f>
        <v>1216673.3000000003</v>
      </c>
      <c r="H1319" s="20">
        <f t="shared" si="1113"/>
        <v>1223727.7000000002</v>
      </c>
      <c r="I1319" s="20">
        <f t="shared" ref="I1319:K1319" si="1114">I1320+I1326+I1332</f>
        <v>-219.2</v>
      </c>
      <c r="J1319" s="20">
        <f t="shared" si="1114"/>
        <v>-219.2</v>
      </c>
      <c r="K1319" s="20">
        <f t="shared" si="1114"/>
        <v>-219.2</v>
      </c>
      <c r="L1319" s="20">
        <f t="shared" si="1068"/>
        <v>1212646.9000000001</v>
      </c>
      <c r="M1319" s="20">
        <f t="shared" si="1069"/>
        <v>1216454.1000000003</v>
      </c>
      <c r="N1319" s="20">
        <f t="shared" si="1070"/>
        <v>1223508.5000000002</v>
      </c>
      <c r="O1319" s="20">
        <f t="shared" ref="O1319" si="1115">O1320+O1326+O1332</f>
        <v>0</v>
      </c>
      <c r="P1319" s="20">
        <f t="shared" si="1095"/>
        <v>1216454.1000000003</v>
      </c>
      <c r="Q1319" s="20">
        <f t="shared" si="1096"/>
        <v>1223508.5000000002</v>
      </c>
      <c r="R1319" s="20">
        <f t="shared" si="1113"/>
        <v>0</v>
      </c>
      <c r="S1319" s="1">
        <v>121</v>
      </c>
    </row>
    <row r="1320" spans="1:19" ht="78.75" hidden="1" x14ac:dyDescent="0.25">
      <c r="A1320" s="10" t="s">
        <v>97</v>
      </c>
      <c r="B1320" s="19"/>
      <c r="C1320" s="10"/>
      <c r="D1320" s="10"/>
      <c r="E1320" s="25" t="s">
        <v>524</v>
      </c>
      <c r="F1320" s="20">
        <f t="shared" ref="F1320:K1320" si="1116">F1321</f>
        <v>1169400.4000000001</v>
      </c>
      <c r="G1320" s="20">
        <f t="shared" si="1116"/>
        <v>1173203.9000000001</v>
      </c>
      <c r="H1320" s="20">
        <f t="shared" si="1116"/>
        <v>1180258.3</v>
      </c>
      <c r="I1320" s="20">
        <f t="shared" si="1116"/>
        <v>-219.2</v>
      </c>
      <c r="J1320" s="20">
        <f t="shared" si="1116"/>
        <v>-219.2</v>
      </c>
      <c r="K1320" s="20">
        <f t="shared" si="1116"/>
        <v>-219.2</v>
      </c>
      <c r="L1320" s="20">
        <f t="shared" si="1068"/>
        <v>1169181.2000000002</v>
      </c>
      <c r="M1320" s="20">
        <f t="shared" si="1069"/>
        <v>1172984.7000000002</v>
      </c>
      <c r="N1320" s="20">
        <f t="shared" si="1070"/>
        <v>1180039.1000000001</v>
      </c>
      <c r="O1320" s="20">
        <f t="shared" ref="O1320:R1320" si="1117">O1321</f>
        <v>0</v>
      </c>
      <c r="P1320" s="20">
        <f t="shared" si="1095"/>
        <v>1172984.7000000002</v>
      </c>
      <c r="Q1320" s="20">
        <f t="shared" si="1096"/>
        <v>1180039.1000000001</v>
      </c>
      <c r="R1320" s="20">
        <f t="shared" si="1117"/>
        <v>0</v>
      </c>
    </row>
    <row r="1321" spans="1:19" ht="47.25" hidden="1" x14ac:dyDescent="0.25">
      <c r="A1321" s="10" t="s">
        <v>97</v>
      </c>
      <c r="B1321" s="19">
        <v>600</v>
      </c>
      <c r="C1321" s="10"/>
      <c r="D1321" s="10"/>
      <c r="E1321" s="25" t="s">
        <v>497</v>
      </c>
      <c r="F1321" s="20">
        <f t="shared" ref="F1321:K1321" si="1118">F1322+F1324</f>
        <v>1169400.4000000001</v>
      </c>
      <c r="G1321" s="20">
        <f t="shared" si="1118"/>
        <v>1173203.9000000001</v>
      </c>
      <c r="H1321" s="20">
        <f t="shared" si="1118"/>
        <v>1180258.3</v>
      </c>
      <c r="I1321" s="20">
        <f t="shared" si="1118"/>
        <v>-219.2</v>
      </c>
      <c r="J1321" s="20">
        <f t="shared" si="1118"/>
        <v>-219.2</v>
      </c>
      <c r="K1321" s="20">
        <f t="shared" si="1118"/>
        <v>-219.2</v>
      </c>
      <c r="L1321" s="20">
        <f t="shared" si="1068"/>
        <v>1169181.2000000002</v>
      </c>
      <c r="M1321" s="20">
        <f t="shared" si="1069"/>
        <v>1172984.7000000002</v>
      </c>
      <c r="N1321" s="20">
        <f t="shared" si="1070"/>
        <v>1180039.1000000001</v>
      </c>
      <c r="O1321" s="20">
        <f t="shared" ref="O1321:R1321" si="1119">O1322+O1324</f>
        <v>0</v>
      </c>
      <c r="P1321" s="20">
        <f t="shared" si="1095"/>
        <v>1172984.7000000002</v>
      </c>
      <c r="Q1321" s="20">
        <f t="shared" si="1096"/>
        <v>1180039.1000000001</v>
      </c>
      <c r="R1321" s="20">
        <f t="shared" si="1119"/>
        <v>0</v>
      </c>
    </row>
    <row r="1322" spans="1:19" hidden="1" x14ac:dyDescent="0.25">
      <c r="A1322" s="10" t="s">
        <v>97</v>
      </c>
      <c r="B1322" s="19">
        <v>610</v>
      </c>
      <c r="C1322" s="10"/>
      <c r="D1322" s="10"/>
      <c r="E1322" s="25" t="s">
        <v>498</v>
      </c>
      <c r="F1322" s="20">
        <f t="shared" ref="F1322:K1322" si="1120">F1323</f>
        <v>98946.1</v>
      </c>
      <c r="G1322" s="20">
        <f t="shared" si="1120"/>
        <v>98946.1</v>
      </c>
      <c r="H1322" s="20">
        <f t="shared" si="1120"/>
        <v>98946.1</v>
      </c>
      <c r="I1322" s="20">
        <f t="shared" si="1120"/>
        <v>0</v>
      </c>
      <c r="J1322" s="20">
        <f t="shared" si="1120"/>
        <v>0</v>
      </c>
      <c r="K1322" s="20">
        <f t="shared" si="1120"/>
        <v>0</v>
      </c>
      <c r="L1322" s="20">
        <f t="shared" si="1068"/>
        <v>98946.1</v>
      </c>
      <c r="M1322" s="20">
        <f t="shared" si="1069"/>
        <v>98946.1</v>
      </c>
      <c r="N1322" s="20">
        <f t="shared" si="1070"/>
        <v>98946.1</v>
      </c>
      <c r="O1322" s="20">
        <f t="shared" ref="O1322:R1322" si="1121">O1323</f>
        <v>0</v>
      </c>
      <c r="P1322" s="20">
        <f t="shared" si="1095"/>
        <v>98946.1</v>
      </c>
      <c r="Q1322" s="20">
        <f t="shared" si="1096"/>
        <v>98946.1</v>
      </c>
      <c r="R1322" s="20">
        <f t="shared" si="1121"/>
        <v>0</v>
      </c>
    </row>
    <row r="1323" spans="1:19" hidden="1" x14ac:dyDescent="0.25">
      <c r="A1323" s="10" t="s">
        <v>97</v>
      </c>
      <c r="B1323" s="19">
        <v>610</v>
      </c>
      <c r="C1323" s="10" t="s">
        <v>244</v>
      </c>
      <c r="D1323" s="10" t="s">
        <v>242</v>
      </c>
      <c r="E1323" s="25" t="s">
        <v>470</v>
      </c>
      <c r="F1323" s="20">
        <v>98946.1</v>
      </c>
      <c r="G1323" s="20">
        <v>98946.1</v>
      </c>
      <c r="H1323" s="20">
        <v>98946.1</v>
      </c>
      <c r="I1323" s="20"/>
      <c r="J1323" s="20"/>
      <c r="K1323" s="20"/>
      <c r="L1323" s="20">
        <f t="shared" si="1068"/>
        <v>98946.1</v>
      </c>
      <c r="M1323" s="20">
        <f t="shared" si="1069"/>
        <v>98946.1</v>
      </c>
      <c r="N1323" s="20">
        <f t="shared" si="1070"/>
        <v>98946.1</v>
      </c>
      <c r="O1323" s="20"/>
      <c r="P1323" s="20">
        <f t="shared" si="1095"/>
        <v>98946.1</v>
      </c>
      <c r="Q1323" s="20">
        <f t="shared" si="1096"/>
        <v>98946.1</v>
      </c>
      <c r="R1323" s="20"/>
    </row>
    <row r="1324" spans="1:19" hidden="1" x14ac:dyDescent="0.25">
      <c r="A1324" s="10" t="s">
        <v>97</v>
      </c>
      <c r="B1324" s="19">
        <v>620</v>
      </c>
      <c r="C1324" s="10"/>
      <c r="D1324" s="10"/>
      <c r="E1324" s="25" t="s">
        <v>499</v>
      </c>
      <c r="F1324" s="20">
        <f t="shared" ref="F1324:K1324" si="1122">F1325</f>
        <v>1070454.3</v>
      </c>
      <c r="G1324" s="20">
        <f t="shared" si="1122"/>
        <v>1074257.8</v>
      </c>
      <c r="H1324" s="20">
        <f t="shared" si="1122"/>
        <v>1081312.2</v>
      </c>
      <c r="I1324" s="20">
        <f t="shared" si="1122"/>
        <v>-219.2</v>
      </c>
      <c r="J1324" s="20">
        <f t="shared" si="1122"/>
        <v>-219.2</v>
      </c>
      <c r="K1324" s="20">
        <f t="shared" si="1122"/>
        <v>-219.2</v>
      </c>
      <c r="L1324" s="20">
        <f t="shared" si="1068"/>
        <v>1070235.1000000001</v>
      </c>
      <c r="M1324" s="20">
        <f t="shared" si="1069"/>
        <v>1074038.6000000001</v>
      </c>
      <c r="N1324" s="20">
        <f t="shared" si="1070"/>
        <v>1081093</v>
      </c>
      <c r="O1324" s="20">
        <f t="shared" ref="O1324:R1324" si="1123">O1325</f>
        <v>0</v>
      </c>
      <c r="P1324" s="20">
        <f t="shared" si="1095"/>
        <v>1074038.6000000001</v>
      </c>
      <c r="Q1324" s="20">
        <f t="shared" si="1096"/>
        <v>1081093</v>
      </c>
      <c r="R1324" s="20">
        <f t="shared" si="1123"/>
        <v>0</v>
      </c>
    </row>
    <row r="1325" spans="1:19" hidden="1" x14ac:dyDescent="0.25">
      <c r="A1325" s="10" t="s">
        <v>97</v>
      </c>
      <c r="B1325" s="19">
        <v>620</v>
      </c>
      <c r="C1325" s="10" t="s">
        <v>244</v>
      </c>
      <c r="D1325" s="10" t="s">
        <v>242</v>
      </c>
      <c r="E1325" s="25" t="s">
        <v>470</v>
      </c>
      <c r="F1325" s="20">
        <v>1070454.3</v>
      </c>
      <c r="G1325" s="20">
        <v>1074257.8</v>
      </c>
      <c r="H1325" s="20">
        <v>1081312.2</v>
      </c>
      <c r="I1325" s="20">
        <v>-219.2</v>
      </c>
      <c r="J1325" s="20">
        <v>-219.2</v>
      </c>
      <c r="K1325" s="20">
        <v>-219.2</v>
      </c>
      <c r="L1325" s="20">
        <f t="shared" si="1068"/>
        <v>1070235.1000000001</v>
      </c>
      <c r="M1325" s="20">
        <f t="shared" si="1069"/>
        <v>1074038.6000000001</v>
      </c>
      <c r="N1325" s="20">
        <f t="shared" si="1070"/>
        <v>1081093</v>
      </c>
      <c r="O1325" s="20"/>
      <c r="P1325" s="20">
        <f t="shared" si="1095"/>
        <v>1074038.6000000001</v>
      </c>
      <c r="Q1325" s="20">
        <f t="shared" si="1096"/>
        <v>1081093</v>
      </c>
      <c r="R1325" s="20"/>
      <c r="S1325" s="1">
        <v>145</v>
      </c>
    </row>
    <row r="1326" spans="1:19" ht="47.25" hidden="1" x14ac:dyDescent="0.25">
      <c r="A1326" s="10" t="s">
        <v>98</v>
      </c>
      <c r="B1326" s="19"/>
      <c r="C1326" s="10"/>
      <c r="D1326" s="10"/>
      <c r="E1326" s="25" t="s">
        <v>702</v>
      </c>
      <c r="F1326" s="20">
        <f t="shared" ref="F1326:K1326" si="1124">F1327</f>
        <v>43295.8</v>
      </c>
      <c r="G1326" s="20">
        <f t="shared" si="1124"/>
        <v>43295.8</v>
      </c>
      <c r="H1326" s="20">
        <f t="shared" si="1124"/>
        <v>43295.8</v>
      </c>
      <c r="I1326" s="20">
        <f t="shared" si="1124"/>
        <v>0</v>
      </c>
      <c r="J1326" s="20">
        <f t="shared" si="1124"/>
        <v>0</v>
      </c>
      <c r="K1326" s="20">
        <f t="shared" si="1124"/>
        <v>0</v>
      </c>
      <c r="L1326" s="20">
        <f t="shared" si="1068"/>
        <v>43295.8</v>
      </c>
      <c r="M1326" s="20">
        <f t="shared" si="1069"/>
        <v>43295.8</v>
      </c>
      <c r="N1326" s="20">
        <f t="shared" si="1070"/>
        <v>43295.8</v>
      </c>
      <c r="O1326" s="20">
        <f t="shared" ref="O1326:R1326" si="1125">O1327</f>
        <v>0</v>
      </c>
      <c r="P1326" s="20">
        <f t="shared" si="1095"/>
        <v>43295.8</v>
      </c>
      <c r="Q1326" s="20">
        <f t="shared" si="1096"/>
        <v>43295.8</v>
      </c>
      <c r="R1326" s="20">
        <f t="shared" si="1125"/>
        <v>0</v>
      </c>
    </row>
    <row r="1327" spans="1:19" ht="47.25" hidden="1" x14ac:dyDescent="0.25">
      <c r="A1327" s="10" t="s">
        <v>98</v>
      </c>
      <c r="B1327" s="19">
        <v>600</v>
      </c>
      <c r="C1327" s="10"/>
      <c r="D1327" s="10"/>
      <c r="E1327" s="25" t="s">
        <v>497</v>
      </c>
      <c r="F1327" s="20">
        <f t="shared" ref="F1327:K1327" si="1126">F1328+F1330</f>
        <v>43295.8</v>
      </c>
      <c r="G1327" s="20">
        <f t="shared" si="1126"/>
        <v>43295.8</v>
      </c>
      <c r="H1327" s="20">
        <f t="shared" si="1126"/>
        <v>43295.8</v>
      </c>
      <c r="I1327" s="20">
        <f t="shared" si="1126"/>
        <v>0</v>
      </c>
      <c r="J1327" s="20">
        <f t="shared" si="1126"/>
        <v>0</v>
      </c>
      <c r="K1327" s="20">
        <f t="shared" si="1126"/>
        <v>0</v>
      </c>
      <c r="L1327" s="20">
        <f t="shared" si="1068"/>
        <v>43295.8</v>
      </c>
      <c r="M1327" s="20">
        <f t="shared" si="1069"/>
        <v>43295.8</v>
      </c>
      <c r="N1327" s="20">
        <f t="shared" si="1070"/>
        <v>43295.8</v>
      </c>
      <c r="O1327" s="20">
        <f t="shared" ref="O1327:R1327" si="1127">O1328+O1330</f>
        <v>0</v>
      </c>
      <c r="P1327" s="20">
        <f t="shared" si="1095"/>
        <v>43295.8</v>
      </c>
      <c r="Q1327" s="20">
        <f t="shared" si="1096"/>
        <v>43295.8</v>
      </c>
      <c r="R1327" s="20">
        <f t="shared" si="1127"/>
        <v>0</v>
      </c>
    </row>
    <row r="1328" spans="1:19" hidden="1" x14ac:dyDescent="0.25">
      <c r="A1328" s="10" t="s">
        <v>98</v>
      </c>
      <c r="B1328" s="19">
        <v>610</v>
      </c>
      <c r="C1328" s="10"/>
      <c r="D1328" s="10"/>
      <c r="E1328" s="25" t="s">
        <v>498</v>
      </c>
      <c r="F1328" s="20">
        <f t="shared" ref="F1328:K1328" si="1128">F1329</f>
        <v>18317.400000000001</v>
      </c>
      <c r="G1328" s="20">
        <f t="shared" si="1128"/>
        <v>18317.400000000001</v>
      </c>
      <c r="H1328" s="20">
        <f t="shared" si="1128"/>
        <v>18317.400000000001</v>
      </c>
      <c r="I1328" s="20">
        <f t="shared" si="1128"/>
        <v>0</v>
      </c>
      <c r="J1328" s="20">
        <f t="shared" si="1128"/>
        <v>0</v>
      </c>
      <c r="K1328" s="20">
        <f t="shared" si="1128"/>
        <v>0</v>
      </c>
      <c r="L1328" s="20">
        <f t="shared" si="1068"/>
        <v>18317.400000000001</v>
      </c>
      <c r="M1328" s="20">
        <f t="shared" si="1069"/>
        <v>18317.400000000001</v>
      </c>
      <c r="N1328" s="20">
        <f t="shared" si="1070"/>
        <v>18317.400000000001</v>
      </c>
      <c r="O1328" s="20">
        <f t="shared" ref="O1328:R1328" si="1129">O1329</f>
        <v>0</v>
      </c>
      <c r="P1328" s="20">
        <f t="shared" si="1095"/>
        <v>18317.400000000001</v>
      </c>
      <c r="Q1328" s="20">
        <f t="shared" si="1096"/>
        <v>18317.400000000001</v>
      </c>
      <c r="R1328" s="20">
        <f t="shared" si="1129"/>
        <v>0</v>
      </c>
    </row>
    <row r="1329" spans="1:18" hidden="1" x14ac:dyDescent="0.25">
      <c r="A1329" s="10" t="s">
        <v>98</v>
      </c>
      <c r="B1329" s="19">
        <v>610</v>
      </c>
      <c r="C1329" s="10" t="s">
        <v>244</v>
      </c>
      <c r="D1329" s="10" t="s">
        <v>242</v>
      </c>
      <c r="E1329" s="25" t="s">
        <v>470</v>
      </c>
      <c r="F1329" s="20">
        <v>18317.400000000001</v>
      </c>
      <c r="G1329" s="20">
        <v>18317.400000000001</v>
      </c>
      <c r="H1329" s="20">
        <v>18317.400000000001</v>
      </c>
      <c r="I1329" s="20"/>
      <c r="J1329" s="20"/>
      <c r="K1329" s="20"/>
      <c r="L1329" s="20">
        <f t="shared" si="1068"/>
        <v>18317.400000000001</v>
      </c>
      <c r="M1329" s="20">
        <f t="shared" si="1069"/>
        <v>18317.400000000001</v>
      </c>
      <c r="N1329" s="20">
        <f t="shared" si="1070"/>
        <v>18317.400000000001</v>
      </c>
      <c r="O1329" s="20"/>
      <c r="P1329" s="20">
        <f t="shared" si="1095"/>
        <v>18317.400000000001</v>
      </c>
      <c r="Q1329" s="20">
        <f t="shared" si="1096"/>
        <v>18317.400000000001</v>
      </c>
      <c r="R1329" s="20"/>
    </row>
    <row r="1330" spans="1:18" hidden="1" x14ac:dyDescent="0.25">
      <c r="A1330" s="10" t="s">
        <v>98</v>
      </c>
      <c r="B1330" s="19">
        <v>620</v>
      </c>
      <c r="C1330" s="10"/>
      <c r="D1330" s="10"/>
      <c r="E1330" s="25" t="s">
        <v>499</v>
      </c>
      <c r="F1330" s="20">
        <f t="shared" ref="F1330:K1330" si="1130">F1331</f>
        <v>24978.400000000001</v>
      </c>
      <c r="G1330" s="20">
        <f t="shared" si="1130"/>
        <v>24978.400000000001</v>
      </c>
      <c r="H1330" s="20">
        <f t="shared" si="1130"/>
        <v>24978.400000000001</v>
      </c>
      <c r="I1330" s="20">
        <f t="shared" si="1130"/>
        <v>0</v>
      </c>
      <c r="J1330" s="20">
        <f t="shared" si="1130"/>
        <v>0</v>
      </c>
      <c r="K1330" s="20">
        <f t="shared" si="1130"/>
        <v>0</v>
      </c>
      <c r="L1330" s="20">
        <f t="shared" ref="L1330:L1393" si="1131">F1330+I1330</f>
        <v>24978.400000000001</v>
      </c>
      <c r="M1330" s="20">
        <f t="shared" ref="M1330:M1393" si="1132">G1330+J1330</f>
        <v>24978.400000000001</v>
      </c>
      <c r="N1330" s="20">
        <f t="shared" ref="N1330:N1393" si="1133">H1330+K1330</f>
        <v>24978.400000000001</v>
      </c>
      <c r="O1330" s="20">
        <f t="shared" ref="O1330:R1330" si="1134">O1331</f>
        <v>0</v>
      </c>
      <c r="P1330" s="20">
        <f t="shared" si="1095"/>
        <v>24978.400000000001</v>
      </c>
      <c r="Q1330" s="20">
        <f t="shared" si="1096"/>
        <v>24978.400000000001</v>
      </c>
      <c r="R1330" s="20">
        <f t="shared" si="1134"/>
        <v>0</v>
      </c>
    </row>
    <row r="1331" spans="1:18" hidden="1" x14ac:dyDescent="0.25">
      <c r="A1331" s="10" t="s">
        <v>98</v>
      </c>
      <c r="B1331" s="19">
        <v>620</v>
      </c>
      <c r="C1331" s="10" t="s">
        <v>244</v>
      </c>
      <c r="D1331" s="10" t="s">
        <v>242</v>
      </c>
      <c r="E1331" s="25" t="s">
        <v>470</v>
      </c>
      <c r="F1331" s="20">
        <v>24978.400000000001</v>
      </c>
      <c r="G1331" s="20">
        <v>24978.400000000001</v>
      </c>
      <c r="H1331" s="20">
        <v>24978.400000000001</v>
      </c>
      <c r="I1331" s="20"/>
      <c r="J1331" s="20"/>
      <c r="K1331" s="20"/>
      <c r="L1331" s="20">
        <f t="shared" si="1131"/>
        <v>24978.400000000001</v>
      </c>
      <c r="M1331" s="20">
        <f t="shared" si="1132"/>
        <v>24978.400000000001</v>
      </c>
      <c r="N1331" s="20">
        <f t="shared" si="1133"/>
        <v>24978.400000000001</v>
      </c>
      <c r="O1331" s="20"/>
      <c r="P1331" s="20">
        <f t="shared" si="1095"/>
        <v>24978.400000000001</v>
      </c>
      <c r="Q1331" s="20">
        <f t="shared" si="1096"/>
        <v>24978.400000000001</v>
      </c>
      <c r="R1331" s="20"/>
    </row>
    <row r="1332" spans="1:18" ht="47.25" hidden="1" x14ac:dyDescent="0.25">
      <c r="A1332" s="10" t="s">
        <v>99</v>
      </c>
      <c r="B1332" s="19"/>
      <c r="C1332" s="10"/>
      <c r="D1332" s="10"/>
      <c r="E1332" s="25" t="s">
        <v>703</v>
      </c>
      <c r="F1332" s="20">
        <f t="shared" ref="F1332:K1334" si="1135">F1333</f>
        <v>169.9</v>
      </c>
      <c r="G1332" s="20">
        <f t="shared" si="1135"/>
        <v>173.6</v>
      </c>
      <c r="H1332" s="20">
        <f t="shared" si="1135"/>
        <v>173.6</v>
      </c>
      <c r="I1332" s="20">
        <f t="shared" si="1135"/>
        <v>0</v>
      </c>
      <c r="J1332" s="20">
        <f t="shared" si="1135"/>
        <v>0</v>
      </c>
      <c r="K1332" s="20">
        <f t="shared" si="1135"/>
        <v>0</v>
      </c>
      <c r="L1332" s="20">
        <f t="shared" si="1131"/>
        <v>169.9</v>
      </c>
      <c r="M1332" s="20">
        <f t="shared" si="1132"/>
        <v>173.6</v>
      </c>
      <c r="N1332" s="20">
        <f t="shared" si="1133"/>
        <v>173.6</v>
      </c>
      <c r="O1332" s="20">
        <f t="shared" ref="O1332:R1334" si="1136">O1333</f>
        <v>0</v>
      </c>
      <c r="P1332" s="20">
        <f t="shared" si="1095"/>
        <v>173.6</v>
      </c>
      <c r="Q1332" s="20">
        <f t="shared" si="1096"/>
        <v>173.6</v>
      </c>
      <c r="R1332" s="20">
        <f t="shared" si="1136"/>
        <v>0</v>
      </c>
    </row>
    <row r="1333" spans="1:18" ht="47.25" hidden="1" x14ac:dyDescent="0.25">
      <c r="A1333" s="10" t="s">
        <v>99</v>
      </c>
      <c r="B1333" s="19">
        <v>600</v>
      </c>
      <c r="C1333" s="10"/>
      <c r="D1333" s="10"/>
      <c r="E1333" s="25" t="s">
        <v>497</v>
      </c>
      <c r="F1333" s="20">
        <f t="shared" si="1135"/>
        <v>169.9</v>
      </c>
      <c r="G1333" s="20">
        <f t="shared" si="1135"/>
        <v>173.6</v>
      </c>
      <c r="H1333" s="20">
        <f t="shared" si="1135"/>
        <v>173.6</v>
      </c>
      <c r="I1333" s="20">
        <f t="shared" si="1135"/>
        <v>0</v>
      </c>
      <c r="J1333" s="20">
        <f t="shared" si="1135"/>
        <v>0</v>
      </c>
      <c r="K1333" s="20">
        <f t="shared" si="1135"/>
        <v>0</v>
      </c>
      <c r="L1333" s="20">
        <f t="shared" si="1131"/>
        <v>169.9</v>
      </c>
      <c r="M1333" s="20">
        <f t="shared" si="1132"/>
        <v>173.6</v>
      </c>
      <c r="N1333" s="20">
        <f t="shared" si="1133"/>
        <v>173.6</v>
      </c>
      <c r="O1333" s="20">
        <f t="shared" si="1136"/>
        <v>0</v>
      </c>
      <c r="P1333" s="20">
        <f t="shared" si="1095"/>
        <v>173.6</v>
      </c>
      <c r="Q1333" s="20">
        <f t="shared" si="1096"/>
        <v>173.6</v>
      </c>
      <c r="R1333" s="20">
        <f t="shared" si="1136"/>
        <v>0</v>
      </c>
    </row>
    <row r="1334" spans="1:18" hidden="1" x14ac:dyDescent="0.25">
      <c r="A1334" s="10" t="s">
        <v>99</v>
      </c>
      <c r="B1334" s="19">
        <v>620</v>
      </c>
      <c r="C1334" s="10"/>
      <c r="D1334" s="10"/>
      <c r="E1334" s="25" t="s">
        <v>499</v>
      </c>
      <c r="F1334" s="20">
        <f t="shared" si="1135"/>
        <v>169.9</v>
      </c>
      <c r="G1334" s="20">
        <f t="shared" si="1135"/>
        <v>173.6</v>
      </c>
      <c r="H1334" s="20">
        <f t="shared" si="1135"/>
        <v>173.6</v>
      </c>
      <c r="I1334" s="20">
        <f t="shared" si="1135"/>
        <v>0</v>
      </c>
      <c r="J1334" s="20">
        <f t="shared" si="1135"/>
        <v>0</v>
      </c>
      <c r="K1334" s="20">
        <f t="shared" si="1135"/>
        <v>0</v>
      </c>
      <c r="L1334" s="20">
        <f t="shared" si="1131"/>
        <v>169.9</v>
      </c>
      <c r="M1334" s="20">
        <f t="shared" si="1132"/>
        <v>173.6</v>
      </c>
      <c r="N1334" s="20">
        <f t="shared" si="1133"/>
        <v>173.6</v>
      </c>
      <c r="O1334" s="20">
        <f t="shared" si="1136"/>
        <v>0</v>
      </c>
      <c r="P1334" s="20">
        <f t="shared" si="1095"/>
        <v>173.6</v>
      </c>
      <c r="Q1334" s="20">
        <f t="shared" si="1096"/>
        <v>173.6</v>
      </c>
      <c r="R1334" s="20">
        <f t="shared" si="1136"/>
        <v>0</v>
      </c>
    </row>
    <row r="1335" spans="1:18" hidden="1" x14ac:dyDescent="0.25">
      <c r="A1335" s="10" t="s">
        <v>99</v>
      </c>
      <c r="B1335" s="19">
        <v>620</v>
      </c>
      <c r="C1335" s="10" t="s">
        <v>244</v>
      </c>
      <c r="D1335" s="10" t="s">
        <v>242</v>
      </c>
      <c r="E1335" s="25" t="s">
        <v>470</v>
      </c>
      <c r="F1335" s="20">
        <v>169.9</v>
      </c>
      <c r="G1335" s="20">
        <v>173.6</v>
      </c>
      <c r="H1335" s="20">
        <v>173.6</v>
      </c>
      <c r="I1335" s="20"/>
      <c r="J1335" s="20"/>
      <c r="K1335" s="20"/>
      <c r="L1335" s="20">
        <f t="shared" si="1131"/>
        <v>169.9</v>
      </c>
      <c r="M1335" s="20">
        <f t="shared" si="1132"/>
        <v>173.6</v>
      </c>
      <c r="N1335" s="20">
        <f t="shared" si="1133"/>
        <v>173.6</v>
      </c>
      <c r="O1335" s="20"/>
      <c r="P1335" s="20">
        <f t="shared" si="1095"/>
        <v>173.6</v>
      </c>
      <c r="Q1335" s="20">
        <f t="shared" si="1096"/>
        <v>173.6</v>
      </c>
      <c r="R1335" s="20"/>
    </row>
    <row r="1336" spans="1:18" ht="47.25" hidden="1" x14ac:dyDescent="0.25">
      <c r="A1336" s="10" t="s">
        <v>701</v>
      </c>
      <c r="B1336" s="19"/>
      <c r="C1336" s="10"/>
      <c r="D1336" s="10"/>
      <c r="E1336" s="25" t="s">
        <v>704</v>
      </c>
      <c r="F1336" s="20">
        <f>F1367+F1337+F1349+F1355</f>
        <v>3356931.4</v>
      </c>
      <c r="G1336" s="20">
        <f>G1367+G1337+G1349+G1355</f>
        <v>3356965.5</v>
      </c>
      <c r="H1336" s="20">
        <f>H1367+H1337+H1349+H1355</f>
        <v>3356965.5</v>
      </c>
      <c r="I1336" s="20">
        <f t="shared" ref="I1336:K1336" si="1137">I1367+I1337+I1349+I1355</f>
        <v>0</v>
      </c>
      <c r="J1336" s="20">
        <f t="shared" si="1137"/>
        <v>0</v>
      </c>
      <c r="K1336" s="20">
        <f t="shared" si="1137"/>
        <v>0</v>
      </c>
      <c r="L1336" s="20">
        <f t="shared" si="1131"/>
        <v>3356931.4</v>
      </c>
      <c r="M1336" s="20">
        <f t="shared" si="1132"/>
        <v>3356965.5</v>
      </c>
      <c r="N1336" s="20">
        <f t="shared" si="1133"/>
        <v>3356965.5</v>
      </c>
      <c r="O1336" s="20">
        <f>O1367+O1337+O1349+O1355</f>
        <v>0</v>
      </c>
      <c r="P1336" s="20">
        <f t="shared" si="1095"/>
        <v>3356965.5</v>
      </c>
      <c r="Q1336" s="20">
        <f t="shared" si="1096"/>
        <v>3356965.5</v>
      </c>
      <c r="R1336" s="20">
        <f>R1367+R1337+R1349+R1355</f>
        <v>0</v>
      </c>
    </row>
    <row r="1337" spans="1:18" ht="47.25" hidden="1" x14ac:dyDescent="0.25">
      <c r="A1337" s="10" t="s">
        <v>101</v>
      </c>
      <c r="B1337" s="19"/>
      <c r="C1337" s="10"/>
      <c r="D1337" s="10"/>
      <c r="E1337" s="25" t="s">
        <v>705</v>
      </c>
      <c r="F1337" s="20">
        <f>F1341+F1344+F1338</f>
        <v>10102.1</v>
      </c>
      <c r="G1337" s="20">
        <f t="shared" ref="G1337:R1337" si="1138">G1341+G1344+G1338</f>
        <v>10136.200000000001</v>
      </c>
      <c r="H1337" s="20">
        <f t="shared" si="1138"/>
        <v>10136.200000000001</v>
      </c>
      <c r="I1337" s="20">
        <f t="shared" ref="I1337:K1337" si="1139">I1341+I1344+I1338</f>
        <v>0</v>
      </c>
      <c r="J1337" s="20">
        <f t="shared" si="1139"/>
        <v>0</v>
      </c>
      <c r="K1337" s="20">
        <f t="shared" si="1139"/>
        <v>0</v>
      </c>
      <c r="L1337" s="20">
        <f t="shared" si="1131"/>
        <v>10102.1</v>
      </c>
      <c r="M1337" s="20">
        <f t="shared" si="1132"/>
        <v>10136.200000000001</v>
      </c>
      <c r="N1337" s="20">
        <f t="shared" si="1133"/>
        <v>10136.200000000001</v>
      </c>
      <c r="O1337" s="20">
        <f t="shared" ref="O1337" si="1140">O1341+O1344+O1338</f>
        <v>0</v>
      </c>
      <c r="P1337" s="20">
        <f t="shared" si="1095"/>
        <v>10136.200000000001</v>
      </c>
      <c r="Q1337" s="20">
        <f t="shared" si="1096"/>
        <v>10136.200000000001</v>
      </c>
      <c r="R1337" s="20">
        <f t="shared" si="1138"/>
        <v>0</v>
      </c>
    </row>
    <row r="1338" spans="1:18" ht="94.5" hidden="1" x14ac:dyDescent="0.25">
      <c r="A1338" s="10" t="s">
        <v>101</v>
      </c>
      <c r="B1338" s="19">
        <v>100</v>
      </c>
      <c r="C1338" s="10"/>
      <c r="D1338" s="10"/>
      <c r="E1338" s="25" t="s">
        <v>484</v>
      </c>
      <c r="F1338" s="20">
        <f>F1339</f>
        <v>56.1</v>
      </c>
      <c r="G1338" s="20">
        <f t="shared" ref="G1338:R1339" si="1141">G1339</f>
        <v>56.1</v>
      </c>
      <c r="H1338" s="20">
        <f t="shared" si="1141"/>
        <v>56.1</v>
      </c>
      <c r="I1338" s="20">
        <f t="shared" si="1141"/>
        <v>0</v>
      </c>
      <c r="J1338" s="20">
        <f t="shared" si="1141"/>
        <v>0</v>
      </c>
      <c r="K1338" s="20">
        <f t="shared" si="1141"/>
        <v>0</v>
      </c>
      <c r="L1338" s="20">
        <f t="shared" si="1131"/>
        <v>56.1</v>
      </c>
      <c r="M1338" s="20">
        <f t="shared" si="1132"/>
        <v>56.1</v>
      </c>
      <c r="N1338" s="20">
        <f t="shared" si="1133"/>
        <v>56.1</v>
      </c>
      <c r="O1338" s="20">
        <f t="shared" si="1141"/>
        <v>0</v>
      </c>
      <c r="P1338" s="20">
        <f t="shared" si="1095"/>
        <v>56.1</v>
      </c>
      <c r="Q1338" s="20">
        <f t="shared" si="1096"/>
        <v>56.1</v>
      </c>
      <c r="R1338" s="20">
        <f t="shared" si="1141"/>
        <v>0</v>
      </c>
    </row>
    <row r="1339" spans="1:18" ht="31.5" hidden="1" x14ac:dyDescent="0.25">
      <c r="A1339" s="10" t="s">
        <v>101</v>
      </c>
      <c r="B1339" s="19">
        <v>120</v>
      </c>
      <c r="C1339" s="10"/>
      <c r="D1339" s="10"/>
      <c r="E1339" s="25" t="s">
        <v>486</v>
      </c>
      <c r="F1339" s="20">
        <f>F1340</f>
        <v>56.1</v>
      </c>
      <c r="G1339" s="20">
        <f t="shared" si="1141"/>
        <v>56.1</v>
      </c>
      <c r="H1339" s="20">
        <f t="shared" si="1141"/>
        <v>56.1</v>
      </c>
      <c r="I1339" s="20">
        <f t="shared" si="1141"/>
        <v>0</v>
      </c>
      <c r="J1339" s="20">
        <f t="shared" si="1141"/>
        <v>0</v>
      </c>
      <c r="K1339" s="20">
        <f t="shared" si="1141"/>
        <v>0</v>
      </c>
      <c r="L1339" s="20">
        <f t="shared" si="1131"/>
        <v>56.1</v>
      </c>
      <c r="M1339" s="20">
        <f t="shared" si="1132"/>
        <v>56.1</v>
      </c>
      <c r="N1339" s="20">
        <f t="shared" si="1133"/>
        <v>56.1</v>
      </c>
      <c r="O1339" s="20">
        <f t="shared" si="1141"/>
        <v>0</v>
      </c>
      <c r="P1339" s="20">
        <f t="shared" si="1095"/>
        <v>56.1</v>
      </c>
      <c r="Q1339" s="20">
        <f t="shared" si="1096"/>
        <v>56.1</v>
      </c>
      <c r="R1339" s="20">
        <f t="shared" si="1141"/>
        <v>0</v>
      </c>
    </row>
    <row r="1340" spans="1:18" hidden="1" x14ac:dyDescent="0.25">
      <c r="A1340" s="10" t="s">
        <v>101</v>
      </c>
      <c r="B1340" s="19">
        <v>120</v>
      </c>
      <c r="C1340" s="10" t="s">
        <v>252</v>
      </c>
      <c r="D1340" s="10" t="s">
        <v>240</v>
      </c>
      <c r="E1340" s="25" t="s">
        <v>477</v>
      </c>
      <c r="F1340" s="20">
        <v>56.1</v>
      </c>
      <c r="G1340" s="20">
        <v>56.1</v>
      </c>
      <c r="H1340" s="20">
        <v>56.1</v>
      </c>
      <c r="I1340" s="20"/>
      <c r="J1340" s="20"/>
      <c r="K1340" s="20"/>
      <c r="L1340" s="20">
        <f t="shared" si="1131"/>
        <v>56.1</v>
      </c>
      <c r="M1340" s="20">
        <f t="shared" si="1132"/>
        <v>56.1</v>
      </c>
      <c r="N1340" s="20">
        <f t="shared" si="1133"/>
        <v>56.1</v>
      </c>
      <c r="O1340" s="20"/>
      <c r="P1340" s="20">
        <f t="shared" si="1095"/>
        <v>56.1</v>
      </c>
      <c r="Q1340" s="20">
        <f t="shared" si="1096"/>
        <v>56.1</v>
      </c>
      <c r="R1340" s="20"/>
    </row>
    <row r="1341" spans="1:18" ht="31.5" hidden="1" x14ac:dyDescent="0.25">
      <c r="A1341" s="10" t="s">
        <v>101</v>
      </c>
      <c r="B1341" s="19">
        <v>300</v>
      </c>
      <c r="C1341" s="10"/>
      <c r="D1341" s="10"/>
      <c r="E1341" s="25" t="s">
        <v>489</v>
      </c>
      <c r="F1341" s="20">
        <f t="shared" ref="F1341:K1342" si="1142">F1342</f>
        <v>3740.6</v>
      </c>
      <c r="G1341" s="20">
        <f t="shared" si="1142"/>
        <v>3740.6</v>
      </c>
      <c r="H1341" s="20">
        <f t="shared" si="1142"/>
        <v>3740.6</v>
      </c>
      <c r="I1341" s="20">
        <f t="shared" si="1142"/>
        <v>0</v>
      </c>
      <c r="J1341" s="20">
        <f t="shared" si="1142"/>
        <v>0</v>
      </c>
      <c r="K1341" s="20">
        <f t="shared" si="1142"/>
        <v>0</v>
      </c>
      <c r="L1341" s="20">
        <f t="shared" si="1131"/>
        <v>3740.6</v>
      </c>
      <c r="M1341" s="20">
        <f t="shared" si="1132"/>
        <v>3740.6</v>
      </c>
      <c r="N1341" s="20">
        <f t="shared" si="1133"/>
        <v>3740.6</v>
      </c>
      <c r="O1341" s="20">
        <f t="shared" ref="O1341:R1342" si="1143">O1342</f>
        <v>0</v>
      </c>
      <c r="P1341" s="20">
        <f t="shared" si="1095"/>
        <v>3740.6</v>
      </c>
      <c r="Q1341" s="20">
        <f t="shared" si="1096"/>
        <v>3740.6</v>
      </c>
      <c r="R1341" s="20">
        <f t="shared" si="1143"/>
        <v>0</v>
      </c>
    </row>
    <row r="1342" spans="1:18" ht="31.5" hidden="1" x14ac:dyDescent="0.25">
      <c r="A1342" s="10" t="s">
        <v>101</v>
      </c>
      <c r="B1342" s="19">
        <v>320</v>
      </c>
      <c r="C1342" s="10"/>
      <c r="D1342" s="10"/>
      <c r="E1342" s="25" t="s">
        <v>490</v>
      </c>
      <c r="F1342" s="20">
        <f t="shared" si="1142"/>
        <v>3740.6</v>
      </c>
      <c r="G1342" s="20">
        <f t="shared" si="1142"/>
        <v>3740.6</v>
      </c>
      <c r="H1342" s="20">
        <f t="shared" si="1142"/>
        <v>3740.6</v>
      </c>
      <c r="I1342" s="20">
        <f t="shared" si="1142"/>
        <v>0</v>
      </c>
      <c r="J1342" s="20">
        <f t="shared" si="1142"/>
        <v>0</v>
      </c>
      <c r="K1342" s="20">
        <f t="shared" si="1142"/>
        <v>0</v>
      </c>
      <c r="L1342" s="20">
        <f t="shared" si="1131"/>
        <v>3740.6</v>
      </c>
      <c r="M1342" s="20">
        <f t="shared" si="1132"/>
        <v>3740.6</v>
      </c>
      <c r="N1342" s="20">
        <f t="shared" si="1133"/>
        <v>3740.6</v>
      </c>
      <c r="O1342" s="20">
        <f t="shared" si="1143"/>
        <v>0</v>
      </c>
      <c r="P1342" s="20">
        <f t="shared" si="1095"/>
        <v>3740.6</v>
      </c>
      <c r="Q1342" s="20">
        <f t="shared" si="1096"/>
        <v>3740.6</v>
      </c>
      <c r="R1342" s="20">
        <f t="shared" si="1143"/>
        <v>0</v>
      </c>
    </row>
    <row r="1343" spans="1:18" hidden="1" x14ac:dyDescent="0.25">
      <c r="A1343" s="10" t="s">
        <v>101</v>
      </c>
      <c r="B1343" s="19">
        <v>320</v>
      </c>
      <c r="C1343" s="10" t="s">
        <v>252</v>
      </c>
      <c r="D1343" s="10" t="s">
        <v>240</v>
      </c>
      <c r="E1343" s="25" t="s">
        <v>477</v>
      </c>
      <c r="F1343" s="20">
        <v>3740.6</v>
      </c>
      <c r="G1343" s="20">
        <v>3740.6</v>
      </c>
      <c r="H1343" s="20">
        <v>3740.6</v>
      </c>
      <c r="I1343" s="20"/>
      <c r="J1343" s="20"/>
      <c r="K1343" s="20"/>
      <c r="L1343" s="20">
        <f t="shared" si="1131"/>
        <v>3740.6</v>
      </c>
      <c r="M1343" s="20">
        <f t="shared" si="1132"/>
        <v>3740.6</v>
      </c>
      <c r="N1343" s="20">
        <f t="shared" si="1133"/>
        <v>3740.6</v>
      </c>
      <c r="O1343" s="20"/>
      <c r="P1343" s="20">
        <f t="shared" si="1095"/>
        <v>3740.6</v>
      </c>
      <c r="Q1343" s="20">
        <f t="shared" si="1096"/>
        <v>3740.6</v>
      </c>
      <c r="R1343" s="20"/>
    </row>
    <row r="1344" spans="1:18" ht="47.25" hidden="1" x14ac:dyDescent="0.25">
      <c r="A1344" s="10" t="s">
        <v>101</v>
      </c>
      <c r="B1344" s="19">
        <v>600</v>
      </c>
      <c r="C1344" s="10"/>
      <c r="D1344" s="10"/>
      <c r="E1344" s="25" t="s">
        <v>497</v>
      </c>
      <c r="F1344" s="20">
        <f t="shared" ref="F1344:K1344" si="1144">F1345+F1347</f>
        <v>6305.4</v>
      </c>
      <c r="G1344" s="20">
        <f t="shared" si="1144"/>
        <v>6339.5</v>
      </c>
      <c r="H1344" s="20">
        <f t="shared" si="1144"/>
        <v>6339.5</v>
      </c>
      <c r="I1344" s="20">
        <f t="shared" si="1144"/>
        <v>0</v>
      </c>
      <c r="J1344" s="20">
        <f t="shared" si="1144"/>
        <v>0</v>
      </c>
      <c r="K1344" s="20">
        <f t="shared" si="1144"/>
        <v>0</v>
      </c>
      <c r="L1344" s="20">
        <f t="shared" si="1131"/>
        <v>6305.4</v>
      </c>
      <c r="M1344" s="20">
        <f t="shared" si="1132"/>
        <v>6339.5</v>
      </c>
      <c r="N1344" s="20">
        <f t="shared" si="1133"/>
        <v>6339.5</v>
      </c>
      <c r="O1344" s="20">
        <f t="shared" ref="O1344:R1344" si="1145">O1345+O1347</f>
        <v>0</v>
      </c>
      <c r="P1344" s="20">
        <f t="shared" si="1095"/>
        <v>6339.5</v>
      </c>
      <c r="Q1344" s="20">
        <f t="shared" si="1096"/>
        <v>6339.5</v>
      </c>
      <c r="R1344" s="20">
        <f t="shared" si="1145"/>
        <v>0</v>
      </c>
    </row>
    <row r="1345" spans="1:18" hidden="1" x14ac:dyDescent="0.25">
      <c r="A1345" s="10" t="s">
        <v>101</v>
      </c>
      <c r="B1345" s="19">
        <v>610</v>
      </c>
      <c r="C1345" s="10"/>
      <c r="D1345" s="10"/>
      <c r="E1345" s="25" t="s">
        <v>498</v>
      </c>
      <c r="F1345" s="20">
        <f t="shared" ref="F1345:K1345" si="1146">F1346</f>
        <v>188</v>
      </c>
      <c r="G1345" s="20">
        <f t="shared" si="1146"/>
        <v>188</v>
      </c>
      <c r="H1345" s="20">
        <f t="shared" si="1146"/>
        <v>188</v>
      </c>
      <c r="I1345" s="20">
        <f t="shared" si="1146"/>
        <v>0</v>
      </c>
      <c r="J1345" s="20">
        <f t="shared" si="1146"/>
        <v>0</v>
      </c>
      <c r="K1345" s="20">
        <f t="shared" si="1146"/>
        <v>0</v>
      </c>
      <c r="L1345" s="20">
        <f t="shared" si="1131"/>
        <v>188</v>
      </c>
      <c r="M1345" s="20">
        <f t="shared" si="1132"/>
        <v>188</v>
      </c>
      <c r="N1345" s="20">
        <f t="shared" si="1133"/>
        <v>188</v>
      </c>
      <c r="O1345" s="20">
        <f t="shared" ref="O1345:R1345" si="1147">O1346</f>
        <v>0</v>
      </c>
      <c r="P1345" s="20">
        <f t="shared" si="1095"/>
        <v>188</v>
      </c>
      <c r="Q1345" s="20">
        <f t="shared" si="1096"/>
        <v>188</v>
      </c>
      <c r="R1345" s="20">
        <f t="shared" si="1147"/>
        <v>0</v>
      </c>
    </row>
    <row r="1346" spans="1:18" hidden="1" x14ac:dyDescent="0.25">
      <c r="A1346" s="10" t="s">
        <v>101</v>
      </c>
      <c r="B1346" s="19">
        <v>610</v>
      </c>
      <c r="C1346" s="10" t="s">
        <v>244</v>
      </c>
      <c r="D1346" s="10" t="s">
        <v>242</v>
      </c>
      <c r="E1346" s="25" t="s">
        <v>470</v>
      </c>
      <c r="F1346" s="20">
        <v>188</v>
      </c>
      <c r="G1346" s="20">
        <v>188</v>
      </c>
      <c r="H1346" s="20">
        <v>188</v>
      </c>
      <c r="I1346" s="20"/>
      <c r="J1346" s="20"/>
      <c r="K1346" s="20"/>
      <c r="L1346" s="20">
        <f t="shared" si="1131"/>
        <v>188</v>
      </c>
      <c r="M1346" s="20">
        <f t="shared" si="1132"/>
        <v>188</v>
      </c>
      <c r="N1346" s="20">
        <f t="shared" si="1133"/>
        <v>188</v>
      </c>
      <c r="O1346" s="20"/>
      <c r="P1346" s="20">
        <f t="shared" si="1095"/>
        <v>188</v>
      </c>
      <c r="Q1346" s="20">
        <f t="shared" si="1096"/>
        <v>188</v>
      </c>
      <c r="R1346" s="20"/>
    </row>
    <row r="1347" spans="1:18" hidden="1" x14ac:dyDescent="0.25">
      <c r="A1347" s="10" t="s">
        <v>101</v>
      </c>
      <c r="B1347" s="19">
        <v>620</v>
      </c>
      <c r="C1347" s="10"/>
      <c r="D1347" s="10"/>
      <c r="E1347" s="25" t="s">
        <v>499</v>
      </c>
      <c r="F1347" s="20">
        <f t="shared" ref="F1347:K1347" si="1148">F1348</f>
        <v>6117.4</v>
      </c>
      <c r="G1347" s="20">
        <f t="shared" si="1148"/>
        <v>6151.5</v>
      </c>
      <c r="H1347" s="20">
        <f t="shared" si="1148"/>
        <v>6151.5</v>
      </c>
      <c r="I1347" s="20">
        <f t="shared" si="1148"/>
        <v>0</v>
      </c>
      <c r="J1347" s="20">
        <f t="shared" si="1148"/>
        <v>0</v>
      </c>
      <c r="K1347" s="20">
        <f t="shared" si="1148"/>
        <v>0</v>
      </c>
      <c r="L1347" s="20">
        <f t="shared" si="1131"/>
        <v>6117.4</v>
      </c>
      <c r="M1347" s="20">
        <f t="shared" si="1132"/>
        <v>6151.5</v>
      </c>
      <c r="N1347" s="20">
        <f t="shared" si="1133"/>
        <v>6151.5</v>
      </c>
      <c r="O1347" s="20">
        <f t="shared" ref="O1347:R1347" si="1149">O1348</f>
        <v>0</v>
      </c>
      <c r="P1347" s="20">
        <f t="shared" si="1095"/>
        <v>6151.5</v>
      </c>
      <c r="Q1347" s="20">
        <f t="shared" si="1096"/>
        <v>6151.5</v>
      </c>
      <c r="R1347" s="20">
        <f t="shared" si="1149"/>
        <v>0</v>
      </c>
    </row>
    <row r="1348" spans="1:18" hidden="1" x14ac:dyDescent="0.25">
      <c r="A1348" s="10" t="s">
        <v>101</v>
      </c>
      <c r="B1348" s="19">
        <v>620</v>
      </c>
      <c r="C1348" s="10" t="s">
        <v>244</v>
      </c>
      <c r="D1348" s="10" t="s">
        <v>242</v>
      </c>
      <c r="E1348" s="25" t="s">
        <v>470</v>
      </c>
      <c r="F1348" s="20">
        <v>6117.4</v>
      </c>
      <c r="G1348" s="20">
        <v>6151.5</v>
      </c>
      <c r="H1348" s="20">
        <v>6151.5</v>
      </c>
      <c r="I1348" s="20"/>
      <c r="J1348" s="20"/>
      <c r="K1348" s="20"/>
      <c r="L1348" s="20">
        <f t="shared" si="1131"/>
        <v>6117.4</v>
      </c>
      <c r="M1348" s="20">
        <f t="shared" si="1132"/>
        <v>6151.5</v>
      </c>
      <c r="N1348" s="20">
        <f t="shared" si="1133"/>
        <v>6151.5</v>
      </c>
      <c r="O1348" s="20"/>
      <c r="P1348" s="20">
        <f t="shared" si="1095"/>
        <v>6151.5</v>
      </c>
      <c r="Q1348" s="20">
        <f t="shared" si="1096"/>
        <v>6151.5</v>
      </c>
      <c r="R1348" s="20"/>
    </row>
    <row r="1349" spans="1:18" ht="78.75" hidden="1" x14ac:dyDescent="0.25">
      <c r="A1349" s="10" t="s">
        <v>103</v>
      </c>
      <c r="B1349" s="19"/>
      <c r="C1349" s="10"/>
      <c r="D1349" s="10"/>
      <c r="E1349" s="25" t="s">
        <v>706</v>
      </c>
      <c r="F1349" s="20">
        <f t="shared" ref="F1349:K1349" si="1150">F1350</f>
        <v>3155485.1</v>
      </c>
      <c r="G1349" s="20">
        <f t="shared" si="1150"/>
        <v>3155485.1</v>
      </c>
      <c r="H1349" s="20">
        <f t="shared" si="1150"/>
        <v>3155485.1</v>
      </c>
      <c r="I1349" s="20">
        <f t="shared" si="1150"/>
        <v>0</v>
      </c>
      <c r="J1349" s="20">
        <f t="shared" si="1150"/>
        <v>0</v>
      </c>
      <c r="K1349" s="20">
        <f t="shared" si="1150"/>
        <v>0</v>
      </c>
      <c r="L1349" s="20">
        <f t="shared" si="1131"/>
        <v>3155485.1</v>
      </c>
      <c r="M1349" s="20">
        <f t="shared" si="1132"/>
        <v>3155485.1</v>
      </c>
      <c r="N1349" s="20">
        <f t="shared" si="1133"/>
        <v>3155485.1</v>
      </c>
      <c r="O1349" s="20">
        <f t="shared" ref="O1349:R1349" si="1151">O1350</f>
        <v>0</v>
      </c>
      <c r="P1349" s="20">
        <f t="shared" si="1095"/>
        <v>3155485.1</v>
      </c>
      <c r="Q1349" s="20">
        <f t="shared" si="1096"/>
        <v>3155485.1</v>
      </c>
      <c r="R1349" s="20">
        <f t="shared" si="1151"/>
        <v>0</v>
      </c>
    </row>
    <row r="1350" spans="1:18" ht="47.25" hidden="1" x14ac:dyDescent="0.25">
      <c r="A1350" s="10" t="s">
        <v>103</v>
      </c>
      <c r="B1350" s="19">
        <v>600</v>
      </c>
      <c r="C1350" s="10"/>
      <c r="D1350" s="10"/>
      <c r="E1350" s="25" t="s">
        <v>497</v>
      </c>
      <c r="F1350" s="20">
        <f t="shared" ref="F1350:K1350" si="1152">F1351+F1353</f>
        <v>3155485.1</v>
      </c>
      <c r="G1350" s="20">
        <f t="shared" si="1152"/>
        <v>3155485.1</v>
      </c>
      <c r="H1350" s="20">
        <f t="shared" si="1152"/>
        <v>3155485.1</v>
      </c>
      <c r="I1350" s="20">
        <f t="shared" si="1152"/>
        <v>0</v>
      </c>
      <c r="J1350" s="20">
        <f t="shared" si="1152"/>
        <v>0</v>
      </c>
      <c r="K1350" s="20">
        <f t="shared" si="1152"/>
        <v>0</v>
      </c>
      <c r="L1350" s="20">
        <f t="shared" si="1131"/>
        <v>3155485.1</v>
      </c>
      <c r="M1350" s="20">
        <f t="shared" si="1132"/>
        <v>3155485.1</v>
      </c>
      <c r="N1350" s="20">
        <f t="shared" si="1133"/>
        <v>3155485.1</v>
      </c>
      <c r="O1350" s="20">
        <f t="shared" ref="O1350:R1350" si="1153">O1351+O1353</f>
        <v>0</v>
      </c>
      <c r="P1350" s="20">
        <f t="shared" si="1095"/>
        <v>3155485.1</v>
      </c>
      <c r="Q1350" s="20">
        <f t="shared" si="1096"/>
        <v>3155485.1</v>
      </c>
      <c r="R1350" s="20">
        <f t="shared" si="1153"/>
        <v>0</v>
      </c>
    </row>
    <row r="1351" spans="1:18" hidden="1" x14ac:dyDescent="0.25">
      <c r="A1351" s="10" t="s">
        <v>103</v>
      </c>
      <c r="B1351" s="19">
        <v>610</v>
      </c>
      <c r="C1351" s="10"/>
      <c r="D1351" s="10"/>
      <c r="E1351" s="25" t="s">
        <v>498</v>
      </c>
      <c r="F1351" s="20">
        <f t="shared" ref="F1351:K1351" si="1154">F1352</f>
        <v>268402</v>
      </c>
      <c r="G1351" s="20">
        <f t="shared" si="1154"/>
        <v>268402</v>
      </c>
      <c r="H1351" s="20">
        <f t="shared" si="1154"/>
        <v>268402</v>
      </c>
      <c r="I1351" s="20">
        <f t="shared" si="1154"/>
        <v>0</v>
      </c>
      <c r="J1351" s="20">
        <f t="shared" si="1154"/>
        <v>0</v>
      </c>
      <c r="K1351" s="20">
        <f t="shared" si="1154"/>
        <v>0</v>
      </c>
      <c r="L1351" s="20">
        <f t="shared" si="1131"/>
        <v>268402</v>
      </c>
      <c r="M1351" s="20">
        <f t="shared" si="1132"/>
        <v>268402</v>
      </c>
      <c r="N1351" s="20">
        <f t="shared" si="1133"/>
        <v>268402</v>
      </c>
      <c r="O1351" s="20">
        <f t="shared" ref="O1351:R1351" si="1155">O1352</f>
        <v>0</v>
      </c>
      <c r="P1351" s="20">
        <f t="shared" si="1095"/>
        <v>268402</v>
      </c>
      <c r="Q1351" s="20">
        <f t="shared" si="1096"/>
        <v>268402</v>
      </c>
      <c r="R1351" s="20">
        <f t="shared" si="1155"/>
        <v>0</v>
      </c>
    </row>
    <row r="1352" spans="1:18" hidden="1" x14ac:dyDescent="0.25">
      <c r="A1352" s="10" t="s">
        <v>103</v>
      </c>
      <c r="B1352" s="19">
        <v>610</v>
      </c>
      <c r="C1352" s="10" t="s">
        <v>244</v>
      </c>
      <c r="D1352" s="10" t="s">
        <v>242</v>
      </c>
      <c r="E1352" s="25" t="s">
        <v>470</v>
      </c>
      <c r="F1352" s="20">
        <v>268402</v>
      </c>
      <c r="G1352" s="20">
        <v>268402</v>
      </c>
      <c r="H1352" s="20">
        <v>268402</v>
      </c>
      <c r="I1352" s="20"/>
      <c r="J1352" s="20"/>
      <c r="K1352" s="20"/>
      <c r="L1352" s="20">
        <f t="shared" si="1131"/>
        <v>268402</v>
      </c>
      <c r="M1352" s="20">
        <f t="shared" si="1132"/>
        <v>268402</v>
      </c>
      <c r="N1352" s="20">
        <f t="shared" si="1133"/>
        <v>268402</v>
      </c>
      <c r="O1352" s="20"/>
      <c r="P1352" s="20">
        <f t="shared" si="1095"/>
        <v>268402</v>
      </c>
      <c r="Q1352" s="20">
        <f t="shared" si="1096"/>
        <v>268402</v>
      </c>
      <c r="R1352" s="20"/>
    </row>
    <row r="1353" spans="1:18" hidden="1" x14ac:dyDescent="0.25">
      <c r="A1353" s="10" t="s">
        <v>103</v>
      </c>
      <c r="B1353" s="19">
        <v>620</v>
      </c>
      <c r="C1353" s="10"/>
      <c r="D1353" s="10"/>
      <c r="E1353" s="25" t="s">
        <v>499</v>
      </c>
      <c r="F1353" s="20">
        <f t="shared" ref="F1353:K1353" si="1156">F1354</f>
        <v>2887083.1</v>
      </c>
      <c r="G1353" s="20">
        <f t="shared" si="1156"/>
        <v>2887083.1</v>
      </c>
      <c r="H1353" s="20">
        <f t="shared" si="1156"/>
        <v>2887083.1</v>
      </c>
      <c r="I1353" s="20">
        <f t="shared" si="1156"/>
        <v>0</v>
      </c>
      <c r="J1353" s="20">
        <f t="shared" si="1156"/>
        <v>0</v>
      </c>
      <c r="K1353" s="20">
        <f t="shared" si="1156"/>
        <v>0</v>
      </c>
      <c r="L1353" s="20">
        <f t="shared" si="1131"/>
        <v>2887083.1</v>
      </c>
      <c r="M1353" s="20">
        <f t="shared" si="1132"/>
        <v>2887083.1</v>
      </c>
      <c r="N1353" s="20">
        <f t="shared" si="1133"/>
        <v>2887083.1</v>
      </c>
      <c r="O1353" s="20">
        <f t="shared" ref="O1353:R1353" si="1157">O1354</f>
        <v>0</v>
      </c>
      <c r="P1353" s="20">
        <f t="shared" si="1095"/>
        <v>2887083.1</v>
      </c>
      <c r="Q1353" s="20">
        <f t="shared" si="1096"/>
        <v>2887083.1</v>
      </c>
      <c r="R1353" s="20">
        <f t="shared" si="1157"/>
        <v>0</v>
      </c>
    </row>
    <row r="1354" spans="1:18" hidden="1" x14ac:dyDescent="0.25">
      <c r="A1354" s="10" t="s">
        <v>103</v>
      </c>
      <c r="B1354" s="19">
        <v>620</v>
      </c>
      <c r="C1354" s="10" t="s">
        <v>244</v>
      </c>
      <c r="D1354" s="10" t="s">
        <v>242</v>
      </c>
      <c r="E1354" s="25" t="s">
        <v>470</v>
      </c>
      <c r="F1354" s="20">
        <v>2887083.1</v>
      </c>
      <c r="G1354" s="20">
        <v>2887083.1</v>
      </c>
      <c r="H1354" s="20">
        <v>2887083.1</v>
      </c>
      <c r="I1354" s="20"/>
      <c r="J1354" s="20"/>
      <c r="K1354" s="20"/>
      <c r="L1354" s="20">
        <f t="shared" si="1131"/>
        <v>2887083.1</v>
      </c>
      <c r="M1354" s="20">
        <f t="shared" si="1132"/>
        <v>2887083.1</v>
      </c>
      <c r="N1354" s="20">
        <f t="shared" si="1133"/>
        <v>2887083.1</v>
      </c>
      <c r="O1354" s="20"/>
      <c r="P1354" s="20">
        <f t="shared" si="1095"/>
        <v>2887083.1</v>
      </c>
      <c r="Q1354" s="20">
        <f t="shared" si="1096"/>
        <v>2887083.1</v>
      </c>
      <c r="R1354" s="20"/>
    </row>
    <row r="1355" spans="1:18" ht="47.25" hidden="1" x14ac:dyDescent="0.25">
      <c r="A1355" s="10" t="s">
        <v>102</v>
      </c>
      <c r="B1355" s="19"/>
      <c r="C1355" s="10"/>
      <c r="D1355" s="10"/>
      <c r="E1355" s="25" t="s">
        <v>707</v>
      </c>
      <c r="F1355" s="20">
        <f>F1360+F1356</f>
        <v>42033.5</v>
      </c>
      <c r="G1355" s="20">
        <f t="shared" ref="G1355:R1355" si="1158">G1360+G1356</f>
        <v>42033.5</v>
      </c>
      <c r="H1355" s="20">
        <f t="shared" si="1158"/>
        <v>42033.5</v>
      </c>
      <c r="I1355" s="20">
        <f t="shared" ref="I1355:K1355" si="1159">I1360+I1356</f>
        <v>0</v>
      </c>
      <c r="J1355" s="20">
        <f t="shared" si="1159"/>
        <v>0</v>
      </c>
      <c r="K1355" s="20">
        <f t="shared" si="1159"/>
        <v>0</v>
      </c>
      <c r="L1355" s="20">
        <f t="shared" si="1131"/>
        <v>42033.5</v>
      </c>
      <c r="M1355" s="20">
        <f t="shared" si="1132"/>
        <v>42033.5</v>
      </c>
      <c r="N1355" s="20">
        <f t="shared" si="1133"/>
        <v>42033.5</v>
      </c>
      <c r="O1355" s="20">
        <f t="shared" ref="O1355" si="1160">O1360+O1356</f>
        <v>0</v>
      </c>
      <c r="P1355" s="20">
        <f t="shared" si="1095"/>
        <v>42033.5</v>
      </c>
      <c r="Q1355" s="20">
        <f t="shared" si="1096"/>
        <v>42033.5</v>
      </c>
      <c r="R1355" s="20">
        <f t="shared" si="1158"/>
        <v>0</v>
      </c>
    </row>
    <row r="1356" spans="1:18" ht="94.5" hidden="1" x14ac:dyDescent="0.25">
      <c r="A1356" s="10" t="s">
        <v>102</v>
      </c>
      <c r="B1356" s="19">
        <v>100</v>
      </c>
      <c r="C1356" s="10"/>
      <c r="D1356" s="10"/>
      <c r="E1356" s="25" t="s">
        <v>484</v>
      </c>
      <c r="F1356" s="20">
        <f>F1357</f>
        <v>621.20000000000005</v>
      </c>
      <c r="G1356" s="20">
        <f t="shared" ref="G1356:R1356" si="1161">G1357</f>
        <v>621.20000000000005</v>
      </c>
      <c r="H1356" s="20">
        <f t="shared" si="1161"/>
        <v>621.20000000000005</v>
      </c>
      <c r="I1356" s="20">
        <f t="shared" si="1161"/>
        <v>0</v>
      </c>
      <c r="J1356" s="20">
        <f t="shared" si="1161"/>
        <v>0</v>
      </c>
      <c r="K1356" s="20">
        <f t="shared" si="1161"/>
        <v>0</v>
      </c>
      <c r="L1356" s="20">
        <f t="shared" si="1131"/>
        <v>621.20000000000005</v>
      </c>
      <c r="M1356" s="20">
        <f t="shared" si="1132"/>
        <v>621.20000000000005</v>
      </c>
      <c r="N1356" s="20">
        <f t="shared" si="1133"/>
        <v>621.20000000000005</v>
      </c>
      <c r="O1356" s="20">
        <f t="shared" si="1161"/>
        <v>0</v>
      </c>
      <c r="P1356" s="20">
        <f t="shared" si="1095"/>
        <v>621.20000000000005</v>
      </c>
      <c r="Q1356" s="20">
        <f t="shared" si="1096"/>
        <v>621.20000000000005</v>
      </c>
      <c r="R1356" s="20">
        <f t="shared" si="1161"/>
        <v>0</v>
      </c>
    </row>
    <row r="1357" spans="1:18" ht="31.5" hidden="1" x14ac:dyDescent="0.25">
      <c r="A1357" s="10" t="s">
        <v>102</v>
      </c>
      <c r="B1357" s="19">
        <v>120</v>
      </c>
      <c r="C1357" s="10"/>
      <c r="D1357" s="10"/>
      <c r="E1357" s="25" t="s">
        <v>486</v>
      </c>
      <c r="F1357" s="20">
        <f>F1358+F1359</f>
        <v>621.20000000000005</v>
      </c>
      <c r="G1357" s="20">
        <f t="shared" ref="G1357:R1357" si="1162">G1358+G1359</f>
        <v>621.20000000000005</v>
      </c>
      <c r="H1357" s="20">
        <f t="shared" si="1162"/>
        <v>621.20000000000005</v>
      </c>
      <c r="I1357" s="20">
        <f t="shared" ref="I1357:K1357" si="1163">I1358+I1359</f>
        <v>0</v>
      </c>
      <c r="J1357" s="20">
        <f t="shared" si="1163"/>
        <v>0</v>
      </c>
      <c r="K1357" s="20">
        <f t="shared" si="1163"/>
        <v>0</v>
      </c>
      <c r="L1357" s="20">
        <f t="shared" si="1131"/>
        <v>621.20000000000005</v>
      </c>
      <c r="M1357" s="20">
        <f t="shared" si="1132"/>
        <v>621.20000000000005</v>
      </c>
      <c r="N1357" s="20">
        <f t="shared" si="1133"/>
        <v>621.20000000000005</v>
      </c>
      <c r="O1357" s="20">
        <f t="shared" ref="O1357" si="1164">O1358+O1359</f>
        <v>0</v>
      </c>
      <c r="P1357" s="20">
        <f t="shared" si="1095"/>
        <v>621.20000000000005</v>
      </c>
      <c r="Q1357" s="20">
        <f t="shared" si="1096"/>
        <v>621.20000000000005</v>
      </c>
      <c r="R1357" s="20">
        <f t="shared" si="1162"/>
        <v>0</v>
      </c>
    </row>
    <row r="1358" spans="1:18" hidden="1" x14ac:dyDescent="0.25">
      <c r="A1358" s="10" t="s">
        <v>102</v>
      </c>
      <c r="B1358" s="19">
        <v>120</v>
      </c>
      <c r="C1358" s="10" t="s">
        <v>244</v>
      </c>
      <c r="D1358" s="10" t="s">
        <v>242</v>
      </c>
      <c r="E1358" s="25" t="s">
        <v>470</v>
      </c>
      <c r="F1358" s="20">
        <v>598.70000000000005</v>
      </c>
      <c r="G1358" s="20">
        <v>598.70000000000005</v>
      </c>
      <c r="H1358" s="20">
        <v>598.70000000000005</v>
      </c>
      <c r="I1358" s="20"/>
      <c r="J1358" s="20"/>
      <c r="K1358" s="20"/>
      <c r="L1358" s="20">
        <f t="shared" si="1131"/>
        <v>598.70000000000005</v>
      </c>
      <c r="M1358" s="20">
        <f t="shared" si="1132"/>
        <v>598.70000000000005</v>
      </c>
      <c r="N1358" s="20">
        <f t="shared" si="1133"/>
        <v>598.70000000000005</v>
      </c>
      <c r="O1358" s="20"/>
      <c r="P1358" s="20">
        <f t="shared" si="1095"/>
        <v>598.70000000000005</v>
      </c>
      <c r="Q1358" s="20">
        <f t="shared" si="1096"/>
        <v>598.70000000000005</v>
      </c>
      <c r="R1358" s="20"/>
    </row>
    <row r="1359" spans="1:18" hidden="1" x14ac:dyDescent="0.25">
      <c r="A1359" s="10" t="s">
        <v>102</v>
      </c>
      <c r="B1359" s="19">
        <v>120</v>
      </c>
      <c r="C1359" s="10" t="s">
        <v>252</v>
      </c>
      <c r="D1359" s="10" t="s">
        <v>240</v>
      </c>
      <c r="E1359" s="25" t="s">
        <v>477</v>
      </c>
      <c r="F1359" s="20">
        <v>22.5</v>
      </c>
      <c r="G1359" s="20">
        <v>22.5</v>
      </c>
      <c r="H1359" s="20">
        <v>22.5</v>
      </c>
      <c r="I1359" s="20"/>
      <c r="J1359" s="20"/>
      <c r="K1359" s="20"/>
      <c r="L1359" s="20">
        <f t="shared" si="1131"/>
        <v>22.5</v>
      </c>
      <c r="M1359" s="20">
        <f t="shared" si="1132"/>
        <v>22.5</v>
      </c>
      <c r="N1359" s="20">
        <f t="shared" si="1133"/>
        <v>22.5</v>
      </c>
      <c r="O1359" s="20"/>
      <c r="P1359" s="20">
        <f t="shared" ref="P1359:P1422" si="1165">M1359+O1359</f>
        <v>22.5</v>
      </c>
      <c r="Q1359" s="20">
        <f t="shared" ref="Q1359:Q1422" si="1166">N1359</f>
        <v>22.5</v>
      </c>
      <c r="R1359" s="20"/>
    </row>
    <row r="1360" spans="1:18" ht="47.25" hidden="1" x14ac:dyDescent="0.25">
      <c r="A1360" s="10" t="s">
        <v>102</v>
      </c>
      <c r="B1360" s="19">
        <v>600</v>
      </c>
      <c r="C1360" s="10"/>
      <c r="D1360" s="10"/>
      <c r="E1360" s="25" t="s">
        <v>497</v>
      </c>
      <c r="F1360" s="20">
        <f t="shared" ref="F1360:K1360" si="1167">F1361+F1364</f>
        <v>41412.300000000003</v>
      </c>
      <c r="G1360" s="20">
        <f t="shared" si="1167"/>
        <v>41412.300000000003</v>
      </c>
      <c r="H1360" s="20">
        <f t="shared" si="1167"/>
        <v>41412.300000000003</v>
      </c>
      <c r="I1360" s="20">
        <f t="shared" si="1167"/>
        <v>0</v>
      </c>
      <c r="J1360" s="20">
        <f t="shared" si="1167"/>
        <v>0</v>
      </c>
      <c r="K1360" s="20">
        <f t="shared" si="1167"/>
        <v>0</v>
      </c>
      <c r="L1360" s="20">
        <f t="shared" si="1131"/>
        <v>41412.300000000003</v>
      </c>
      <c r="M1360" s="20">
        <f t="shared" si="1132"/>
        <v>41412.300000000003</v>
      </c>
      <c r="N1360" s="20">
        <f t="shared" si="1133"/>
        <v>41412.300000000003</v>
      </c>
      <c r="O1360" s="20">
        <f t="shared" ref="O1360:R1360" si="1168">O1361+O1364</f>
        <v>0</v>
      </c>
      <c r="P1360" s="20">
        <f t="shared" si="1165"/>
        <v>41412.300000000003</v>
      </c>
      <c r="Q1360" s="20">
        <f t="shared" si="1166"/>
        <v>41412.300000000003</v>
      </c>
      <c r="R1360" s="20">
        <f t="shared" si="1168"/>
        <v>0</v>
      </c>
    </row>
    <row r="1361" spans="1:18" hidden="1" x14ac:dyDescent="0.25">
      <c r="A1361" s="10" t="s">
        <v>102</v>
      </c>
      <c r="B1361" s="19">
        <v>610</v>
      </c>
      <c r="C1361" s="10"/>
      <c r="D1361" s="10"/>
      <c r="E1361" s="25" t="s">
        <v>498</v>
      </c>
      <c r="F1361" s="20">
        <f t="shared" ref="F1361:K1361" si="1169">F1362+F1363</f>
        <v>2617.3000000000002</v>
      </c>
      <c r="G1361" s="20">
        <f t="shared" si="1169"/>
        <v>2617.3000000000002</v>
      </c>
      <c r="H1361" s="20">
        <f t="shared" si="1169"/>
        <v>2617.3000000000002</v>
      </c>
      <c r="I1361" s="20">
        <f t="shared" si="1169"/>
        <v>0</v>
      </c>
      <c r="J1361" s="20">
        <f t="shared" si="1169"/>
        <v>0</v>
      </c>
      <c r="K1361" s="20">
        <f t="shared" si="1169"/>
        <v>0</v>
      </c>
      <c r="L1361" s="20">
        <f t="shared" si="1131"/>
        <v>2617.3000000000002</v>
      </c>
      <c r="M1361" s="20">
        <f t="shared" si="1132"/>
        <v>2617.3000000000002</v>
      </c>
      <c r="N1361" s="20">
        <f t="shared" si="1133"/>
        <v>2617.3000000000002</v>
      </c>
      <c r="O1361" s="20">
        <f t="shared" ref="O1361:R1361" si="1170">O1362+O1363</f>
        <v>0</v>
      </c>
      <c r="P1361" s="20">
        <f t="shared" si="1165"/>
        <v>2617.3000000000002</v>
      </c>
      <c r="Q1361" s="20">
        <f t="shared" si="1166"/>
        <v>2617.3000000000002</v>
      </c>
      <c r="R1361" s="20">
        <f t="shared" si="1170"/>
        <v>0</v>
      </c>
    </row>
    <row r="1362" spans="1:18" hidden="1" x14ac:dyDescent="0.25">
      <c r="A1362" s="10" t="s">
        <v>102</v>
      </c>
      <c r="B1362" s="19">
        <v>610</v>
      </c>
      <c r="C1362" s="10" t="s">
        <v>244</v>
      </c>
      <c r="D1362" s="10" t="s">
        <v>242</v>
      </c>
      <c r="E1362" s="25" t="s">
        <v>470</v>
      </c>
      <c r="F1362" s="20">
        <v>2417.3000000000002</v>
      </c>
      <c r="G1362" s="20">
        <v>2417.3000000000002</v>
      </c>
      <c r="H1362" s="20">
        <v>2417.3000000000002</v>
      </c>
      <c r="I1362" s="20"/>
      <c r="J1362" s="20"/>
      <c r="K1362" s="20"/>
      <c r="L1362" s="20">
        <f t="shared" si="1131"/>
        <v>2417.3000000000002</v>
      </c>
      <c r="M1362" s="20">
        <f t="shared" si="1132"/>
        <v>2417.3000000000002</v>
      </c>
      <c r="N1362" s="20">
        <f t="shared" si="1133"/>
        <v>2417.3000000000002</v>
      </c>
      <c r="O1362" s="20"/>
      <c r="P1362" s="20">
        <f t="shared" si="1165"/>
        <v>2417.3000000000002</v>
      </c>
      <c r="Q1362" s="20">
        <f t="shared" si="1166"/>
        <v>2417.3000000000002</v>
      </c>
      <c r="R1362" s="20"/>
    </row>
    <row r="1363" spans="1:18" hidden="1" x14ac:dyDescent="0.25">
      <c r="A1363" s="10" t="s">
        <v>102</v>
      </c>
      <c r="B1363" s="19">
        <v>610</v>
      </c>
      <c r="C1363" s="10" t="s">
        <v>252</v>
      </c>
      <c r="D1363" s="10" t="s">
        <v>240</v>
      </c>
      <c r="E1363" s="25" t="s">
        <v>477</v>
      </c>
      <c r="F1363" s="20">
        <v>200</v>
      </c>
      <c r="G1363" s="20">
        <v>200</v>
      </c>
      <c r="H1363" s="20">
        <v>200</v>
      </c>
      <c r="I1363" s="20"/>
      <c r="J1363" s="20"/>
      <c r="K1363" s="20"/>
      <c r="L1363" s="20">
        <f t="shared" si="1131"/>
        <v>200</v>
      </c>
      <c r="M1363" s="20">
        <f t="shared" si="1132"/>
        <v>200</v>
      </c>
      <c r="N1363" s="20">
        <f t="shared" si="1133"/>
        <v>200</v>
      </c>
      <c r="O1363" s="20"/>
      <c r="P1363" s="20">
        <f t="shared" si="1165"/>
        <v>200</v>
      </c>
      <c r="Q1363" s="20">
        <f t="shared" si="1166"/>
        <v>200</v>
      </c>
      <c r="R1363" s="20"/>
    </row>
    <row r="1364" spans="1:18" hidden="1" x14ac:dyDescent="0.25">
      <c r="A1364" s="10" t="s">
        <v>102</v>
      </c>
      <c r="B1364" s="19">
        <v>620</v>
      </c>
      <c r="C1364" s="10"/>
      <c r="D1364" s="10"/>
      <c r="E1364" s="25" t="s">
        <v>499</v>
      </c>
      <c r="F1364" s="20">
        <f t="shared" ref="F1364:K1364" si="1171">F1365+F1366</f>
        <v>38795</v>
      </c>
      <c r="G1364" s="20">
        <f t="shared" si="1171"/>
        <v>38795</v>
      </c>
      <c r="H1364" s="20">
        <f t="shared" si="1171"/>
        <v>38795</v>
      </c>
      <c r="I1364" s="20">
        <f t="shared" si="1171"/>
        <v>0</v>
      </c>
      <c r="J1364" s="20">
        <f t="shared" si="1171"/>
        <v>0</v>
      </c>
      <c r="K1364" s="20">
        <f t="shared" si="1171"/>
        <v>0</v>
      </c>
      <c r="L1364" s="20">
        <f t="shared" si="1131"/>
        <v>38795</v>
      </c>
      <c r="M1364" s="20">
        <f t="shared" si="1132"/>
        <v>38795</v>
      </c>
      <c r="N1364" s="20">
        <f t="shared" si="1133"/>
        <v>38795</v>
      </c>
      <c r="O1364" s="20">
        <f t="shared" ref="O1364:R1364" si="1172">O1365+O1366</f>
        <v>0</v>
      </c>
      <c r="P1364" s="20">
        <f t="shared" si="1165"/>
        <v>38795</v>
      </c>
      <c r="Q1364" s="20">
        <f t="shared" si="1166"/>
        <v>38795</v>
      </c>
      <c r="R1364" s="20">
        <f t="shared" si="1172"/>
        <v>0</v>
      </c>
    </row>
    <row r="1365" spans="1:18" hidden="1" x14ac:dyDescent="0.25">
      <c r="A1365" s="10" t="s">
        <v>102</v>
      </c>
      <c r="B1365" s="19">
        <v>620</v>
      </c>
      <c r="C1365" s="10" t="s">
        <v>244</v>
      </c>
      <c r="D1365" s="10" t="s">
        <v>242</v>
      </c>
      <c r="E1365" s="25" t="s">
        <v>470</v>
      </c>
      <c r="F1365" s="20">
        <v>37495</v>
      </c>
      <c r="G1365" s="20">
        <v>37495</v>
      </c>
      <c r="H1365" s="20">
        <v>37495</v>
      </c>
      <c r="I1365" s="20"/>
      <c r="J1365" s="20"/>
      <c r="K1365" s="20"/>
      <c r="L1365" s="20">
        <f t="shared" si="1131"/>
        <v>37495</v>
      </c>
      <c r="M1365" s="20">
        <f t="shared" si="1132"/>
        <v>37495</v>
      </c>
      <c r="N1365" s="20">
        <f t="shared" si="1133"/>
        <v>37495</v>
      </c>
      <c r="O1365" s="20"/>
      <c r="P1365" s="20">
        <f t="shared" si="1165"/>
        <v>37495</v>
      </c>
      <c r="Q1365" s="20">
        <f t="shared" si="1166"/>
        <v>37495</v>
      </c>
      <c r="R1365" s="20"/>
    </row>
    <row r="1366" spans="1:18" hidden="1" x14ac:dyDescent="0.25">
      <c r="A1366" s="10" t="s">
        <v>102</v>
      </c>
      <c r="B1366" s="19">
        <v>620</v>
      </c>
      <c r="C1366" s="10" t="s">
        <v>252</v>
      </c>
      <c r="D1366" s="10" t="s">
        <v>240</v>
      </c>
      <c r="E1366" s="25" t="s">
        <v>477</v>
      </c>
      <c r="F1366" s="20">
        <v>1300</v>
      </c>
      <c r="G1366" s="20">
        <v>1300</v>
      </c>
      <c r="H1366" s="20">
        <v>1300</v>
      </c>
      <c r="I1366" s="20"/>
      <c r="J1366" s="20"/>
      <c r="K1366" s="20"/>
      <c r="L1366" s="20">
        <f t="shared" si="1131"/>
        <v>1300</v>
      </c>
      <c r="M1366" s="20">
        <f t="shared" si="1132"/>
        <v>1300</v>
      </c>
      <c r="N1366" s="20">
        <f t="shared" si="1133"/>
        <v>1300</v>
      </c>
      <c r="O1366" s="20"/>
      <c r="P1366" s="20">
        <f t="shared" si="1165"/>
        <v>1300</v>
      </c>
      <c r="Q1366" s="20">
        <f t="shared" si="1166"/>
        <v>1300</v>
      </c>
      <c r="R1366" s="20"/>
    </row>
    <row r="1367" spans="1:18" ht="78.75" hidden="1" x14ac:dyDescent="0.25">
      <c r="A1367" s="10" t="s">
        <v>100</v>
      </c>
      <c r="B1367" s="19"/>
      <c r="C1367" s="10"/>
      <c r="D1367" s="10"/>
      <c r="E1367" s="25" t="s">
        <v>708</v>
      </c>
      <c r="F1367" s="20">
        <f t="shared" ref="F1367:K1367" si="1173">F1368+F1373+F1376</f>
        <v>149310.70000000001</v>
      </c>
      <c r="G1367" s="20">
        <f t="shared" si="1173"/>
        <v>149310.70000000001</v>
      </c>
      <c r="H1367" s="20">
        <f t="shared" si="1173"/>
        <v>149310.70000000001</v>
      </c>
      <c r="I1367" s="20">
        <f t="shared" si="1173"/>
        <v>0</v>
      </c>
      <c r="J1367" s="20">
        <f t="shared" si="1173"/>
        <v>0</v>
      </c>
      <c r="K1367" s="20">
        <f t="shared" si="1173"/>
        <v>0</v>
      </c>
      <c r="L1367" s="20">
        <f t="shared" si="1131"/>
        <v>149310.70000000001</v>
      </c>
      <c r="M1367" s="20">
        <f t="shared" si="1132"/>
        <v>149310.70000000001</v>
      </c>
      <c r="N1367" s="20">
        <f t="shared" si="1133"/>
        <v>149310.70000000001</v>
      </c>
      <c r="O1367" s="20">
        <f t="shared" ref="O1367:R1367" si="1174">O1368+O1373+O1376</f>
        <v>0</v>
      </c>
      <c r="P1367" s="20">
        <f t="shared" si="1165"/>
        <v>149310.70000000001</v>
      </c>
      <c r="Q1367" s="20">
        <f t="shared" si="1166"/>
        <v>149310.70000000001</v>
      </c>
      <c r="R1367" s="20">
        <f t="shared" si="1174"/>
        <v>0</v>
      </c>
    </row>
    <row r="1368" spans="1:18" ht="94.5" hidden="1" x14ac:dyDescent="0.25">
      <c r="A1368" s="10" t="s">
        <v>100</v>
      </c>
      <c r="B1368" s="19">
        <v>100</v>
      </c>
      <c r="C1368" s="10"/>
      <c r="D1368" s="10"/>
      <c r="E1368" s="25" t="s">
        <v>484</v>
      </c>
      <c r="F1368" s="20">
        <f>F1371+F1369</f>
        <v>4404.2</v>
      </c>
      <c r="G1368" s="20">
        <f t="shared" ref="G1368:R1368" si="1175">G1371+G1369</f>
        <v>4404.2</v>
      </c>
      <c r="H1368" s="20">
        <f t="shared" si="1175"/>
        <v>4404.2</v>
      </c>
      <c r="I1368" s="20">
        <f t="shared" ref="I1368:K1368" si="1176">I1371+I1369</f>
        <v>0</v>
      </c>
      <c r="J1368" s="20">
        <f t="shared" si="1176"/>
        <v>0</v>
      </c>
      <c r="K1368" s="20">
        <f t="shared" si="1176"/>
        <v>0</v>
      </c>
      <c r="L1368" s="20">
        <f t="shared" si="1131"/>
        <v>4404.2</v>
      </c>
      <c r="M1368" s="20">
        <f t="shared" si="1132"/>
        <v>4404.2</v>
      </c>
      <c r="N1368" s="20">
        <f t="shared" si="1133"/>
        <v>4404.2</v>
      </c>
      <c r="O1368" s="20">
        <f t="shared" ref="O1368" si="1177">O1371+O1369</f>
        <v>0</v>
      </c>
      <c r="P1368" s="20">
        <f t="shared" si="1165"/>
        <v>4404.2</v>
      </c>
      <c r="Q1368" s="20">
        <f t="shared" si="1166"/>
        <v>4404.2</v>
      </c>
      <c r="R1368" s="20">
        <f t="shared" si="1175"/>
        <v>0</v>
      </c>
    </row>
    <row r="1369" spans="1:18" ht="31.5" hidden="1" x14ac:dyDescent="0.25">
      <c r="A1369" s="10" t="s">
        <v>100</v>
      </c>
      <c r="B1369" s="19">
        <v>110</v>
      </c>
      <c r="C1369" s="10"/>
      <c r="D1369" s="10"/>
      <c r="E1369" s="25" t="s">
        <v>485</v>
      </c>
      <c r="F1369" s="20">
        <f>F1370</f>
        <v>1000</v>
      </c>
      <c r="G1369" s="20">
        <f t="shared" ref="G1369:R1369" si="1178">G1370</f>
        <v>1000</v>
      </c>
      <c r="H1369" s="20">
        <f t="shared" si="1178"/>
        <v>1000</v>
      </c>
      <c r="I1369" s="20">
        <f t="shared" si="1178"/>
        <v>0</v>
      </c>
      <c r="J1369" s="20">
        <f t="shared" si="1178"/>
        <v>0</v>
      </c>
      <c r="K1369" s="20">
        <f t="shared" si="1178"/>
        <v>0</v>
      </c>
      <c r="L1369" s="20">
        <f t="shared" si="1131"/>
        <v>1000</v>
      </c>
      <c r="M1369" s="20">
        <f t="shared" si="1132"/>
        <v>1000</v>
      </c>
      <c r="N1369" s="20">
        <f t="shared" si="1133"/>
        <v>1000</v>
      </c>
      <c r="O1369" s="20">
        <f t="shared" si="1178"/>
        <v>0</v>
      </c>
      <c r="P1369" s="20">
        <f t="shared" si="1165"/>
        <v>1000</v>
      </c>
      <c r="Q1369" s="20">
        <f t="shared" si="1166"/>
        <v>1000</v>
      </c>
      <c r="R1369" s="20">
        <f t="shared" si="1178"/>
        <v>0</v>
      </c>
    </row>
    <row r="1370" spans="1:18" hidden="1" x14ac:dyDescent="0.25">
      <c r="A1370" s="10" t="s">
        <v>100</v>
      </c>
      <c r="B1370" s="19">
        <v>110</v>
      </c>
      <c r="C1370" s="10" t="s">
        <v>252</v>
      </c>
      <c r="D1370" s="10" t="s">
        <v>241</v>
      </c>
      <c r="E1370" s="25" t="s">
        <v>478</v>
      </c>
      <c r="F1370" s="20">
        <v>1000</v>
      </c>
      <c r="G1370" s="20">
        <v>1000</v>
      </c>
      <c r="H1370" s="20">
        <v>1000</v>
      </c>
      <c r="I1370" s="20"/>
      <c r="J1370" s="20"/>
      <c r="K1370" s="20"/>
      <c r="L1370" s="20">
        <f t="shared" si="1131"/>
        <v>1000</v>
      </c>
      <c r="M1370" s="20">
        <f t="shared" si="1132"/>
        <v>1000</v>
      </c>
      <c r="N1370" s="20">
        <f t="shared" si="1133"/>
        <v>1000</v>
      </c>
      <c r="O1370" s="20"/>
      <c r="P1370" s="20">
        <f t="shared" si="1165"/>
        <v>1000</v>
      </c>
      <c r="Q1370" s="20">
        <f t="shared" si="1166"/>
        <v>1000</v>
      </c>
      <c r="R1370" s="20"/>
    </row>
    <row r="1371" spans="1:18" ht="31.5" hidden="1" x14ac:dyDescent="0.25">
      <c r="A1371" s="10" t="s">
        <v>100</v>
      </c>
      <c r="B1371" s="19">
        <v>120</v>
      </c>
      <c r="C1371" s="10"/>
      <c r="D1371" s="10"/>
      <c r="E1371" s="25" t="s">
        <v>486</v>
      </c>
      <c r="F1371" s="20">
        <f t="shared" ref="F1371:K1371" si="1179">F1372</f>
        <v>3404.2</v>
      </c>
      <c r="G1371" s="20">
        <f t="shared" si="1179"/>
        <v>3404.2</v>
      </c>
      <c r="H1371" s="20">
        <f t="shared" si="1179"/>
        <v>3404.2</v>
      </c>
      <c r="I1371" s="20">
        <f t="shared" si="1179"/>
        <v>0</v>
      </c>
      <c r="J1371" s="20">
        <f t="shared" si="1179"/>
        <v>0</v>
      </c>
      <c r="K1371" s="20">
        <f t="shared" si="1179"/>
        <v>0</v>
      </c>
      <c r="L1371" s="20">
        <f t="shared" si="1131"/>
        <v>3404.2</v>
      </c>
      <c r="M1371" s="20">
        <f t="shared" si="1132"/>
        <v>3404.2</v>
      </c>
      <c r="N1371" s="20">
        <f t="shared" si="1133"/>
        <v>3404.2</v>
      </c>
      <c r="O1371" s="20">
        <f t="shared" ref="O1371:R1371" si="1180">O1372</f>
        <v>0</v>
      </c>
      <c r="P1371" s="20">
        <f t="shared" si="1165"/>
        <v>3404.2</v>
      </c>
      <c r="Q1371" s="20">
        <f t="shared" si="1166"/>
        <v>3404.2</v>
      </c>
      <c r="R1371" s="20">
        <f t="shared" si="1180"/>
        <v>0</v>
      </c>
    </row>
    <row r="1372" spans="1:18" hidden="1" x14ac:dyDescent="0.25">
      <c r="A1372" s="10" t="s">
        <v>100</v>
      </c>
      <c r="B1372" s="19">
        <v>120</v>
      </c>
      <c r="C1372" s="10" t="s">
        <v>252</v>
      </c>
      <c r="D1372" s="10" t="s">
        <v>241</v>
      </c>
      <c r="E1372" s="25" t="s">
        <v>478</v>
      </c>
      <c r="F1372" s="20">
        <v>3404.2</v>
      </c>
      <c r="G1372" s="20">
        <v>3404.2</v>
      </c>
      <c r="H1372" s="20">
        <v>3404.2</v>
      </c>
      <c r="I1372" s="20"/>
      <c r="J1372" s="20"/>
      <c r="K1372" s="20"/>
      <c r="L1372" s="20">
        <f t="shared" si="1131"/>
        <v>3404.2</v>
      </c>
      <c r="M1372" s="20">
        <f t="shared" si="1132"/>
        <v>3404.2</v>
      </c>
      <c r="N1372" s="20">
        <f t="shared" si="1133"/>
        <v>3404.2</v>
      </c>
      <c r="O1372" s="20"/>
      <c r="P1372" s="20">
        <f t="shared" si="1165"/>
        <v>3404.2</v>
      </c>
      <c r="Q1372" s="20">
        <f t="shared" si="1166"/>
        <v>3404.2</v>
      </c>
      <c r="R1372" s="20"/>
    </row>
    <row r="1373" spans="1:18" ht="47.25" hidden="1" x14ac:dyDescent="0.25">
      <c r="A1373" s="10" t="s">
        <v>100</v>
      </c>
      <c r="B1373" s="19">
        <v>200</v>
      </c>
      <c r="C1373" s="10"/>
      <c r="D1373" s="10"/>
      <c r="E1373" s="25" t="s">
        <v>487</v>
      </c>
      <c r="F1373" s="20">
        <f t="shared" ref="F1373:K1374" si="1181">F1374</f>
        <v>1770.9</v>
      </c>
      <c r="G1373" s="20">
        <f t="shared" si="1181"/>
        <v>1770.9</v>
      </c>
      <c r="H1373" s="20">
        <f t="shared" si="1181"/>
        <v>1770.9</v>
      </c>
      <c r="I1373" s="20">
        <f t="shared" si="1181"/>
        <v>0</v>
      </c>
      <c r="J1373" s="20">
        <f t="shared" si="1181"/>
        <v>0</v>
      </c>
      <c r="K1373" s="20">
        <f t="shared" si="1181"/>
        <v>0</v>
      </c>
      <c r="L1373" s="20">
        <f t="shared" si="1131"/>
        <v>1770.9</v>
      </c>
      <c r="M1373" s="20">
        <f t="shared" si="1132"/>
        <v>1770.9</v>
      </c>
      <c r="N1373" s="20">
        <f t="shared" si="1133"/>
        <v>1770.9</v>
      </c>
      <c r="O1373" s="20">
        <f t="shared" ref="O1373:R1374" si="1182">O1374</f>
        <v>0</v>
      </c>
      <c r="P1373" s="20">
        <f t="shared" si="1165"/>
        <v>1770.9</v>
      </c>
      <c r="Q1373" s="20">
        <f t="shared" si="1166"/>
        <v>1770.9</v>
      </c>
      <c r="R1373" s="20">
        <f t="shared" si="1182"/>
        <v>0</v>
      </c>
    </row>
    <row r="1374" spans="1:18" ht="47.25" hidden="1" x14ac:dyDescent="0.25">
      <c r="A1374" s="10" t="s">
        <v>100</v>
      </c>
      <c r="B1374" s="19">
        <v>240</v>
      </c>
      <c r="C1374" s="10"/>
      <c r="D1374" s="10"/>
      <c r="E1374" s="25" t="s">
        <v>488</v>
      </c>
      <c r="F1374" s="20">
        <f t="shared" si="1181"/>
        <v>1770.9</v>
      </c>
      <c r="G1374" s="20">
        <f t="shared" si="1181"/>
        <v>1770.9</v>
      </c>
      <c r="H1374" s="20">
        <f t="shared" si="1181"/>
        <v>1770.9</v>
      </c>
      <c r="I1374" s="20">
        <f t="shared" si="1181"/>
        <v>0</v>
      </c>
      <c r="J1374" s="20">
        <f t="shared" si="1181"/>
        <v>0</v>
      </c>
      <c r="K1374" s="20">
        <f t="shared" si="1181"/>
        <v>0</v>
      </c>
      <c r="L1374" s="20">
        <f t="shared" si="1131"/>
        <v>1770.9</v>
      </c>
      <c r="M1374" s="20">
        <f t="shared" si="1132"/>
        <v>1770.9</v>
      </c>
      <c r="N1374" s="20">
        <f t="shared" si="1133"/>
        <v>1770.9</v>
      </c>
      <c r="O1374" s="20">
        <f t="shared" si="1182"/>
        <v>0</v>
      </c>
      <c r="P1374" s="20">
        <f t="shared" si="1165"/>
        <v>1770.9</v>
      </c>
      <c r="Q1374" s="20">
        <f t="shared" si="1166"/>
        <v>1770.9</v>
      </c>
      <c r="R1374" s="20">
        <f t="shared" si="1182"/>
        <v>0</v>
      </c>
    </row>
    <row r="1375" spans="1:18" hidden="1" x14ac:dyDescent="0.25">
      <c r="A1375" s="10" t="s">
        <v>100</v>
      </c>
      <c r="B1375" s="19">
        <v>240</v>
      </c>
      <c r="C1375" s="10" t="s">
        <v>252</v>
      </c>
      <c r="D1375" s="10" t="s">
        <v>241</v>
      </c>
      <c r="E1375" s="25" t="s">
        <v>478</v>
      </c>
      <c r="F1375" s="20">
        <v>1770.9</v>
      </c>
      <c r="G1375" s="20">
        <v>1770.9</v>
      </c>
      <c r="H1375" s="20">
        <v>1770.9</v>
      </c>
      <c r="I1375" s="20"/>
      <c r="J1375" s="20"/>
      <c r="K1375" s="20"/>
      <c r="L1375" s="20">
        <f t="shared" si="1131"/>
        <v>1770.9</v>
      </c>
      <c r="M1375" s="20">
        <f t="shared" si="1132"/>
        <v>1770.9</v>
      </c>
      <c r="N1375" s="20">
        <f t="shared" si="1133"/>
        <v>1770.9</v>
      </c>
      <c r="O1375" s="20"/>
      <c r="P1375" s="20">
        <f t="shared" si="1165"/>
        <v>1770.9</v>
      </c>
      <c r="Q1375" s="20">
        <f t="shared" si="1166"/>
        <v>1770.9</v>
      </c>
      <c r="R1375" s="20"/>
    </row>
    <row r="1376" spans="1:18" ht="31.5" hidden="1" x14ac:dyDescent="0.25">
      <c r="A1376" s="10" t="s">
        <v>100</v>
      </c>
      <c r="B1376" s="19">
        <v>300</v>
      </c>
      <c r="C1376" s="10"/>
      <c r="D1376" s="10"/>
      <c r="E1376" s="25" t="s">
        <v>489</v>
      </c>
      <c r="F1376" s="20">
        <f t="shared" ref="F1376:K1377" si="1183">F1377</f>
        <v>143135.6</v>
      </c>
      <c r="G1376" s="20">
        <f t="shared" si="1183"/>
        <v>143135.6</v>
      </c>
      <c r="H1376" s="20">
        <f t="shared" si="1183"/>
        <v>143135.6</v>
      </c>
      <c r="I1376" s="20">
        <f t="shared" si="1183"/>
        <v>0</v>
      </c>
      <c r="J1376" s="20">
        <f t="shared" si="1183"/>
        <v>0</v>
      </c>
      <c r="K1376" s="20">
        <f t="shared" si="1183"/>
        <v>0</v>
      </c>
      <c r="L1376" s="20">
        <f t="shared" si="1131"/>
        <v>143135.6</v>
      </c>
      <c r="M1376" s="20">
        <f t="shared" si="1132"/>
        <v>143135.6</v>
      </c>
      <c r="N1376" s="20">
        <f t="shared" si="1133"/>
        <v>143135.6</v>
      </c>
      <c r="O1376" s="20">
        <f t="shared" ref="O1376:R1377" si="1184">O1377</f>
        <v>0</v>
      </c>
      <c r="P1376" s="20">
        <f t="shared" si="1165"/>
        <v>143135.6</v>
      </c>
      <c r="Q1376" s="20">
        <f t="shared" si="1166"/>
        <v>143135.6</v>
      </c>
      <c r="R1376" s="20">
        <f t="shared" si="1184"/>
        <v>0</v>
      </c>
    </row>
    <row r="1377" spans="1:19" ht="31.5" hidden="1" x14ac:dyDescent="0.25">
      <c r="A1377" s="10" t="s">
        <v>100</v>
      </c>
      <c r="B1377" s="19">
        <v>320</v>
      </c>
      <c r="C1377" s="10"/>
      <c r="D1377" s="10"/>
      <c r="E1377" s="25" t="s">
        <v>490</v>
      </c>
      <c r="F1377" s="20">
        <f t="shared" si="1183"/>
        <v>143135.6</v>
      </c>
      <c r="G1377" s="20">
        <f t="shared" si="1183"/>
        <v>143135.6</v>
      </c>
      <c r="H1377" s="20">
        <f t="shared" si="1183"/>
        <v>143135.6</v>
      </c>
      <c r="I1377" s="20">
        <f t="shared" si="1183"/>
        <v>0</v>
      </c>
      <c r="J1377" s="20">
        <f t="shared" si="1183"/>
        <v>0</v>
      </c>
      <c r="K1377" s="20">
        <f t="shared" si="1183"/>
        <v>0</v>
      </c>
      <c r="L1377" s="20">
        <f t="shared" si="1131"/>
        <v>143135.6</v>
      </c>
      <c r="M1377" s="20">
        <f t="shared" si="1132"/>
        <v>143135.6</v>
      </c>
      <c r="N1377" s="20">
        <f t="shared" si="1133"/>
        <v>143135.6</v>
      </c>
      <c r="O1377" s="20">
        <f t="shared" si="1184"/>
        <v>0</v>
      </c>
      <c r="P1377" s="20">
        <f t="shared" si="1165"/>
        <v>143135.6</v>
      </c>
      <c r="Q1377" s="20">
        <f t="shared" si="1166"/>
        <v>143135.6</v>
      </c>
      <c r="R1377" s="20">
        <f t="shared" si="1184"/>
        <v>0</v>
      </c>
    </row>
    <row r="1378" spans="1:19" hidden="1" x14ac:dyDescent="0.25">
      <c r="A1378" s="10" t="s">
        <v>100</v>
      </c>
      <c r="B1378" s="19">
        <v>320</v>
      </c>
      <c r="C1378" s="10" t="s">
        <v>252</v>
      </c>
      <c r="D1378" s="10" t="s">
        <v>241</v>
      </c>
      <c r="E1378" s="25" t="s">
        <v>478</v>
      </c>
      <c r="F1378" s="20">
        <v>143135.6</v>
      </c>
      <c r="G1378" s="20">
        <v>143135.6</v>
      </c>
      <c r="H1378" s="20">
        <v>143135.6</v>
      </c>
      <c r="I1378" s="20"/>
      <c r="J1378" s="20"/>
      <c r="K1378" s="20"/>
      <c r="L1378" s="20">
        <f t="shared" si="1131"/>
        <v>143135.6</v>
      </c>
      <c r="M1378" s="20">
        <f t="shared" si="1132"/>
        <v>143135.6</v>
      </c>
      <c r="N1378" s="20">
        <f t="shared" si="1133"/>
        <v>143135.6</v>
      </c>
      <c r="O1378" s="20"/>
      <c r="P1378" s="20">
        <f t="shared" si="1165"/>
        <v>143135.6</v>
      </c>
      <c r="Q1378" s="20">
        <f t="shared" si="1166"/>
        <v>143135.6</v>
      </c>
      <c r="R1378" s="20"/>
    </row>
    <row r="1379" spans="1:19" s="17" customFormat="1" ht="31.5" hidden="1" x14ac:dyDescent="0.25">
      <c r="A1379" s="21" t="s">
        <v>404</v>
      </c>
      <c r="B1379" s="22"/>
      <c r="C1379" s="21"/>
      <c r="D1379" s="21"/>
      <c r="E1379" s="27" t="s">
        <v>709</v>
      </c>
      <c r="F1379" s="23">
        <f>F1421+F1380</f>
        <v>5123103.7</v>
      </c>
      <c r="G1379" s="23">
        <f>G1421+G1380</f>
        <v>5128516.1000000006</v>
      </c>
      <c r="H1379" s="23">
        <f>H1421+H1380</f>
        <v>5128516.1000000006</v>
      </c>
      <c r="I1379" s="23">
        <f t="shared" ref="I1379:K1379" si="1185">I1421+I1380</f>
        <v>-990</v>
      </c>
      <c r="J1379" s="23">
        <f t="shared" si="1185"/>
        <v>-578.4</v>
      </c>
      <c r="K1379" s="23">
        <f t="shared" si="1185"/>
        <v>-578.4</v>
      </c>
      <c r="L1379" s="20">
        <f t="shared" si="1131"/>
        <v>5122113.7</v>
      </c>
      <c r="M1379" s="20">
        <f t="shared" si="1132"/>
        <v>5127937.7</v>
      </c>
      <c r="N1379" s="20">
        <f t="shared" si="1133"/>
        <v>5127937.7</v>
      </c>
      <c r="O1379" s="23">
        <f>O1421+O1380</f>
        <v>0</v>
      </c>
      <c r="P1379" s="20">
        <f t="shared" si="1165"/>
        <v>5127937.7</v>
      </c>
      <c r="Q1379" s="20">
        <f t="shared" si="1166"/>
        <v>5127937.7</v>
      </c>
      <c r="R1379" s="23">
        <f>R1421+R1380</f>
        <v>0</v>
      </c>
      <c r="S1379" s="32"/>
    </row>
    <row r="1380" spans="1:19" ht="63" hidden="1" x14ac:dyDescent="0.25">
      <c r="A1380" s="10" t="s">
        <v>405</v>
      </c>
      <c r="B1380" s="19"/>
      <c r="C1380" s="10"/>
      <c r="D1380" s="10"/>
      <c r="E1380" s="25" t="s">
        <v>710</v>
      </c>
      <c r="F1380" s="20">
        <f>F1381+F1387+F1391+F1395+F1401+F1405+F1409+F1413+F1417</f>
        <v>1071246.2999999998</v>
      </c>
      <c r="G1380" s="20">
        <f t="shared" ref="G1380:R1380" si="1186">G1381+G1387+G1391+G1395+G1401+G1405+G1409+G1413+G1417</f>
        <v>1073907.5000000002</v>
      </c>
      <c r="H1380" s="20">
        <f t="shared" si="1186"/>
        <v>1073907.5000000002</v>
      </c>
      <c r="I1380" s="20">
        <f t="shared" ref="I1380:K1380" si="1187">I1381+I1387+I1391+I1395+I1401+I1405+I1409+I1413+I1417</f>
        <v>-990</v>
      </c>
      <c r="J1380" s="20">
        <f t="shared" si="1187"/>
        <v>-578.4</v>
      </c>
      <c r="K1380" s="20">
        <f t="shared" si="1187"/>
        <v>-578.4</v>
      </c>
      <c r="L1380" s="20">
        <f t="shared" si="1131"/>
        <v>1070256.2999999998</v>
      </c>
      <c r="M1380" s="20">
        <f t="shared" si="1132"/>
        <v>1073329.1000000003</v>
      </c>
      <c r="N1380" s="20">
        <f t="shared" si="1133"/>
        <v>1073329.1000000003</v>
      </c>
      <c r="O1380" s="20">
        <f t="shared" ref="O1380" si="1188">O1381+O1387+O1391+O1395+O1401+O1405+O1409+O1413+O1417</f>
        <v>0</v>
      </c>
      <c r="P1380" s="20">
        <f t="shared" si="1165"/>
        <v>1073329.1000000003</v>
      </c>
      <c r="Q1380" s="20">
        <f t="shared" si="1166"/>
        <v>1073329.1000000003</v>
      </c>
      <c r="R1380" s="20">
        <f t="shared" si="1186"/>
        <v>0</v>
      </c>
    </row>
    <row r="1381" spans="1:19" ht="78.75" hidden="1" x14ac:dyDescent="0.25">
      <c r="A1381" s="10" t="s">
        <v>86</v>
      </c>
      <c r="B1381" s="19"/>
      <c r="C1381" s="10"/>
      <c r="D1381" s="10"/>
      <c r="E1381" s="25" t="s">
        <v>524</v>
      </c>
      <c r="F1381" s="20">
        <f t="shared" ref="F1381:K1381" si="1189">F1382</f>
        <v>971791.1</v>
      </c>
      <c r="G1381" s="20">
        <f t="shared" si="1189"/>
        <v>976406</v>
      </c>
      <c r="H1381" s="20">
        <f t="shared" si="1189"/>
        <v>976406</v>
      </c>
      <c r="I1381" s="20">
        <f t="shared" si="1189"/>
        <v>-578.4</v>
      </c>
      <c r="J1381" s="20">
        <f t="shared" si="1189"/>
        <v>-578.4</v>
      </c>
      <c r="K1381" s="20">
        <f t="shared" si="1189"/>
        <v>-578.4</v>
      </c>
      <c r="L1381" s="20">
        <f t="shared" si="1131"/>
        <v>971212.7</v>
      </c>
      <c r="M1381" s="20">
        <f t="shared" si="1132"/>
        <v>975827.6</v>
      </c>
      <c r="N1381" s="20">
        <f t="shared" si="1133"/>
        <v>975827.6</v>
      </c>
      <c r="O1381" s="20">
        <f t="shared" ref="O1381:R1381" si="1190">O1382</f>
        <v>0</v>
      </c>
      <c r="P1381" s="20">
        <f t="shared" si="1165"/>
        <v>975827.6</v>
      </c>
      <c r="Q1381" s="20">
        <f t="shared" si="1166"/>
        <v>975827.6</v>
      </c>
      <c r="R1381" s="20">
        <f t="shared" si="1190"/>
        <v>0</v>
      </c>
    </row>
    <row r="1382" spans="1:19" ht="47.25" hidden="1" x14ac:dyDescent="0.25">
      <c r="A1382" s="10" t="s">
        <v>86</v>
      </c>
      <c r="B1382" s="19">
        <v>600</v>
      </c>
      <c r="C1382" s="10"/>
      <c r="D1382" s="10"/>
      <c r="E1382" s="25" t="s">
        <v>497</v>
      </c>
      <c r="F1382" s="20">
        <f t="shared" ref="F1382:K1382" si="1191">F1383+F1385</f>
        <v>971791.1</v>
      </c>
      <c r="G1382" s="20">
        <f t="shared" si="1191"/>
        <v>976406</v>
      </c>
      <c r="H1382" s="20">
        <f t="shared" si="1191"/>
        <v>976406</v>
      </c>
      <c r="I1382" s="20">
        <f t="shared" si="1191"/>
        <v>-578.4</v>
      </c>
      <c r="J1382" s="20">
        <f t="shared" si="1191"/>
        <v>-578.4</v>
      </c>
      <c r="K1382" s="20">
        <f t="shared" si="1191"/>
        <v>-578.4</v>
      </c>
      <c r="L1382" s="20">
        <f t="shared" si="1131"/>
        <v>971212.7</v>
      </c>
      <c r="M1382" s="20">
        <f t="shared" si="1132"/>
        <v>975827.6</v>
      </c>
      <c r="N1382" s="20">
        <f t="shared" si="1133"/>
        <v>975827.6</v>
      </c>
      <c r="O1382" s="20">
        <f t="shared" ref="O1382:R1382" si="1192">O1383+O1385</f>
        <v>0</v>
      </c>
      <c r="P1382" s="20">
        <f t="shared" si="1165"/>
        <v>975827.6</v>
      </c>
      <c r="Q1382" s="20">
        <f t="shared" si="1166"/>
        <v>975827.6</v>
      </c>
      <c r="R1382" s="20">
        <f t="shared" si="1192"/>
        <v>0</v>
      </c>
    </row>
    <row r="1383" spans="1:19" hidden="1" x14ac:dyDescent="0.25">
      <c r="A1383" s="10" t="s">
        <v>86</v>
      </c>
      <c r="B1383" s="19">
        <v>610</v>
      </c>
      <c r="C1383" s="10"/>
      <c r="D1383" s="10"/>
      <c r="E1383" s="25" t="s">
        <v>498</v>
      </c>
      <c r="F1383" s="20">
        <f t="shared" ref="F1383:K1383" si="1193">F1384</f>
        <v>86113.7</v>
      </c>
      <c r="G1383" s="20">
        <f t="shared" si="1193"/>
        <v>90728.6</v>
      </c>
      <c r="H1383" s="20">
        <f t="shared" si="1193"/>
        <v>90728.6</v>
      </c>
      <c r="I1383" s="20">
        <f t="shared" si="1193"/>
        <v>0</v>
      </c>
      <c r="J1383" s="20">
        <f t="shared" si="1193"/>
        <v>0</v>
      </c>
      <c r="K1383" s="20">
        <f t="shared" si="1193"/>
        <v>0</v>
      </c>
      <c r="L1383" s="20">
        <f t="shared" si="1131"/>
        <v>86113.7</v>
      </c>
      <c r="M1383" s="20">
        <f t="shared" si="1132"/>
        <v>90728.6</v>
      </c>
      <c r="N1383" s="20">
        <f t="shared" si="1133"/>
        <v>90728.6</v>
      </c>
      <c r="O1383" s="20">
        <f t="shared" ref="O1383:R1383" si="1194">O1384</f>
        <v>0</v>
      </c>
      <c r="P1383" s="20">
        <f t="shared" si="1165"/>
        <v>90728.6</v>
      </c>
      <c r="Q1383" s="20">
        <f t="shared" si="1166"/>
        <v>90728.6</v>
      </c>
      <c r="R1383" s="20">
        <f t="shared" si="1194"/>
        <v>0</v>
      </c>
    </row>
    <row r="1384" spans="1:19" hidden="1" x14ac:dyDescent="0.25">
      <c r="A1384" s="10" t="s">
        <v>86</v>
      </c>
      <c r="B1384" s="19">
        <v>610</v>
      </c>
      <c r="C1384" s="10" t="s">
        <v>244</v>
      </c>
      <c r="D1384" s="10" t="s">
        <v>238</v>
      </c>
      <c r="E1384" s="25" t="s">
        <v>471</v>
      </c>
      <c r="F1384" s="20">
        <v>86113.7</v>
      </c>
      <c r="G1384" s="20">
        <v>90728.6</v>
      </c>
      <c r="H1384" s="20">
        <v>90728.6</v>
      </c>
      <c r="I1384" s="20"/>
      <c r="J1384" s="20"/>
      <c r="K1384" s="20"/>
      <c r="L1384" s="20">
        <f t="shared" si="1131"/>
        <v>86113.7</v>
      </c>
      <c r="M1384" s="20">
        <f t="shared" si="1132"/>
        <v>90728.6</v>
      </c>
      <c r="N1384" s="20">
        <f t="shared" si="1133"/>
        <v>90728.6</v>
      </c>
      <c r="O1384" s="20"/>
      <c r="P1384" s="20">
        <f t="shared" si="1165"/>
        <v>90728.6</v>
      </c>
      <c r="Q1384" s="20">
        <f t="shared" si="1166"/>
        <v>90728.6</v>
      </c>
      <c r="R1384" s="20"/>
    </row>
    <row r="1385" spans="1:19" hidden="1" x14ac:dyDescent="0.25">
      <c r="A1385" s="10" t="s">
        <v>86</v>
      </c>
      <c r="B1385" s="19">
        <v>620</v>
      </c>
      <c r="C1385" s="10"/>
      <c r="D1385" s="10"/>
      <c r="E1385" s="25" t="s">
        <v>499</v>
      </c>
      <c r="F1385" s="20">
        <f t="shared" ref="F1385:K1385" si="1195">F1386</f>
        <v>885677.4</v>
      </c>
      <c r="G1385" s="20">
        <f t="shared" si="1195"/>
        <v>885677.4</v>
      </c>
      <c r="H1385" s="20">
        <f t="shared" si="1195"/>
        <v>885677.4</v>
      </c>
      <c r="I1385" s="20">
        <f t="shared" si="1195"/>
        <v>-578.4</v>
      </c>
      <c r="J1385" s="20">
        <f t="shared" si="1195"/>
        <v>-578.4</v>
      </c>
      <c r="K1385" s="20">
        <f t="shared" si="1195"/>
        <v>-578.4</v>
      </c>
      <c r="L1385" s="20">
        <f t="shared" si="1131"/>
        <v>885099</v>
      </c>
      <c r="M1385" s="20">
        <f t="shared" si="1132"/>
        <v>885099</v>
      </c>
      <c r="N1385" s="20">
        <f t="shared" si="1133"/>
        <v>885099</v>
      </c>
      <c r="O1385" s="20">
        <f t="shared" ref="O1385:R1385" si="1196">O1386</f>
        <v>0</v>
      </c>
      <c r="P1385" s="20">
        <f t="shared" si="1165"/>
        <v>885099</v>
      </c>
      <c r="Q1385" s="20">
        <f t="shared" si="1166"/>
        <v>885099</v>
      </c>
      <c r="R1385" s="20">
        <f t="shared" si="1196"/>
        <v>0</v>
      </c>
    </row>
    <row r="1386" spans="1:19" hidden="1" x14ac:dyDescent="0.25">
      <c r="A1386" s="10" t="s">
        <v>86</v>
      </c>
      <c r="B1386" s="19">
        <v>620</v>
      </c>
      <c r="C1386" s="10" t="s">
        <v>244</v>
      </c>
      <c r="D1386" s="10" t="s">
        <v>238</v>
      </c>
      <c r="E1386" s="25" t="s">
        <v>471</v>
      </c>
      <c r="F1386" s="20">
        <v>885677.4</v>
      </c>
      <c r="G1386" s="20">
        <v>885677.4</v>
      </c>
      <c r="H1386" s="20">
        <v>885677.4</v>
      </c>
      <c r="I1386" s="20">
        <v>-578.4</v>
      </c>
      <c r="J1386" s="20">
        <v>-578.4</v>
      </c>
      <c r="K1386" s="20">
        <v>-578.4</v>
      </c>
      <c r="L1386" s="20">
        <f t="shared" si="1131"/>
        <v>885099</v>
      </c>
      <c r="M1386" s="20">
        <f t="shared" si="1132"/>
        <v>885099</v>
      </c>
      <c r="N1386" s="20">
        <f t="shared" si="1133"/>
        <v>885099</v>
      </c>
      <c r="O1386" s="20"/>
      <c r="P1386" s="20">
        <f t="shared" si="1165"/>
        <v>885099</v>
      </c>
      <c r="Q1386" s="20">
        <f t="shared" si="1166"/>
        <v>885099</v>
      </c>
      <c r="R1386" s="20"/>
      <c r="S1386" s="1">
        <v>148</v>
      </c>
    </row>
    <row r="1387" spans="1:19" ht="94.5" hidden="1" x14ac:dyDescent="0.25">
      <c r="A1387" s="10" t="s">
        <v>84</v>
      </c>
      <c r="B1387" s="19"/>
      <c r="C1387" s="10"/>
      <c r="D1387" s="10"/>
      <c r="E1387" s="25" t="s">
        <v>1105</v>
      </c>
      <c r="F1387" s="20">
        <f t="shared" ref="F1387:K1389" si="1197">F1388</f>
        <v>1416.8</v>
      </c>
      <c r="G1387" s="20">
        <f t="shared" si="1197"/>
        <v>1416.8</v>
      </c>
      <c r="H1387" s="20">
        <f t="shared" si="1197"/>
        <v>1416.8</v>
      </c>
      <c r="I1387" s="20">
        <f t="shared" si="1197"/>
        <v>0</v>
      </c>
      <c r="J1387" s="20">
        <f t="shared" si="1197"/>
        <v>0</v>
      </c>
      <c r="K1387" s="20">
        <f t="shared" si="1197"/>
        <v>0</v>
      </c>
      <c r="L1387" s="20">
        <f t="shared" si="1131"/>
        <v>1416.8</v>
      </c>
      <c r="M1387" s="20">
        <f t="shared" si="1132"/>
        <v>1416.8</v>
      </c>
      <c r="N1387" s="20">
        <f t="shared" si="1133"/>
        <v>1416.8</v>
      </c>
      <c r="O1387" s="20">
        <f t="shared" ref="O1387:R1389" si="1198">O1388</f>
        <v>0</v>
      </c>
      <c r="P1387" s="20">
        <f t="shared" si="1165"/>
        <v>1416.8</v>
      </c>
      <c r="Q1387" s="20">
        <f t="shared" si="1166"/>
        <v>1416.8</v>
      </c>
      <c r="R1387" s="20">
        <f t="shared" si="1198"/>
        <v>0</v>
      </c>
    </row>
    <row r="1388" spans="1:19" ht="47.25" hidden="1" x14ac:dyDescent="0.25">
      <c r="A1388" s="10" t="s">
        <v>84</v>
      </c>
      <c r="B1388" s="19">
        <v>600</v>
      </c>
      <c r="C1388" s="10"/>
      <c r="D1388" s="10"/>
      <c r="E1388" s="25" t="s">
        <v>497</v>
      </c>
      <c r="F1388" s="20">
        <f t="shared" si="1197"/>
        <v>1416.8</v>
      </c>
      <c r="G1388" s="20">
        <f t="shared" si="1197"/>
        <v>1416.8</v>
      </c>
      <c r="H1388" s="20">
        <f t="shared" si="1197"/>
        <v>1416.8</v>
      </c>
      <c r="I1388" s="20">
        <f t="shared" si="1197"/>
        <v>0</v>
      </c>
      <c r="J1388" s="20">
        <f t="shared" si="1197"/>
        <v>0</v>
      </c>
      <c r="K1388" s="20">
        <f t="shared" si="1197"/>
        <v>0</v>
      </c>
      <c r="L1388" s="20">
        <f t="shared" si="1131"/>
        <v>1416.8</v>
      </c>
      <c r="M1388" s="20">
        <f t="shared" si="1132"/>
        <v>1416.8</v>
      </c>
      <c r="N1388" s="20">
        <f t="shared" si="1133"/>
        <v>1416.8</v>
      </c>
      <c r="O1388" s="20">
        <f t="shared" si="1198"/>
        <v>0</v>
      </c>
      <c r="P1388" s="20">
        <f t="shared" si="1165"/>
        <v>1416.8</v>
      </c>
      <c r="Q1388" s="20">
        <f t="shared" si="1166"/>
        <v>1416.8</v>
      </c>
      <c r="R1388" s="20">
        <f t="shared" si="1198"/>
        <v>0</v>
      </c>
    </row>
    <row r="1389" spans="1:19" hidden="1" x14ac:dyDescent="0.25">
      <c r="A1389" s="10" t="s">
        <v>84</v>
      </c>
      <c r="B1389" s="19">
        <v>620</v>
      </c>
      <c r="C1389" s="10"/>
      <c r="D1389" s="10"/>
      <c r="E1389" s="25" t="s">
        <v>499</v>
      </c>
      <c r="F1389" s="20">
        <f t="shared" si="1197"/>
        <v>1416.8</v>
      </c>
      <c r="G1389" s="20">
        <f t="shared" si="1197"/>
        <v>1416.8</v>
      </c>
      <c r="H1389" s="20">
        <f t="shared" si="1197"/>
        <v>1416.8</v>
      </c>
      <c r="I1389" s="20">
        <f t="shared" si="1197"/>
        <v>0</v>
      </c>
      <c r="J1389" s="20">
        <f t="shared" si="1197"/>
        <v>0</v>
      </c>
      <c r="K1389" s="20">
        <f t="shared" si="1197"/>
        <v>0</v>
      </c>
      <c r="L1389" s="20">
        <f t="shared" si="1131"/>
        <v>1416.8</v>
      </c>
      <c r="M1389" s="20">
        <f t="shared" si="1132"/>
        <v>1416.8</v>
      </c>
      <c r="N1389" s="20">
        <f t="shared" si="1133"/>
        <v>1416.8</v>
      </c>
      <c r="O1389" s="20">
        <f t="shared" si="1198"/>
        <v>0</v>
      </c>
      <c r="P1389" s="20">
        <f t="shared" si="1165"/>
        <v>1416.8</v>
      </c>
      <c r="Q1389" s="20">
        <f t="shared" si="1166"/>
        <v>1416.8</v>
      </c>
      <c r="R1389" s="20">
        <f t="shared" si="1198"/>
        <v>0</v>
      </c>
    </row>
    <row r="1390" spans="1:19" hidden="1" x14ac:dyDescent="0.25">
      <c r="A1390" s="10" t="s">
        <v>84</v>
      </c>
      <c r="B1390" s="19">
        <v>620</v>
      </c>
      <c r="C1390" s="10" t="s">
        <v>244</v>
      </c>
      <c r="D1390" s="10" t="s">
        <v>238</v>
      </c>
      <c r="E1390" s="25" t="s">
        <v>471</v>
      </c>
      <c r="F1390" s="20">
        <v>1416.8</v>
      </c>
      <c r="G1390" s="20">
        <v>1416.8</v>
      </c>
      <c r="H1390" s="20">
        <v>1416.8</v>
      </c>
      <c r="I1390" s="20"/>
      <c r="J1390" s="20"/>
      <c r="K1390" s="20"/>
      <c r="L1390" s="20">
        <f t="shared" si="1131"/>
        <v>1416.8</v>
      </c>
      <c r="M1390" s="20">
        <f t="shared" si="1132"/>
        <v>1416.8</v>
      </c>
      <c r="N1390" s="20">
        <f t="shared" si="1133"/>
        <v>1416.8</v>
      </c>
      <c r="O1390" s="20"/>
      <c r="P1390" s="20">
        <f t="shared" si="1165"/>
        <v>1416.8</v>
      </c>
      <c r="Q1390" s="20">
        <f t="shared" si="1166"/>
        <v>1416.8</v>
      </c>
      <c r="R1390" s="20"/>
    </row>
    <row r="1391" spans="1:19" ht="47.25" hidden="1" x14ac:dyDescent="0.25">
      <c r="A1391" s="10" t="s">
        <v>85</v>
      </c>
      <c r="B1391" s="19"/>
      <c r="C1391" s="10"/>
      <c r="D1391" s="10"/>
      <c r="E1391" s="25" t="s">
        <v>711</v>
      </c>
      <c r="F1391" s="20">
        <f t="shared" ref="F1391:K1393" si="1199">F1392</f>
        <v>15146.9</v>
      </c>
      <c r="G1391" s="20">
        <f t="shared" si="1199"/>
        <v>15146.9</v>
      </c>
      <c r="H1391" s="20">
        <f t="shared" si="1199"/>
        <v>15146.9</v>
      </c>
      <c r="I1391" s="20">
        <f t="shared" si="1199"/>
        <v>-411.6</v>
      </c>
      <c r="J1391" s="20">
        <f t="shared" si="1199"/>
        <v>0</v>
      </c>
      <c r="K1391" s="20">
        <f t="shared" si="1199"/>
        <v>0</v>
      </c>
      <c r="L1391" s="20">
        <f t="shared" si="1131"/>
        <v>14735.3</v>
      </c>
      <c r="M1391" s="20">
        <f t="shared" si="1132"/>
        <v>15146.9</v>
      </c>
      <c r="N1391" s="20">
        <f t="shared" si="1133"/>
        <v>15146.9</v>
      </c>
      <c r="O1391" s="20">
        <f t="shared" ref="O1391:R1393" si="1200">O1392</f>
        <v>0</v>
      </c>
      <c r="P1391" s="20">
        <f t="shared" si="1165"/>
        <v>15146.9</v>
      </c>
      <c r="Q1391" s="20">
        <f t="shared" si="1166"/>
        <v>15146.9</v>
      </c>
      <c r="R1391" s="20">
        <f t="shared" si="1200"/>
        <v>0</v>
      </c>
    </row>
    <row r="1392" spans="1:19" ht="47.25" hidden="1" x14ac:dyDescent="0.25">
      <c r="A1392" s="10" t="s">
        <v>85</v>
      </c>
      <c r="B1392" s="19">
        <v>600</v>
      </c>
      <c r="C1392" s="10"/>
      <c r="D1392" s="10"/>
      <c r="E1392" s="25" t="s">
        <v>497</v>
      </c>
      <c r="F1392" s="20">
        <f t="shared" si="1199"/>
        <v>15146.9</v>
      </c>
      <c r="G1392" s="20">
        <f t="shared" si="1199"/>
        <v>15146.9</v>
      </c>
      <c r="H1392" s="20">
        <f t="shared" si="1199"/>
        <v>15146.9</v>
      </c>
      <c r="I1392" s="20">
        <f t="shared" si="1199"/>
        <v>-411.6</v>
      </c>
      <c r="J1392" s="20">
        <f t="shared" si="1199"/>
        <v>0</v>
      </c>
      <c r="K1392" s="20">
        <f t="shared" si="1199"/>
        <v>0</v>
      </c>
      <c r="L1392" s="20">
        <f t="shared" si="1131"/>
        <v>14735.3</v>
      </c>
      <c r="M1392" s="20">
        <f t="shared" si="1132"/>
        <v>15146.9</v>
      </c>
      <c r="N1392" s="20">
        <f t="shared" si="1133"/>
        <v>15146.9</v>
      </c>
      <c r="O1392" s="20">
        <f t="shared" si="1200"/>
        <v>0</v>
      </c>
      <c r="P1392" s="20">
        <f t="shared" si="1165"/>
        <v>15146.9</v>
      </c>
      <c r="Q1392" s="20">
        <f t="shared" si="1166"/>
        <v>15146.9</v>
      </c>
      <c r="R1392" s="20">
        <f t="shared" si="1200"/>
        <v>0</v>
      </c>
    </row>
    <row r="1393" spans="1:19" hidden="1" x14ac:dyDescent="0.25">
      <c r="A1393" s="10" t="s">
        <v>85</v>
      </c>
      <c r="B1393" s="19">
        <v>620</v>
      </c>
      <c r="C1393" s="10"/>
      <c r="D1393" s="10"/>
      <c r="E1393" s="25" t="s">
        <v>499</v>
      </c>
      <c r="F1393" s="20">
        <f t="shared" si="1199"/>
        <v>15146.9</v>
      </c>
      <c r="G1393" s="20">
        <f t="shared" si="1199"/>
        <v>15146.9</v>
      </c>
      <c r="H1393" s="20">
        <f t="shared" si="1199"/>
        <v>15146.9</v>
      </c>
      <c r="I1393" s="20">
        <f t="shared" si="1199"/>
        <v>-411.6</v>
      </c>
      <c r="J1393" s="20">
        <f t="shared" si="1199"/>
        <v>0</v>
      </c>
      <c r="K1393" s="20">
        <f t="shared" si="1199"/>
        <v>0</v>
      </c>
      <c r="L1393" s="20">
        <f t="shared" si="1131"/>
        <v>14735.3</v>
      </c>
      <c r="M1393" s="20">
        <f t="shared" si="1132"/>
        <v>15146.9</v>
      </c>
      <c r="N1393" s="20">
        <f t="shared" si="1133"/>
        <v>15146.9</v>
      </c>
      <c r="O1393" s="20">
        <f t="shared" si="1200"/>
        <v>0</v>
      </c>
      <c r="P1393" s="20">
        <f t="shared" si="1165"/>
        <v>15146.9</v>
      </c>
      <c r="Q1393" s="20">
        <f t="shared" si="1166"/>
        <v>15146.9</v>
      </c>
      <c r="R1393" s="20">
        <f t="shared" si="1200"/>
        <v>0</v>
      </c>
    </row>
    <row r="1394" spans="1:19" hidden="1" x14ac:dyDescent="0.25">
      <c r="A1394" s="10" t="s">
        <v>85</v>
      </c>
      <c r="B1394" s="19">
        <v>620</v>
      </c>
      <c r="C1394" s="10" t="s">
        <v>244</v>
      </c>
      <c r="D1394" s="10" t="s">
        <v>238</v>
      </c>
      <c r="E1394" s="25" t="s">
        <v>471</v>
      </c>
      <c r="F1394" s="20">
        <v>15146.9</v>
      </c>
      <c r="G1394" s="20">
        <v>15146.9</v>
      </c>
      <c r="H1394" s="20">
        <v>15146.9</v>
      </c>
      <c r="I1394" s="20">
        <v>-411.6</v>
      </c>
      <c r="J1394" s="20"/>
      <c r="K1394" s="20"/>
      <c r="L1394" s="20">
        <f t="shared" ref="L1394:L1457" si="1201">F1394+I1394</f>
        <v>14735.3</v>
      </c>
      <c r="M1394" s="20">
        <f t="shared" ref="M1394:M1457" si="1202">G1394+J1394</f>
        <v>15146.9</v>
      </c>
      <c r="N1394" s="20">
        <f t="shared" ref="N1394:N1457" si="1203">H1394+K1394</f>
        <v>15146.9</v>
      </c>
      <c r="O1394" s="20"/>
      <c r="P1394" s="20">
        <f t="shared" si="1165"/>
        <v>15146.9</v>
      </c>
      <c r="Q1394" s="20">
        <f t="shared" si="1166"/>
        <v>15146.9</v>
      </c>
      <c r="R1394" s="20"/>
      <c r="S1394" s="1">
        <v>150</v>
      </c>
    </row>
    <row r="1395" spans="1:19" ht="47.25" hidden="1" x14ac:dyDescent="0.25">
      <c r="A1395" s="10" t="s">
        <v>87</v>
      </c>
      <c r="B1395" s="19"/>
      <c r="C1395" s="10"/>
      <c r="D1395" s="10"/>
      <c r="E1395" s="25" t="s">
        <v>712</v>
      </c>
      <c r="F1395" s="20">
        <f t="shared" ref="F1395:K1395" si="1204">F1396</f>
        <v>76890</v>
      </c>
      <c r="G1395" s="20">
        <f t="shared" si="1204"/>
        <v>78912.399999999994</v>
      </c>
      <c r="H1395" s="20">
        <f t="shared" si="1204"/>
        <v>78912.399999999994</v>
      </c>
      <c r="I1395" s="20">
        <f t="shared" si="1204"/>
        <v>0</v>
      </c>
      <c r="J1395" s="20">
        <f t="shared" si="1204"/>
        <v>0</v>
      </c>
      <c r="K1395" s="20">
        <f t="shared" si="1204"/>
        <v>0</v>
      </c>
      <c r="L1395" s="20">
        <f t="shared" si="1201"/>
        <v>76890</v>
      </c>
      <c r="M1395" s="20">
        <f t="shared" si="1202"/>
        <v>78912.399999999994</v>
      </c>
      <c r="N1395" s="20">
        <f t="shared" si="1203"/>
        <v>78912.399999999994</v>
      </c>
      <c r="O1395" s="20">
        <f t="shared" ref="O1395:R1395" si="1205">O1396</f>
        <v>0</v>
      </c>
      <c r="P1395" s="20">
        <f t="shared" si="1165"/>
        <v>78912.399999999994</v>
      </c>
      <c r="Q1395" s="20">
        <f t="shared" si="1166"/>
        <v>78912.399999999994</v>
      </c>
      <c r="R1395" s="20">
        <f t="shared" si="1205"/>
        <v>0</v>
      </c>
    </row>
    <row r="1396" spans="1:19" ht="47.25" hidden="1" x14ac:dyDescent="0.25">
      <c r="A1396" s="10" t="s">
        <v>87</v>
      </c>
      <c r="B1396" s="19">
        <v>600</v>
      </c>
      <c r="C1396" s="10"/>
      <c r="D1396" s="10"/>
      <c r="E1396" s="25" t="s">
        <v>497</v>
      </c>
      <c r="F1396" s="20">
        <f t="shared" ref="F1396:K1396" si="1206">F1397+F1399</f>
        <v>76890</v>
      </c>
      <c r="G1396" s="20">
        <f t="shared" si="1206"/>
        <v>78912.399999999994</v>
      </c>
      <c r="H1396" s="20">
        <f t="shared" si="1206"/>
        <v>78912.399999999994</v>
      </c>
      <c r="I1396" s="20">
        <f t="shared" si="1206"/>
        <v>0</v>
      </c>
      <c r="J1396" s="20">
        <f t="shared" si="1206"/>
        <v>0</v>
      </c>
      <c r="K1396" s="20">
        <f t="shared" si="1206"/>
        <v>0</v>
      </c>
      <c r="L1396" s="20">
        <f t="shared" si="1201"/>
        <v>76890</v>
      </c>
      <c r="M1396" s="20">
        <f t="shared" si="1202"/>
        <v>78912.399999999994</v>
      </c>
      <c r="N1396" s="20">
        <f t="shared" si="1203"/>
        <v>78912.399999999994</v>
      </c>
      <c r="O1396" s="20">
        <f t="shared" ref="O1396:R1396" si="1207">O1397+O1399</f>
        <v>0</v>
      </c>
      <c r="P1396" s="20">
        <f t="shared" si="1165"/>
        <v>78912.399999999994</v>
      </c>
      <c r="Q1396" s="20">
        <f t="shared" si="1166"/>
        <v>78912.399999999994</v>
      </c>
      <c r="R1396" s="20">
        <f t="shared" si="1207"/>
        <v>0</v>
      </c>
    </row>
    <row r="1397" spans="1:19" hidden="1" x14ac:dyDescent="0.25">
      <c r="A1397" s="10" t="s">
        <v>87</v>
      </c>
      <c r="B1397" s="19">
        <v>610</v>
      </c>
      <c r="C1397" s="10"/>
      <c r="D1397" s="10"/>
      <c r="E1397" s="25" t="s">
        <v>498</v>
      </c>
      <c r="F1397" s="20">
        <f t="shared" ref="F1397:K1397" si="1208">F1398</f>
        <v>6319.7</v>
      </c>
      <c r="G1397" s="20">
        <f t="shared" si="1208"/>
        <v>6658.7</v>
      </c>
      <c r="H1397" s="20">
        <f t="shared" si="1208"/>
        <v>6658.7</v>
      </c>
      <c r="I1397" s="20">
        <f t="shared" si="1208"/>
        <v>0</v>
      </c>
      <c r="J1397" s="20">
        <f t="shared" si="1208"/>
        <v>0</v>
      </c>
      <c r="K1397" s="20">
        <f t="shared" si="1208"/>
        <v>0</v>
      </c>
      <c r="L1397" s="20">
        <f t="shared" si="1201"/>
        <v>6319.7</v>
      </c>
      <c r="M1397" s="20">
        <f t="shared" si="1202"/>
        <v>6658.7</v>
      </c>
      <c r="N1397" s="20">
        <f t="shared" si="1203"/>
        <v>6658.7</v>
      </c>
      <c r="O1397" s="20">
        <f t="shared" ref="O1397:R1397" si="1209">O1398</f>
        <v>0</v>
      </c>
      <c r="P1397" s="20">
        <f t="shared" si="1165"/>
        <v>6658.7</v>
      </c>
      <c r="Q1397" s="20">
        <f t="shared" si="1166"/>
        <v>6658.7</v>
      </c>
      <c r="R1397" s="20">
        <f t="shared" si="1209"/>
        <v>0</v>
      </c>
    </row>
    <row r="1398" spans="1:19" ht="31.5" hidden="1" x14ac:dyDescent="0.25">
      <c r="A1398" s="10" t="s">
        <v>87</v>
      </c>
      <c r="B1398" s="19">
        <v>610</v>
      </c>
      <c r="C1398" s="10" t="s">
        <v>252</v>
      </c>
      <c r="D1398" s="10" t="s">
        <v>243</v>
      </c>
      <c r="E1398" s="25" t="s">
        <v>479</v>
      </c>
      <c r="F1398" s="20">
        <v>6319.7</v>
      </c>
      <c r="G1398" s="20">
        <v>6658.7</v>
      </c>
      <c r="H1398" s="20">
        <v>6658.7</v>
      </c>
      <c r="I1398" s="20"/>
      <c r="J1398" s="20"/>
      <c r="K1398" s="20"/>
      <c r="L1398" s="20">
        <f t="shared" si="1201"/>
        <v>6319.7</v>
      </c>
      <c r="M1398" s="20">
        <f t="shared" si="1202"/>
        <v>6658.7</v>
      </c>
      <c r="N1398" s="20">
        <f t="shared" si="1203"/>
        <v>6658.7</v>
      </c>
      <c r="O1398" s="20"/>
      <c r="P1398" s="20">
        <f t="shared" si="1165"/>
        <v>6658.7</v>
      </c>
      <c r="Q1398" s="20">
        <f t="shared" si="1166"/>
        <v>6658.7</v>
      </c>
      <c r="R1398" s="20"/>
    </row>
    <row r="1399" spans="1:19" hidden="1" x14ac:dyDescent="0.25">
      <c r="A1399" s="10" t="s">
        <v>87</v>
      </c>
      <c r="B1399" s="19">
        <v>620</v>
      </c>
      <c r="C1399" s="10"/>
      <c r="D1399" s="10"/>
      <c r="E1399" s="25" t="s">
        <v>499</v>
      </c>
      <c r="F1399" s="20">
        <f t="shared" ref="F1399:K1399" si="1210">F1400</f>
        <v>70570.3</v>
      </c>
      <c r="G1399" s="20">
        <f t="shared" si="1210"/>
        <v>72253.7</v>
      </c>
      <c r="H1399" s="20">
        <f t="shared" si="1210"/>
        <v>72253.7</v>
      </c>
      <c r="I1399" s="20">
        <f t="shared" si="1210"/>
        <v>0</v>
      </c>
      <c r="J1399" s="20">
        <f t="shared" si="1210"/>
        <v>0</v>
      </c>
      <c r="K1399" s="20">
        <f t="shared" si="1210"/>
        <v>0</v>
      </c>
      <c r="L1399" s="20">
        <f t="shared" si="1201"/>
        <v>70570.3</v>
      </c>
      <c r="M1399" s="20">
        <f t="shared" si="1202"/>
        <v>72253.7</v>
      </c>
      <c r="N1399" s="20">
        <f t="shared" si="1203"/>
        <v>72253.7</v>
      </c>
      <c r="O1399" s="20">
        <f t="shared" ref="O1399:R1399" si="1211">O1400</f>
        <v>0</v>
      </c>
      <c r="P1399" s="20">
        <f t="shared" si="1165"/>
        <v>72253.7</v>
      </c>
      <c r="Q1399" s="20">
        <f t="shared" si="1166"/>
        <v>72253.7</v>
      </c>
      <c r="R1399" s="20">
        <f t="shared" si="1211"/>
        <v>0</v>
      </c>
    </row>
    <row r="1400" spans="1:19" ht="31.5" hidden="1" x14ac:dyDescent="0.25">
      <c r="A1400" s="10" t="s">
        <v>87</v>
      </c>
      <c r="B1400" s="19">
        <v>620</v>
      </c>
      <c r="C1400" s="10" t="s">
        <v>252</v>
      </c>
      <c r="D1400" s="10" t="s">
        <v>243</v>
      </c>
      <c r="E1400" s="25" t="s">
        <v>479</v>
      </c>
      <c r="F1400" s="20">
        <v>70570.3</v>
      </c>
      <c r="G1400" s="20">
        <v>72253.7</v>
      </c>
      <c r="H1400" s="20">
        <v>72253.7</v>
      </c>
      <c r="I1400" s="20"/>
      <c r="J1400" s="20"/>
      <c r="K1400" s="20"/>
      <c r="L1400" s="20">
        <f t="shared" si="1201"/>
        <v>70570.3</v>
      </c>
      <c r="M1400" s="20">
        <f t="shared" si="1202"/>
        <v>72253.7</v>
      </c>
      <c r="N1400" s="20">
        <f t="shared" si="1203"/>
        <v>72253.7</v>
      </c>
      <c r="O1400" s="20"/>
      <c r="P1400" s="20">
        <f t="shared" si="1165"/>
        <v>72253.7</v>
      </c>
      <c r="Q1400" s="20">
        <f t="shared" si="1166"/>
        <v>72253.7</v>
      </c>
      <c r="R1400" s="20"/>
    </row>
    <row r="1401" spans="1:19" ht="47.25" hidden="1" x14ac:dyDescent="0.25">
      <c r="A1401" s="10" t="s">
        <v>89</v>
      </c>
      <c r="B1401" s="19"/>
      <c r="C1401" s="10"/>
      <c r="D1401" s="10"/>
      <c r="E1401" s="25" t="s">
        <v>713</v>
      </c>
      <c r="F1401" s="20">
        <f t="shared" ref="F1401:K1403" si="1212">F1402</f>
        <v>83.2</v>
      </c>
      <c r="G1401" s="20">
        <f t="shared" si="1212"/>
        <v>85</v>
      </c>
      <c r="H1401" s="20">
        <f t="shared" si="1212"/>
        <v>85</v>
      </c>
      <c r="I1401" s="20">
        <f t="shared" si="1212"/>
        <v>0</v>
      </c>
      <c r="J1401" s="20">
        <f t="shared" si="1212"/>
        <v>0</v>
      </c>
      <c r="K1401" s="20">
        <f t="shared" si="1212"/>
        <v>0</v>
      </c>
      <c r="L1401" s="20">
        <f t="shared" si="1201"/>
        <v>83.2</v>
      </c>
      <c r="M1401" s="20">
        <f t="shared" si="1202"/>
        <v>85</v>
      </c>
      <c r="N1401" s="20">
        <f t="shared" si="1203"/>
        <v>85</v>
      </c>
      <c r="O1401" s="20">
        <f t="shared" ref="O1401:R1403" si="1213">O1402</f>
        <v>0</v>
      </c>
      <c r="P1401" s="20">
        <f t="shared" si="1165"/>
        <v>85</v>
      </c>
      <c r="Q1401" s="20">
        <f t="shared" si="1166"/>
        <v>85</v>
      </c>
      <c r="R1401" s="20">
        <f t="shared" si="1213"/>
        <v>0</v>
      </c>
    </row>
    <row r="1402" spans="1:19" ht="47.25" hidden="1" x14ac:dyDescent="0.25">
      <c r="A1402" s="10" t="s">
        <v>89</v>
      </c>
      <c r="B1402" s="19">
        <v>600</v>
      </c>
      <c r="C1402" s="10"/>
      <c r="D1402" s="10"/>
      <c r="E1402" s="25" t="s">
        <v>497</v>
      </c>
      <c r="F1402" s="20">
        <f t="shared" si="1212"/>
        <v>83.2</v>
      </c>
      <c r="G1402" s="20">
        <f t="shared" si="1212"/>
        <v>85</v>
      </c>
      <c r="H1402" s="20">
        <f t="shared" si="1212"/>
        <v>85</v>
      </c>
      <c r="I1402" s="20">
        <f t="shared" si="1212"/>
        <v>0</v>
      </c>
      <c r="J1402" s="20">
        <f t="shared" si="1212"/>
        <v>0</v>
      </c>
      <c r="K1402" s="20">
        <f t="shared" si="1212"/>
        <v>0</v>
      </c>
      <c r="L1402" s="20">
        <f t="shared" si="1201"/>
        <v>83.2</v>
      </c>
      <c r="M1402" s="20">
        <f t="shared" si="1202"/>
        <v>85</v>
      </c>
      <c r="N1402" s="20">
        <f t="shared" si="1203"/>
        <v>85</v>
      </c>
      <c r="O1402" s="20">
        <f t="shared" si="1213"/>
        <v>0</v>
      </c>
      <c r="P1402" s="20">
        <f t="shared" si="1165"/>
        <v>85</v>
      </c>
      <c r="Q1402" s="20">
        <f t="shared" si="1166"/>
        <v>85</v>
      </c>
      <c r="R1402" s="20">
        <f t="shared" si="1213"/>
        <v>0</v>
      </c>
    </row>
    <row r="1403" spans="1:19" hidden="1" x14ac:dyDescent="0.25">
      <c r="A1403" s="10" t="s">
        <v>89</v>
      </c>
      <c r="B1403" s="19">
        <v>620</v>
      </c>
      <c r="C1403" s="10"/>
      <c r="D1403" s="10"/>
      <c r="E1403" s="25" t="s">
        <v>499</v>
      </c>
      <c r="F1403" s="20">
        <f t="shared" si="1212"/>
        <v>83.2</v>
      </c>
      <c r="G1403" s="20">
        <f t="shared" si="1212"/>
        <v>85</v>
      </c>
      <c r="H1403" s="20">
        <f t="shared" si="1212"/>
        <v>85</v>
      </c>
      <c r="I1403" s="20">
        <f t="shared" si="1212"/>
        <v>0</v>
      </c>
      <c r="J1403" s="20">
        <f t="shared" si="1212"/>
        <v>0</v>
      </c>
      <c r="K1403" s="20">
        <f t="shared" si="1212"/>
        <v>0</v>
      </c>
      <c r="L1403" s="20">
        <f t="shared" si="1201"/>
        <v>83.2</v>
      </c>
      <c r="M1403" s="20">
        <f t="shared" si="1202"/>
        <v>85</v>
      </c>
      <c r="N1403" s="20">
        <f t="shared" si="1203"/>
        <v>85</v>
      </c>
      <c r="O1403" s="20">
        <f t="shared" si="1213"/>
        <v>0</v>
      </c>
      <c r="P1403" s="20">
        <f t="shared" si="1165"/>
        <v>85</v>
      </c>
      <c r="Q1403" s="20">
        <f t="shared" si="1166"/>
        <v>85</v>
      </c>
      <c r="R1403" s="20">
        <f t="shared" si="1213"/>
        <v>0</v>
      </c>
    </row>
    <row r="1404" spans="1:19" hidden="1" x14ac:dyDescent="0.25">
      <c r="A1404" s="10" t="s">
        <v>89</v>
      </c>
      <c r="B1404" s="19">
        <v>620</v>
      </c>
      <c r="C1404" s="10" t="s">
        <v>244</v>
      </c>
      <c r="D1404" s="10" t="s">
        <v>238</v>
      </c>
      <c r="E1404" s="25" t="s">
        <v>471</v>
      </c>
      <c r="F1404" s="20">
        <v>83.2</v>
      </c>
      <c r="G1404" s="20">
        <v>85</v>
      </c>
      <c r="H1404" s="20">
        <v>85</v>
      </c>
      <c r="I1404" s="20"/>
      <c r="J1404" s="20"/>
      <c r="K1404" s="20"/>
      <c r="L1404" s="20">
        <f t="shared" si="1201"/>
        <v>83.2</v>
      </c>
      <c r="M1404" s="20">
        <f t="shared" si="1202"/>
        <v>85</v>
      </c>
      <c r="N1404" s="20">
        <f t="shared" si="1203"/>
        <v>85</v>
      </c>
      <c r="O1404" s="20"/>
      <c r="P1404" s="20">
        <f t="shared" si="1165"/>
        <v>85</v>
      </c>
      <c r="Q1404" s="20">
        <f t="shared" si="1166"/>
        <v>85</v>
      </c>
      <c r="R1404" s="20"/>
    </row>
    <row r="1405" spans="1:19" ht="94.5" hidden="1" x14ac:dyDescent="0.25">
      <c r="A1405" s="10" t="s">
        <v>88</v>
      </c>
      <c r="B1405" s="19"/>
      <c r="C1405" s="10"/>
      <c r="D1405" s="10"/>
      <c r="E1405" s="25" t="s">
        <v>714</v>
      </c>
      <c r="F1405" s="20">
        <f t="shared" ref="F1405:K1407" si="1214">F1406</f>
        <v>1803.9</v>
      </c>
      <c r="G1405" s="20">
        <f t="shared" si="1214"/>
        <v>1845.3</v>
      </c>
      <c r="H1405" s="20">
        <f t="shared" si="1214"/>
        <v>1845.3</v>
      </c>
      <c r="I1405" s="20">
        <f t="shared" si="1214"/>
        <v>0</v>
      </c>
      <c r="J1405" s="20">
        <f t="shared" si="1214"/>
        <v>0</v>
      </c>
      <c r="K1405" s="20">
        <f t="shared" si="1214"/>
        <v>0</v>
      </c>
      <c r="L1405" s="20">
        <f t="shared" si="1201"/>
        <v>1803.9</v>
      </c>
      <c r="M1405" s="20">
        <f t="shared" si="1202"/>
        <v>1845.3</v>
      </c>
      <c r="N1405" s="20">
        <f t="shared" si="1203"/>
        <v>1845.3</v>
      </c>
      <c r="O1405" s="20">
        <f t="shared" ref="O1405:R1407" si="1215">O1406</f>
        <v>0</v>
      </c>
      <c r="P1405" s="20">
        <f t="shared" si="1165"/>
        <v>1845.3</v>
      </c>
      <c r="Q1405" s="20">
        <f t="shared" si="1166"/>
        <v>1845.3</v>
      </c>
      <c r="R1405" s="20">
        <f t="shared" si="1215"/>
        <v>0</v>
      </c>
    </row>
    <row r="1406" spans="1:19" ht="47.25" hidden="1" x14ac:dyDescent="0.25">
      <c r="A1406" s="10" t="s">
        <v>88</v>
      </c>
      <c r="B1406" s="19">
        <v>600</v>
      </c>
      <c r="C1406" s="10"/>
      <c r="D1406" s="10"/>
      <c r="E1406" s="25" t="s">
        <v>497</v>
      </c>
      <c r="F1406" s="20">
        <f t="shared" si="1214"/>
        <v>1803.9</v>
      </c>
      <c r="G1406" s="20">
        <f t="shared" si="1214"/>
        <v>1845.3</v>
      </c>
      <c r="H1406" s="20">
        <f t="shared" si="1214"/>
        <v>1845.3</v>
      </c>
      <c r="I1406" s="20">
        <f t="shared" si="1214"/>
        <v>0</v>
      </c>
      <c r="J1406" s="20">
        <f t="shared" si="1214"/>
        <v>0</v>
      </c>
      <c r="K1406" s="20">
        <f t="shared" si="1214"/>
        <v>0</v>
      </c>
      <c r="L1406" s="20">
        <f t="shared" si="1201"/>
        <v>1803.9</v>
      </c>
      <c r="M1406" s="20">
        <f t="shared" si="1202"/>
        <v>1845.3</v>
      </c>
      <c r="N1406" s="20">
        <f t="shared" si="1203"/>
        <v>1845.3</v>
      </c>
      <c r="O1406" s="20">
        <f t="shared" si="1215"/>
        <v>0</v>
      </c>
      <c r="P1406" s="20">
        <f t="shared" si="1165"/>
        <v>1845.3</v>
      </c>
      <c r="Q1406" s="20">
        <f t="shared" si="1166"/>
        <v>1845.3</v>
      </c>
      <c r="R1406" s="20">
        <f t="shared" si="1215"/>
        <v>0</v>
      </c>
    </row>
    <row r="1407" spans="1:19" hidden="1" x14ac:dyDescent="0.25">
      <c r="A1407" s="10" t="s">
        <v>88</v>
      </c>
      <c r="B1407" s="19">
        <v>610</v>
      </c>
      <c r="C1407" s="10"/>
      <c r="D1407" s="10"/>
      <c r="E1407" s="25" t="s">
        <v>498</v>
      </c>
      <c r="F1407" s="20">
        <f t="shared" si="1214"/>
        <v>1803.9</v>
      </c>
      <c r="G1407" s="20">
        <f t="shared" si="1214"/>
        <v>1845.3</v>
      </c>
      <c r="H1407" s="20">
        <f t="shared" si="1214"/>
        <v>1845.3</v>
      </c>
      <c r="I1407" s="20">
        <f t="shared" si="1214"/>
        <v>0</v>
      </c>
      <c r="J1407" s="20">
        <f t="shared" si="1214"/>
        <v>0</v>
      </c>
      <c r="K1407" s="20">
        <f t="shared" si="1214"/>
        <v>0</v>
      </c>
      <c r="L1407" s="20">
        <f t="shared" si="1201"/>
        <v>1803.9</v>
      </c>
      <c r="M1407" s="20">
        <f t="shared" si="1202"/>
        <v>1845.3</v>
      </c>
      <c r="N1407" s="20">
        <f t="shared" si="1203"/>
        <v>1845.3</v>
      </c>
      <c r="O1407" s="20">
        <f t="shared" si="1215"/>
        <v>0</v>
      </c>
      <c r="P1407" s="20">
        <f t="shared" si="1165"/>
        <v>1845.3</v>
      </c>
      <c r="Q1407" s="20">
        <f t="shared" si="1166"/>
        <v>1845.3</v>
      </c>
      <c r="R1407" s="20">
        <f t="shared" si="1215"/>
        <v>0</v>
      </c>
    </row>
    <row r="1408" spans="1:19" hidden="1" x14ac:dyDescent="0.25">
      <c r="A1408" s="10" t="s">
        <v>88</v>
      </c>
      <c r="B1408" s="19">
        <v>610</v>
      </c>
      <c r="C1408" s="10" t="s">
        <v>244</v>
      </c>
      <c r="D1408" s="10" t="s">
        <v>238</v>
      </c>
      <c r="E1408" s="25" t="s">
        <v>471</v>
      </c>
      <c r="F1408" s="20">
        <v>1803.9</v>
      </c>
      <c r="G1408" s="20">
        <v>1845.3</v>
      </c>
      <c r="H1408" s="20">
        <v>1845.3</v>
      </c>
      <c r="I1408" s="20"/>
      <c r="J1408" s="20"/>
      <c r="K1408" s="20"/>
      <c r="L1408" s="20">
        <f t="shared" si="1201"/>
        <v>1803.9</v>
      </c>
      <c r="M1408" s="20">
        <f t="shared" si="1202"/>
        <v>1845.3</v>
      </c>
      <c r="N1408" s="20">
        <f t="shared" si="1203"/>
        <v>1845.3</v>
      </c>
      <c r="O1408" s="20"/>
      <c r="P1408" s="20">
        <f t="shared" si="1165"/>
        <v>1845.3</v>
      </c>
      <c r="Q1408" s="20">
        <f t="shared" si="1166"/>
        <v>1845.3</v>
      </c>
      <c r="R1408" s="20"/>
    </row>
    <row r="1409" spans="1:18" ht="78.75" hidden="1" x14ac:dyDescent="0.25">
      <c r="A1409" s="10" t="s">
        <v>799</v>
      </c>
      <c r="B1409" s="19"/>
      <c r="C1409" s="10"/>
      <c r="D1409" s="10"/>
      <c r="E1409" s="25" t="s">
        <v>802</v>
      </c>
      <c r="F1409" s="20">
        <f t="shared" ref="F1409:K1411" si="1216">F1410</f>
        <v>786.7</v>
      </c>
      <c r="G1409" s="20">
        <f t="shared" si="1216"/>
        <v>0</v>
      </c>
      <c r="H1409" s="20">
        <f t="shared" si="1216"/>
        <v>0</v>
      </c>
      <c r="I1409" s="20">
        <f t="shared" si="1216"/>
        <v>0</v>
      </c>
      <c r="J1409" s="20">
        <f t="shared" si="1216"/>
        <v>0</v>
      </c>
      <c r="K1409" s="20">
        <f t="shared" si="1216"/>
        <v>0</v>
      </c>
      <c r="L1409" s="20">
        <f t="shared" si="1201"/>
        <v>786.7</v>
      </c>
      <c r="M1409" s="20">
        <f t="shared" si="1202"/>
        <v>0</v>
      </c>
      <c r="N1409" s="20">
        <f t="shared" si="1203"/>
        <v>0</v>
      </c>
      <c r="O1409" s="20">
        <f t="shared" ref="O1409:R1411" si="1217">O1410</f>
        <v>0</v>
      </c>
      <c r="P1409" s="20">
        <f t="shared" si="1165"/>
        <v>0</v>
      </c>
      <c r="Q1409" s="20">
        <f t="shared" si="1166"/>
        <v>0</v>
      </c>
      <c r="R1409" s="20">
        <f t="shared" si="1217"/>
        <v>0</v>
      </c>
    </row>
    <row r="1410" spans="1:18" ht="47.25" hidden="1" x14ac:dyDescent="0.25">
      <c r="A1410" s="10" t="s">
        <v>799</v>
      </c>
      <c r="B1410" s="19">
        <v>600</v>
      </c>
      <c r="C1410" s="10"/>
      <c r="D1410" s="10"/>
      <c r="E1410" s="25" t="s">
        <v>497</v>
      </c>
      <c r="F1410" s="20">
        <f t="shared" si="1216"/>
        <v>786.7</v>
      </c>
      <c r="G1410" s="20">
        <f t="shared" si="1216"/>
        <v>0</v>
      </c>
      <c r="H1410" s="20">
        <f t="shared" si="1216"/>
        <v>0</v>
      </c>
      <c r="I1410" s="20">
        <f t="shared" si="1216"/>
        <v>0</v>
      </c>
      <c r="J1410" s="20">
        <f t="shared" si="1216"/>
        <v>0</v>
      </c>
      <c r="K1410" s="20">
        <f t="shared" si="1216"/>
        <v>0</v>
      </c>
      <c r="L1410" s="20">
        <f t="shared" si="1201"/>
        <v>786.7</v>
      </c>
      <c r="M1410" s="20">
        <f t="shared" si="1202"/>
        <v>0</v>
      </c>
      <c r="N1410" s="20">
        <f t="shared" si="1203"/>
        <v>0</v>
      </c>
      <c r="O1410" s="20">
        <f t="shared" si="1217"/>
        <v>0</v>
      </c>
      <c r="P1410" s="20">
        <f t="shared" si="1165"/>
        <v>0</v>
      </c>
      <c r="Q1410" s="20">
        <f t="shared" si="1166"/>
        <v>0</v>
      </c>
      <c r="R1410" s="20">
        <f t="shared" si="1217"/>
        <v>0</v>
      </c>
    </row>
    <row r="1411" spans="1:18" hidden="1" x14ac:dyDescent="0.25">
      <c r="A1411" s="10" t="s">
        <v>799</v>
      </c>
      <c r="B1411" s="19">
        <v>620</v>
      </c>
      <c r="C1411" s="10"/>
      <c r="D1411" s="10"/>
      <c r="E1411" s="25" t="s">
        <v>499</v>
      </c>
      <c r="F1411" s="20">
        <f t="shared" si="1216"/>
        <v>786.7</v>
      </c>
      <c r="G1411" s="20">
        <f t="shared" si="1216"/>
        <v>0</v>
      </c>
      <c r="H1411" s="20">
        <f t="shared" si="1216"/>
        <v>0</v>
      </c>
      <c r="I1411" s="20">
        <f t="shared" si="1216"/>
        <v>0</v>
      </c>
      <c r="J1411" s="20">
        <f t="shared" si="1216"/>
        <v>0</v>
      </c>
      <c r="K1411" s="20">
        <f t="shared" si="1216"/>
        <v>0</v>
      </c>
      <c r="L1411" s="20">
        <f t="shared" si="1201"/>
        <v>786.7</v>
      </c>
      <c r="M1411" s="20">
        <f t="shared" si="1202"/>
        <v>0</v>
      </c>
      <c r="N1411" s="20">
        <f t="shared" si="1203"/>
        <v>0</v>
      </c>
      <c r="O1411" s="20">
        <f t="shared" si="1217"/>
        <v>0</v>
      </c>
      <c r="P1411" s="20">
        <f t="shared" si="1165"/>
        <v>0</v>
      </c>
      <c r="Q1411" s="20">
        <f t="shared" si="1166"/>
        <v>0</v>
      </c>
      <c r="R1411" s="20">
        <f t="shared" si="1217"/>
        <v>0</v>
      </c>
    </row>
    <row r="1412" spans="1:18" hidden="1" x14ac:dyDescent="0.25">
      <c r="A1412" s="10" t="s">
        <v>799</v>
      </c>
      <c r="B1412" s="19">
        <v>620</v>
      </c>
      <c r="C1412" s="10" t="s">
        <v>244</v>
      </c>
      <c r="D1412" s="10" t="s">
        <v>238</v>
      </c>
      <c r="E1412" s="25" t="s">
        <v>471</v>
      </c>
      <c r="F1412" s="20">
        <v>786.7</v>
      </c>
      <c r="G1412" s="20"/>
      <c r="H1412" s="20"/>
      <c r="I1412" s="20"/>
      <c r="J1412" s="20"/>
      <c r="K1412" s="20"/>
      <c r="L1412" s="20">
        <f t="shared" si="1201"/>
        <v>786.7</v>
      </c>
      <c r="M1412" s="20">
        <f t="shared" si="1202"/>
        <v>0</v>
      </c>
      <c r="N1412" s="20">
        <f t="shared" si="1203"/>
        <v>0</v>
      </c>
      <c r="O1412" s="20"/>
      <c r="P1412" s="20">
        <f t="shared" si="1165"/>
        <v>0</v>
      </c>
      <c r="Q1412" s="20">
        <f t="shared" si="1166"/>
        <v>0</v>
      </c>
      <c r="R1412" s="20"/>
    </row>
    <row r="1413" spans="1:18" ht="94.5" hidden="1" x14ac:dyDescent="0.25">
      <c r="A1413" s="10" t="s">
        <v>819</v>
      </c>
      <c r="B1413" s="19"/>
      <c r="C1413" s="10"/>
      <c r="D1413" s="10"/>
      <c r="E1413" s="29" t="s">
        <v>823</v>
      </c>
      <c r="F1413" s="20">
        <f t="shared" ref="F1413:K1415" si="1218">F1414</f>
        <v>3264.3</v>
      </c>
      <c r="G1413" s="20">
        <f t="shared" si="1218"/>
        <v>0</v>
      </c>
      <c r="H1413" s="20">
        <f t="shared" si="1218"/>
        <v>0</v>
      </c>
      <c r="I1413" s="20">
        <f t="shared" si="1218"/>
        <v>0</v>
      </c>
      <c r="J1413" s="20">
        <f t="shared" si="1218"/>
        <v>0</v>
      </c>
      <c r="K1413" s="20">
        <f t="shared" si="1218"/>
        <v>0</v>
      </c>
      <c r="L1413" s="20">
        <f t="shared" si="1201"/>
        <v>3264.3</v>
      </c>
      <c r="M1413" s="20">
        <f t="shared" si="1202"/>
        <v>0</v>
      </c>
      <c r="N1413" s="20">
        <f t="shared" si="1203"/>
        <v>0</v>
      </c>
      <c r="O1413" s="20">
        <f t="shared" ref="O1413:R1415" si="1219">O1414</f>
        <v>0</v>
      </c>
      <c r="P1413" s="20">
        <f t="shared" si="1165"/>
        <v>0</v>
      </c>
      <c r="Q1413" s="20">
        <f t="shared" si="1166"/>
        <v>0</v>
      </c>
      <c r="R1413" s="20">
        <f t="shared" si="1219"/>
        <v>0</v>
      </c>
    </row>
    <row r="1414" spans="1:18" ht="47.25" hidden="1" x14ac:dyDescent="0.25">
      <c r="A1414" s="10" t="s">
        <v>819</v>
      </c>
      <c r="B1414" s="19">
        <v>600</v>
      </c>
      <c r="C1414" s="10"/>
      <c r="D1414" s="10"/>
      <c r="E1414" s="25" t="s">
        <v>497</v>
      </c>
      <c r="F1414" s="20">
        <f t="shared" si="1218"/>
        <v>3264.3</v>
      </c>
      <c r="G1414" s="20">
        <f t="shared" si="1218"/>
        <v>0</v>
      </c>
      <c r="H1414" s="20">
        <f t="shared" si="1218"/>
        <v>0</v>
      </c>
      <c r="I1414" s="20">
        <f t="shared" si="1218"/>
        <v>0</v>
      </c>
      <c r="J1414" s="20">
        <f t="shared" si="1218"/>
        <v>0</v>
      </c>
      <c r="K1414" s="20">
        <f t="shared" si="1218"/>
        <v>0</v>
      </c>
      <c r="L1414" s="20">
        <f t="shared" si="1201"/>
        <v>3264.3</v>
      </c>
      <c r="M1414" s="20">
        <f t="shared" si="1202"/>
        <v>0</v>
      </c>
      <c r="N1414" s="20">
        <f t="shared" si="1203"/>
        <v>0</v>
      </c>
      <c r="O1414" s="20">
        <f t="shared" si="1219"/>
        <v>0</v>
      </c>
      <c r="P1414" s="20">
        <f t="shared" si="1165"/>
        <v>0</v>
      </c>
      <c r="Q1414" s="20">
        <f t="shared" si="1166"/>
        <v>0</v>
      </c>
      <c r="R1414" s="20">
        <f t="shared" si="1219"/>
        <v>0</v>
      </c>
    </row>
    <row r="1415" spans="1:18" hidden="1" x14ac:dyDescent="0.25">
      <c r="A1415" s="10" t="s">
        <v>819</v>
      </c>
      <c r="B1415" s="19">
        <v>620</v>
      </c>
      <c r="C1415" s="10"/>
      <c r="D1415" s="10"/>
      <c r="E1415" s="25" t="s">
        <v>499</v>
      </c>
      <c r="F1415" s="20">
        <f t="shared" si="1218"/>
        <v>3264.3</v>
      </c>
      <c r="G1415" s="20">
        <f t="shared" si="1218"/>
        <v>0</v>
      </c>
      <c r="H1415" s="20">
        <f t="shared" si="1218"/>
        <v>0</v>
      </c>
      <c r="I1415" s="20">
        <f t="shared" si="1218"/>
        <v>0</v>
      </c>
      <c r="J1415" s="20">
        <f t="shared" si="1218"/>
        <v>0</v>
      </c>
      <c r="K1415" s="20">
        <f t="shared" si="1218"/>
        <v>0</v>
      </c>
      <c r="L1415" s="20">
        <f t="shared" si="1201"/>
        <v>3264.3</v>
      </c>
      <c r="M1415" s="20">
        <f t="shared" si="1202"/>
        <v>0</v>
      </c>
      <c r="N1415" s="20">
        <f t="shared" si="1203"/>
        <v>0</v>
      </c>
      <c r="O1415" s="20">
        <f t="shared" si="1219"/>
        <v>0</v>
      </c>
      <c r="P1415" s="20">
        <f t="shared" si="1165"/>
        <v>0</v>
      </c>
      <c r="Q1415" s="20">
        <f t="shared" si="1166"/>
        <v>0</v>
      </c>
      <c r="R1415" s="20">
        <f t="shared" si="1219"/>
        <v>0</v>
      </c>
    </row>
    <row r="1416" spans="1:18" hidden="1" x14ac:dyDescent="0.25">
      <c r="A1416" s="10" t="s">
        <v>819</v>
      </c>
      <c r="B1416" s="19">
        <v>620</v>
      </c>
      <c r="C1416" s="10" t="s">
        <v>244</v>
      </c>
      <c r="D1416" s="10" t="s">
        <v>238</v>
      </c>
      <c r="E1416" s="25" t="s">
        <v>471</v>
      </c>
      <c r="F1416" s="20">
        <v>3264.3</v>
      </c>
      <c r="G1416" s="20"/>
      <c r="H1416" s="20"/>
      <c r="I1416" s="20"/>
      <c r="J1416" s="20"/>
      <c r="K1416" s="20"/>
      <c r="L1416" s="20">
        <f t="shared" si="1201"/>
        <v>3264.3</v>
      </c>
      <c r="M1416" s="20">
        <f t="shared" si="1202"/>
        <v>0</v>
      </c>
      <c r="N1416" s="20">
        <f t="shared" si="1203"/>
        <v>0</v>
      </c>
      <c r="O1416" s="20"/>
      <c r="P1416" s="20">
        <f t="shared" si="1165"/>
        <v>0</v>
      </c>
      <c r="Q1416" s="20">
        <f t="shared" si="1166"/>
        <v>0</v>
      </c>
      <c r="R1416" s="20"/>
    </row>
    <row r="1417" spans="1:18" ht="31.5" hidden="1" x14ac:dyDescent="0.25">
      <c r="A1417" s="10" t="s">
        <v>960</v>
      </c>
      <c r="B1417" s="19"/>
      <c r="C1417" s="10"/>
      <c r="D1417" s="10"/>
      <c r="E1417" s="25" t="s">
        <v>997</v>
      </c>
      <c r="F1417" s="20">
        <f>F1418</f>
        <v>63.4</v>
      </c>
      <c r="G1417" s="20">
        <f t="shared" ref="G1417:R1417" si="1220">G1418</f>
        <v>95.1</v>
      </c>
      <c r="H1417" s="20">
        <f t="shared" si="1220"/>
        <v>95.1</v>
      </c>
      <c r="I1417" s="20">
        <f t="shared" si="1220"/>
        <v>0</v>
      </c>
      <c r="J1417" s="20">
        <f t="shared" si="1220"/>
        <v>0</v>
      </c>
      <c r="K1417" s="20">
        <f t="shared" si="1220"/>
        <v>0</v>
      </c>
      <c r="L1417" s="20">
        <f t="shared" si="1201"/>
        <v>63.4</v>
      </c>
      <c r="M1417" s="20">
        <f t="shared" si="1202"/>
        <v>95.1</v>
      </c>
      <c r="N1417" s="20">
        <f t="shared" si="1203"/>
        <v>95.1</v>
      </c>
      <c r="O1417" s="20">
        <f t="shared" si="1220"/>
        <v>0</v>
      </c>
      <c r="P1417" s="20">
        <f t="shared" si="1165"/>
        <v>95.1</v>
      </c>
      <c r="Q1417" s="20">
        <f t="shared" si="1166"/>
        <v>95.1</v>
      </c>
      <c r="R1417" s="20">
        <f t="shared" si="1220"/>
        <v>0</v>
      </c>
    </row>
    <row r="1418" spans="1:18" ht="47.25" hidden="1" x14ac:dyDescent="0.25">
      <c r="A1418" s="10" t="s">
        <v>960</v>
      </c>
      <c r="B1418" s="19">
        <v>600</v>
      </c>
      <c r="C1418" s="10"/>
      <c r="D1418" s="10"/>
      <c r="E1418" s="25" t="s">
        <v>497</v>
      </c>
      <c r="F1418" s="20">
        <f t="shared" ref="F1418:R1419" si="1221">F1419</f>
        <v>63.4</v>
      </c>
      <c r="G1418" s="20">
        <f t="shared" si="1221"/>
        <v>95.1</v>
      </c>
      <c r="H1418" s="20">
        <f t="shared" si="1221"/>
        <v>95.1</v>
      </c>
      <c r="I1418" s="20">
        <f t="shared" si="1221"/>
        <v>0</v>
      </c>
      <c r="J1418" s="20">
        <f t="shared" si="1221"/>
        <v>0</v>
      </c>
      <c r="K1418" s="20">
        <f t="shared" si="1221"/>
        <v>0</v>
      </c>
      <c r="L1418" s="20">
        <f t="shared" si="1201"/>
        <v>63.4</v>
      </c>
      <c r="M1418" s="20">
        <f t="shared" si="1202"/>
        <v>95.1</v>
      </c>
      <c r="N1418" s="20">
        <f t="shared" si="1203"/>
        <v>95.1</v>
      </c>
      <c r="O1418" s="20">
        <f t="shared" si="1221"/>
        <v>0</v>
      </c>
      <c r="P1418" s="20">
        <f t="shared" si="1165"/>
        <v>95.1</v>
      </c>
      <c r="Q1418" s="20">
        <f t="shared" si="1166"/>
        <v>95.1</v>
      </c>
      <c r="R1418" s="20">
        <f t="shared" si="1221"/>
        <v>0</v>
      </c>
    </row>
    <row r="1419" spans="1:18" hidden="1" x14ac:dyDescent="0.25">
      <c r="A1419" s="10" t="s">
        <v>960</v>
      </c>
      <c r="B1419" s="19">
        <v>620</v>
      </c>
      <c r="C1419" s="10"/>
      <c r="D1419" s="10"/>
      <c r="E1419" s="25" t="s">
        <v>499</v>
      </c>
      <c r="F1419" s="20">
        <f t="shared" si="1221"/>
        <v>63.4</v>
      </c>
      <c r="G1419" s="20">
        <f t="shared" si="1221"/>
        <v>95.1</v>
      </c>
      <c r="H1419" s="20">
        <f t="shared" si="1221"/>
        <v>95.1</v>
      </c>
      <c r="I1419" s="20">
        <f t="shared" si="1221"/>
        <v>0</v>
      </c>
      <c r="J1419" s="20">
        <f t="shared" si="1221"/>
        <v>0</v>
      </c>
      <c r="K1419" s="20">
        <f t="shared" si="1221"/>
        <v>0</v>
      </c>
      <c r="L1419" s="20">
        <f t="shared" si="1201"/>
        <v>63.4</v>
      </c>
      <c r="M1419" s="20">
        <f t="shared" si="1202"/>
        <v>95.1</v>
      </c>
      <c r="N1419" s="20">
        <f t="shared" si="1203"/>
        <v>95.1</v>
      </c>
      <c r="O1419" s="20">
        <f t="shared" si="1221"/>
        <v>0</v>
      </c>
      <c r="P1419" s="20">
        <f t="shared" si="1165"/>
        <v>95.1</v>
      </c>
      <c r="Q1419" s="20">
        <f t="shared" si="1166"/>
        <v>95.1</v>
      </c>
      <c r="R1419" s="20">
        <f t="shared" si="1221"/>
        <v>0</v>
      </c>
    </row>
    <row r="1420" spans="1:18" hidden="1" x14ac:dyDescent="0.25">
      <c r="A1420" s="10" t="s">
        <v>960</v>
      </c>
      <c r="B1420" s="19">
        <v>620</v>
      </c>
      <c r="C1420" s="10" t="s">
        <v>244</v>
      </c>
      <c r="D1420" s="10" t="s">
        <v>238</v>
      </c>
      <c r="E1420" s="25" t="s">
        <v>471</v>
      </c>
      <c r="F1420" s="20">
        <v>63.4</v>
      </c>
      <c r="G1420" s="20">
        <v>95.1</v>
      </c>
      <c r="H1420" s="20">
        <v>95.1</v>
      </c>
      <c r="I1420" s="20"/>
      <c r="J1420" s="20"/>
      <c r="K1420" s="20"/>
      <c r="L1420" s="20">
        <f t="shared" si="1201"/>
        <v>63.4</v>
      </c>
      <c r="M1420" s="20">
        <f t="shared" si="1202"/>
        <v>95.1</v>
      </c>
      <c r="N1420" s="20">
        <f t="shared" si="1203"/>
        <v>95.1</v>
      </c>
      <c r="O1420" s="20"/>
      <c r="P1420" s="20">
        <f t="shared" si="1165"/>
        <v>95.1</v>
      </c>
      <c r="Q1420" s="20">
        <f t="shared" si="1166"/>
        <v>95.1</v>
      </c>
      <c r="R1420" s="20"/>
    </row>
    <row r="1421" spans="1:18" ht="63" hidden="1" x14ac:dyDescent="0.25">
      <c r="A1421" s="10" t="s">
        <v>406</v>
      </c>
      <c r="B1421" s="19"/>
      <c r="C1421" s="10"/>
      <c r="D1421" s="10"/>
      <c r="E1421" s="25" t="s">
        <v>715</v>
      </c>
      <c r="F1421" s="20">
        <f>F1422+F1430+F1438+F1444+F1450+F1456+F1474+F1468</f>
        <v>4051857.4000000004</v>
      </c>
      <c r="G1421" s="20">
        <f t="shared" ref="G1421:R1421" si="1222">G1422+G1430+G1438+G1444+G1450+G1456+G1474+G1468</f>
        <v>4054608.6</v>
      </c>
      <c r="H1421" s="20">
        <f t="shared" si="1222"/>
        <v>4054608.6</v>
      </c>
      <c r="I1421" s="20">
        <f t="shared" ref="I1421:K1421" si="1223">I1422+I1430+I1438+I1444+I1450+I1456+I1474+I1468</f>
        <v>0</v>
      </c>
      <c r="J1421" s="20">
        <f t="shared" si="1223"/>
        <v>0</v>
      </c>
      <c r="K1421" s="20">
        <f t="shared" si="1223"/>
        <v>0</v>
      </c>
      <c r="L1421" s="20">
        <f t="shared" si="1201"/>
        <v>4051857.4000000004</v>
      </c>
      <c r="M1421" s="20">
        <f t="shared" si="1202"/>
        <v>4054608.6</v>
      </c>
      <c r="N1421" s="20">
        <f t="shared" si="1203"/>
        <v>4054608.6</v>
      </c>
      <c r="O1421" s="20">
        <f t="shared" ref="O1421" si="1224">O1422+O1430+O1438+O1444+O1450+O1456+O1474+O1468</f>
        <v>0</v>
      </c>
      <c r="P1421" s="20">
        <f t="shared" si="1165"/>
        <v>4054608.6</v>
      </c>
      <c r="Q1421" s="20">
        <f t="shared" si="1166"/>
        <v>4054608.6</v>
      </c>
      <c r="R1421" s="20">
        <f t="shared" si="1222"/>
        <v>0</v>
      </c>
    </row>
    <row r="1422" spans="1:18" ht="31.5" hidden="1" x14ac:dyDescent="0.25">
      <c r="A1422" s="10" t="s">
        <v>91</v>
      </c>
      <c r="B1422" s="19"/>
      <c r="C1422" s="10"/>
      <c r="D1422" s="10"/>
      <c r="E1422" s="25" t="s">
        <v>716</v>
      </c>
      <c r="F1422" s="20">
        <f t="shared" ref="F1422:K1422" si="1225">F1423</f>
        <v>44984.200000000004</v>
      </c>
      <c r="G1422" s="20">
        <f t="shared" si="1225"/>
        <v>45893.4</v>
      </c>
      <c r="H1422" s="20">
        <f t="shared" si="1225"/>
        <v>45893.4</v>
      </c>
      <c r="I1422" s="20">
        <f t="shared" si="1225"/>
        <v>0</v>
      </c>
      <c r="J1422" s="20">
        <f t="shared" si="1225"/>
        <v>0</v>
      </c>
      <c r="K1422" s="20">
        <f t="shared" si="1225"/>
        <v>0</v>
      </c>
      <c r="L1422" s="20">
        <f t="shared" si="1201"/>
        <v>44984.200000000004</v>
      </c>
      <c r="M1422" s="20">
        <f t="shared" si="1202"/>
        <v>45893.4</v>
      </c>
      <c r="N1422" s="20">
        <f t="shared" si="1203"/>
        <v>45893.4</v>
      </c>
      <c r="O1422" s="20">
        <f t="shared" ref="O1422:R1422" si="1226">O1423</f>
        <v>0</v>
      </c>
      <c r="P1422" s="20">
        <f t="shared" si="1165"/>
        <v>45893.4</v>
      </c>
      <c r="Q1422" s="20">
        <f t="shared" si="1166"/>
        <v>45893.4</v>
      </c>
      <c r="R1422" s="20">
        <f t="shared" si="1226"/>
        <v>0</v>
      </c>
    </row>
    <row r="1423" spans="1:18" ht="47.25" hidden="1" x14ac:dyDescent="0.25">
      <c r="A1423" s="10" t="s">
        <v>91</v>
      </c>
      <c r="B1423" s="19">
        <v>600</v>
      </c>
      <c r="C1423" s="10"/>
      <c r="D1423" s="10"/>
      <c r="E1423" s="25" t="s">
        <v>497</v>
      </c>
      <c r="F1423" s="20">
        <f t="shared" ref="F1423:K1423" si="1227">F1424+F1426+F1428</f>
        <v>44984.200000000004</v>
      </c>
      <c r="G1423" s="20">
        <f t="shared" si="1227"/>
        <v>45893.4</v>
      </c>
      <c r="H1423" s="20">
        <f t="shared" si="1227"/>
        <v>45893.4</v>
      </c>
      <c r="I1423" s="20">
        <f t="shared" si="1227"/>
        <v>0</v>
      </c>
      <c r="J1423" s="20">
        <f t="shared" si="1227"/>
        <v>0</v>
      </c>
      <c r="K1423" s="20">
        <f t="shared" si="1227"/>
        <v>0</v>
      </c>
      <c r="L1423" s="20">
        <f t="shared" si="1201"/>
        <v>44984.200000000004</v>
      </c>
      <c r="M1423" s="20">
        <f t="shared" si="1202"/>
        <v>45893.4</v>
      </c>
      <c r="N1423" s="20">
        <f t="shared" si="1203"/>
        <v>45893.4</v>
      </c>
      <c r="O1423" s="20">
        <f t="shared" ref="O1423:R1423" si="1228">O1424+O1426+O1428</f>
        <v>0</v>
      </c>
      <c r="P1423" s="20">
        <f t="shared" ref="P1423:P1486" si="1229">M1423+O1423</f>
        <v>45893.4</v>
      </c>
      <c r="Q1423" s="20">
        <f t="shared" ref="Q1423:Q1486" si="1230">N1423</f>
        <v>45893.4</v>
      </c>
      <c r="R1423" s="20">
        <f t="shared" si="1228"/>
        <v>0</v>
      </c>
    </row>
    <row r="1424" spans="1:18" hidden="1" x14ac:dyDescent="0.25">
      <c r="A1424" s="10" t="s">
        <v>91</v>
      </c>
      <c r="B1424" s="19">
        <v>610</v>
      </c>
      <c r="C1424" s="10"/>
      <c r="D1424" s="10"/>
      <c r="E1424" s="25" t="s">
        <v>498</v>
      </c>
      <c r="F1424" s="20">
        <f t="shared" ref="F1424:K1424" si="1231">F1425</f>
        <v>3000.6</v>
      </c>
      <c r="G1424" s="20">
        <f t="shared" si="1231"/>
        <v>3010.4</v>
      </c>
      <c r="H1424" s="20">
        <f t="shared" si="1231"/>
        <v>3010.4</v>
      </c>
      <c r="I1424" s="20">
        <f t="shared" si="1231"/>
        <v>0</v>
      </c>
      <c r="J1424" s="20">
        <f t="shared" si="1231"/>
        <v>0</v>
      </c>
      <c r="K1424" s="20">
        <f t="shared" si="1231"/>
        <v>0</v>
      </c>
      <c r="L1424" s="20">
        <f t="shared" si="1201"/>
        <v>3000.6</v>
      </c>
      <c r="M1424" s="20">
        <f t="shared" si="1202"/>
        <v>3010.4</v>
      </c>
      <c r="N1424" s="20">
        <f t="shared" si="1203"/>
        <v>3010.4</v>
      </c>
      <c r="O1424" s="20">
        <f t="shared" ref="O1424:R1424" si="1232">O1425</f>
        <v>0</v>
      </c>
      <c r="P1424" s="20">
        <f t="shared" si="1229"/>
        <v>3010.4</v>
      </c>
      <c r="Q1424" s="20">
        <f t="shared" si="1230"/>
        <v>3010.4</v>
      </c>
      <c r="R1424" s="20">
        <f t="shared" si="1232"/>
        <v>0</v>
      </c>
    </row>
    <row r="1425" spans="1:18" hidden="1" x14ac:dyDescent="0.25">
      <c r="A1425" s="10" t="s">
        <v>91</v>
      </c>
      <c r="B1425" s="19">
        <v>610</v>
      </c>
      <c r="C1425" s="10" t="s">
        <v>252</v>
      </c>
      <c r="D1425" s="10" t="s">
        <v>240</v>
      </c>
      <c r="E1425" s="25" t="s">
        <v>477</v>
      </c>
      <c r="F1425" s="20">
        <v>3000.6</v>
      </c>
      <c r="G1425" s="20">
        <v>3010.4</v>
      </c>
      <c r="H1425" s="20">
        <v>3010.4</v>
      </c>
      <c r="I1425" s="20"/>
      <c r="J1425" s="20"/>
      <c r="K1425" s="20"/>
      <c r="L1425" s="20">
        <f t="shared" si="1201"/>
        <v>3000.6</v>
      </c>
      <c r="M1425" s="20">
        <f t="shared" si="1202"/>
        <v>3010.4</v>
      </c>
      <c r="N1425" s="20">
        <f t="shared" si="1203"/>
        <v>3010.4</v>
      </c>
      <c r="O1425" s="20"/>
      <c r="P1425" s="20">
        <f t="shared" si="1229"/>
        <v>3010.4</v>
      </c>
      <c r="Q1425" s="20">
        <f t="shared" si="1230"/>
        <v>3010.4</v>
      </c>
      <c r="R1425" s="20"/>
    </row>
    <row r="1426" spans="1:18" hidden="1" x14ac:dyDescent="0.25">
      <c r="A1426" s="10" t="s">
        <v>91</v>
      </c>
      <c r="B1426" s="19">
        <v>620</v>
      </c>
      <c r="C1426" s="10"/>
      <c r="D1426" s="10"/>
      <c r="E1426" s="25" t="s">
        <v>499</v>
      </c>
      <c r="F1426" s="20">
        <f t="shared" ref="F1426:K1426" si="1233">F1427</f>
        <v>41535.300000000003</v>
      </c>
      <c r="G1426" s="20">
        <f t="shared" si="1233"/>
        <v>42425.3</v>
      </c>
      <c r="H1426" s="20">
        <f t="shared" si="1233"/>
        <v>42425.3</v>
      </c>
      <c r="I1426" s="20">
        <f t="shared" si="1233"/>
        <v>0</v>
      </c>
      <c r="J1426" s="20">
        <f t="shared" si="1233"/>
        <v>0</v>
      </c>
      <c r="K1426" s="20">
        <f t="shared" si="1233"/>
        <v>0</v>
      </c>
      <c r="L1426" s="20">
        <f t="shared" si="1201"/>
        <v>41535.300000000003</v>
      </c>
      <c r="M1426" s="20">
        <f t="shared" si="1202"/>
        <v>42425.3</v>
      </c>
      <c r="N1426" s="20">
        <f t="shared" si="1203"/>
        <v>42425.3</v>
      </c>
      <c r="O1426" s="20">
        <f t="shared" ref="O1426:R1426" si="1234">O1427</f>
        <v>0</v>
      </c>
      <c r="P1426" s="20">
        <f t="shared" si="1229"/>
        <v>42425.3</v>
      </c>
      <c r="Q1426" s="20">
        <f t="shared" si="1230"/>
        <v>42425.3</v>
      </c>
      <c r="R1426" s="20">
        <f t="shared" si="1234"/>
        <v>0</v>
      </c>
    </row>
    <row r="1427" spans="1:18" hidden="1" x14ac:dyDescent="0.25">
      <c r="A1427" s="10" t="s">
        <v>91</v>
      </c>
      <c r="B1427" s="19">
        <v>620</v>
      </c>
      <c r="C1427" s="10" t="s">
        <v>252</v>
      </c>
      <c r="D1427" s="10" t="s">
        <v>240</v>
      </c>
      <c r="E1427" s="25" t="s">
        <v>477</v>
      </c>
      <c r="F1427" s="20">
        <v>41535.300000000003</v>
      </c>
      <c r="G1427" s="20">
        <v>42425.3</v>
      </c>
      <c r="H1427" s="20">
        <v>42425.3</v>
      </c>
      <c r="I1427" s="20"/>
      <c r="J1427" s="20"/>
      <c r="K1427" s="20"/>
      <c r="L1427" s="20">
        <f t="shared" si="1201"/>
        <v>41535.300000000003</v>
      </c>
      <c r="M1427" s="20">
        <f t="shared" si="1202"/>
        <v>42425.3</v>
      </c>
      <c r="N1427" s="20">
        <f t="shared" si="1203"/>
        <v>42425.3</v>
      </c>
      <c r="O1427" s="20"/>
      <c r="P1427" s="20">
        <f t="shared" si="1229"/>
        <v>42425.3</v>
      </c>
      <c r="Q1427" s="20">
        <f t="shared" si="1230"/>
        <v>42425.3</v>
      </c>
      <c r="R1427" s="20"/>
    </row>
    <row r="1428" spans="1:18" ht="47.25" hidden="1" x14ac:dyDescent="0.25">
      <c r="A1428" s="10" t="s">
        <v>91</v>
      </c>
      <c r="B1428" s="19">
        <v>630</v>
      </c>
      <c r="C1428" s="10"/>
      <c r="D1428" s="10"/>
      <c r="E1428" s="25" t="s">
        <v>500</v>
      </c>
      <c r="F1428" s="20">
        <f t="shared" ref="F1428:K1428" si="1235">F1429</f>
        <v>448.3</v>
      </c>
      <c r="G1428" s="20">
        <f t="shared" si="1235"/>
        <v>457.7</v>
      </c>
      <c r="H1428" s="20">
        <f t="shared" si="1235"/>
        <v>457.7</v>
      </c>
      <c r="I1428" s="20">
        <f t="shared" si="1235"/>
        <v>0</v>
      </c>
      <c r="J1428" s="20">
        <f t="shared" si="1235"/>
        <v>0</v>
      </c>
      <c r="K1428" s="20">
        <f t="shared" si="1235"/>
        <v>0</v>
      </c>
      <c r="L1428" s="20">
        <f t="shared" si="1201"/>
        <v>448.3</v>
      </c>
      <c r="M1428" s="20">
        <f t="shared" si="1202"/>
        <v>457.7</v>
      </c>
      <c r="N1428" s="20">
        <f t="shared" si="1203"/>
        <v>457.7</v>
      </c>
      <c r="O1428" s="20">
        <f t="shared" ref="O1428:R1428" si="1236">O1429</f>
        <v>0</v>
      </c>
      <c r="P1428" s="20">
        <f t="shared" si="1229"/>
        <v>457.7</v>
      </c>
      <c r="Q1428" s="20">
        <f t="shared" si="1230"/>
        <v>457.7</v>
      </c>
      <c r="R1428" s="20">
        <f t="shared" si="1236"/>
        <v>0</v>
      </c>
    </row>
    <row r="1429" spans="1:18" hidden="1" x14ac:dyDescent="0.25">
      <c r="A1429" s="10" t="s">
        <v>91</v>
      </c>
      <c r="B1429" s="19">
        <v>630</v>
      </c>
      <c r="C1429" s="10" t="s">
        <v>252</v>
      </c>
      <c r="D1429" s="10" t="s">
        <v>240</v>
      </c>
      <c r="E1429" s="25" t="s">
        <v>477</v>
      </c>
      <c r="F1429" s="20">
        <v>448.3</v>
      </c>
      <c r="G1429" s="20">
        <v>457.7</v>
      </c>
      <c r="H1429" s="20">
        <v>457.7</v>
      </c>
      <c r="I1429" s="20"/>
      <c r="J1429" s="20"/>
      <c r="K1429" s="20"/>
      <c r="L1429" s="20">
        <f t="shared" si="1201"/>
        <v>448.3</v>
      </c>
      <c r="M1429" s="20">
        <f t="shared" si="1202"/>
        <v>457.7</v>
      </c>
      <c r="N1429" s="20">
        <f t="shared" si="1203"/>
        <v>457.7</v>
      </c>
      <c r="O1429" s="20"/>
      <c r="P1429" s="20">
        <f t="shared" si="1229"/>
        <v>457.7</v>
      </c>
      <c r="Q1429" s="20">
        <f t="shared" si="1230"/>
        <v>457.7</v>
      </c>
      <c r="R1429" s="20"/>
    </row>
    <row r="1430" spans="1:18" ht="31.5" hidden="1" x14ac:dyDescent="0.25">
      <c r="A1430" s="10" t="s">
        <v>92</v>
      </c>
      <c r="B1430" s="19"/>
      <c r="C1430" s="10"/>
      <c r="D1430" s="10"/>
      <c r="E1430" s="25" t="s">
        <v>717</v>
      </c>
      <c r="F1430" s="20">
        <f t="shared" ref="F1430:K1430" si="1237">F1431</f>
        <v>71464</v>
      </c>
      <c r="G1430" s="20">
        <f t="shared" si="1237"/>
        <v>73306</v>
      </c>
      <c r="H1430" s="20">
        <f t="shared" si="1237"/>
        <v>73306</v>
      </c>
      <c r="I1430" s="20">
        <f t="shared" si="1237"/>
        <v>0</v>
      </c>
      <c r="J1430" s="20">
        <f t="shared" si="1237"/>
        <v>0</v>
      </c>
      <c r="K1430" s="20">
        <f t="shared" si="1237"/>
        <v>0</v>
      </c>
      <c r="L1430" s="20">
        <f t="shared" si="1201"/>
        <v>71464</v>
      </c>
      <c r="M1430" s="20">
        <f t="shared" si="1202"/>
        <v>73306</v>
      </c>
      <c r="N1430" s="20">
        <f t="shared" si="1203"/>
        <v>73306</v>
      </c>
      <c r="O1430" s="20">
        <f t="shared" ref="O1430:R1430" si="1238">O1431</f>
        <v>0</v>
      </c>
      <c r="P1430" s="20">
        <f t="shared" si="1229"/>
        <v>73306</v>
      </c>
      <c r="Q1430" s="20">
        <f t="shared" si="1230"/>
        <v>73306</v>
      </c>
      <c r="R1430" s="20">
        <f t="shared" si="1238"/>
        <v>0</v>
      </c>
    </row>
    <row r="1431" spans="1:18" ht="47.25" hidden="1" x14ac:dyDescent="0.25">
      <c r="A1431" s="10" t="s">
        <v>92</v>
      </c>
      <c r="B1431" s="19">
        <v>600</v>
      </c>
      <c r="C1431" s="10"/>
      <c r="D1431" s="10"/>
      <c r="E1431" s="25" t="s">
        <v>497</v>
      </c>
      <c r="F1431" s="20">
        <f t="shared" ref="F1431:K1431" si="1239">F1432+F1434+F1436</f>
        <v>71464</v>
      </c>
      <c r="G1431" s="20">
        <f t="shared" si="1239"/>
        <v>73306</v>
      </c>
      <c r="H1431" s="20">
        <f t="shared" si="1239"/>
        <v>73306</v>
      </c>
      <c r="I1431" s="20">
        <f t="shared" si="1239"/>
        <v>0</v>
      </c>
      <c r="J1431" s="20">
        <f t="shared" si="1239"/>
        <v>0</v>
      </c>
      <c r="K1431" s="20">
        <f t="shared" si="1239"/>
        <v>0</v>
      </c>
      <c r="L1431" s="20">
        <f t="shared" si="1201"/>
        <v>71464</v>
      </c>
      <c r="M1431" s="20">
        <f t="shared" si="1202"/>
        <v>73306</v>
      </c>
      <c r="N1431" s="20">
        <f t="shared" si="1203"/>
        <v>73306</v>
      </c>
      <c r="O1431" s="20">
        <f t="shared" ref="O1431:R1431" si="1240">O1432+O1434+O1436</f>
        <v>0</v>
      </c>
      <c r="P1431" s="20">
        <f t="shared" si="1229"/>
        <v>73306</v>
      </c>
      <c r="Q1431" s="20">
        <f t="shared" si="1230"/>
        <v>73306</v>
      </c>
      <c r="R1431" s="20">
        <f t="shared" si="1240"/>
        <v>0</v>
      </c>
    </row>
    <row r="1432" spans="1:18" hidden="1" x14ac:dyDescent="0.25">
      <c r="A1432" s="10" t="s">
        <v>92</v>
      </c>
      <c r="B1432" s="19">
        <v>610</v>
      </c>
      <c r="C1432" s="10"/>
      <c r="D1432" s="10"/>
      <c r="E1432" s="25" t="s">
        <v>498</v>
      </c>
      <c r="F1432" s="20">
        <f t="shared" ref="F1432:K1432" si="1241">F1433</f>
        <v>2765.4</v>
      </c>
      <c r="G1432" s="20">
        <f t="shared" si="1241"/>
        <v>2837.8</v>
      </c>
      <c r="H1432" s="20">
        <f t="shared" si="1241"/>
        <v>2837.8</v>
      </c>
      <c r="I1432" s="20">
        <f t="shared" si="1241"/>
        <v>0</v>
      </c>
      <c r="J1432" s="20">
        <f t="shared" si="1241"/>
        <v>0</v>
      </c>
      <c r="K1432" s="20">
        <f t="shared" si="1241"/>
        <v>0</v>
      </c>
      <c r="L1432" s="20">
        <f t="shared" si="1201"/>
        <v>2765.4</v>
      </c>
      <c r="M1432" s="20">
        <f t="shared" si="1202"/>
        <v>2837.8</v>
      </c>
      <c r="N1432" s="20">
        <f t="shared" si="1203"/>
        <v>2837.8</v>
      </c>
      <c r="O1432" s="20">
        <f t="shared" ref="O1432:R1432" si="1242">O1433</f>
        <v>0</v>
      </c>
      <c r="P1432" s="20">
        <f t="shared" si="1229"/>
        <v>2837.8</v>
      </c>
      <c r="Q1432" s="20">
        <f t="shared" si="1230"/>
        <v>2837.8</v>
      </c>
      <c r="R1432" s="20">
        <f t="shared" si="1242"/>
        <v>0</v>
      </c>
    </row>
    <row r="1433" spans="1:18" hidden="1" x14ac:dyDescent="0.25">
      <c r="A1433" s="10" t="s">
        <v>92</v>
      </c>
      <c r="B1433" s="19">
        <v>610</v>
      </c>
      <c r="C1433" s="10" t="s">
        <v>252</v>
      </c>
      <c r="D1433" s="10" t="s">
        <v>240</v>
      </c>
      <c r="E1433" s="25" t="s">
        <v>477</v>
      </c>
      <c r="F1433" s="20">
        <v>2765.4</v>
      </c>
      <c r="G1433" s="20">
        <v>2837.8</v>
      </c>
      <c r="H1433" s="20">
        <v>2837.8</v>
      </c>
      <c r="I1433" s="20"/>
      <c r="J1433" s="20"/>
      <c r="K1433" s="20"/>
      <c r="L1433" s="20">
        <f t="shared" si="1201"/>
        <v>2765.4</v>
      </c>
      <c r="M1433" s="20">
        <f t="shared" si="1202"/>
        <v>2837.8</v>
      </c>
      <c r="N1433" s="20">
        <f t="shared" si="1203"/>
        <v>2837.8</v>
      </c>
      <c r="O1433" s="20"/>
      <c r="P1433" s="20">
        <f t="shared" si="1229"/>
        <v>2837.8</v>
      </c>
      <c r="Q1433" s="20">
        <f t="shared" si="1230"/>
        <v>2837.8</v>
      </c>
      <c r="R1433" s="20"/>
    </row>
    <row r="1434" spans="1:18" hidden="1" x14ac:dyDescent="0.25">
      <c r="A1434" s="10" t="s">
        <v>92</v>
      </c>
      <c r="B1434" s="19">
        <v>620</v>
      </c>
      <c r="C1434" s="10"/>
      <c r="D1434" s="10"/>
      <c r="E1434" s="25" t="s">
        <v>499</v>
      </c>
      <c r="F1434" s="20">
        <f t="shared" ref="F1434:K1434" si="1243">F1435</f>
        <v>68503.100000000006</v>
      </c>
      <c r="G1434" s="20">
        <f t="shared" si="1243"/>
        <v>70267.5</v>
      </c>
      <c r="H1434" s="20">
        <f t="shared" si="1243"/>
        <v>70267.5</v>
      </c>
      <c r="I1434" s="20">
        <f t="shared" si="1243"/>
        <v>0</v>
      </c>
      <c r="J1434" s="20">
        <f t="shared" si="1243"/>
        <v>0</v>
      </c>
      <c r="K1434" s="20">
        <f t="shared" si="1243"/>
        <v>0</v>
      </c>
      <c r="L1434" s="20">
        <f t="shared" si="1201"/>
        <v>68503.100000000006</v>
      </c>
      <c r="M1434" s="20">
        <f t="shared" si="1202"/>
        <v>70267.5</v>
      </c>
      <c r="N1434" s="20">
        <f t="shared" si="1203"/>
        <v>70267.5</v>
      </c>
      <c r="O1434" s="20">
        <f t="shared" ref="O1434:R1434" si="1244">O1435</f>
        <v>0</v>
      </c>
      <c r="P1434" s="20">
        <f t="shared" si="1229"/>
        <v>70267.5</v>
      </c>
      <c r="Q1434" s="20">
        <f t="shared" si="1230"/>
        <v>70267.5</v>
      </c>
      <c r="R1434" s="20">
        <f t="shared" si="1244"/>
        <v>0</v>
      </c>
    </row>
    <row r="1435" spans="1:18" hidden="1" x14ac:dyDescent="0.25">
      <c r="A1435" s="10" t="s">
        <v>92</v>
      </c>
      <c r="B1435" s="19">
        <v>620</v>
      </c>
      <c r="C1435" s="10" t="s">
        <v>252</v>
      </c>
      <c r="D1435" s="10" t="s">
        <v>240</v>
      </c>
      <c r="E1435" s="25" t="s">
        <v>477</v>
      </c>
      <c r="F1435" s="20">
        <v>68503.100000000006</v>
      </c>
      <c r="G1435" s="20">
        <v>70267.5</v>
      </c>
      <c r="H1435" s="20">
        <v>70267.5</v>
      </c>
      <c r="I1435" s="20"/>
      <c r="J1435" s="20"/>
      <c r="K1435" s="20"/>
      <c r="L1435" s="20">
        <f t="shared" si="1201"/>
        <v>68503.100000000006</v>
      </c>
      <c r="M1435" s="20">
        <f t="shared" si="1202"/>
        <v>70267.5</v>
      </c>
      <c r="N1435" s="20">
        <f t="shared" si="1203"/>
        <v>70267.5</v>
      </c>
      <c r="O1435" s="20"/>
      <c r="P1435" s="20">
        <f t="shared" si="1229"/>
        <v>70267.5</v>
      </c>
      <c r="Q1435" s="20">
        <f t="shared" si="1230"/>
        <v>70267.5</v>
      </c>
      <c r="R1435" s="20"/>
    </row>
    <row r="1436" spans="1:18" ht="47.25" hidden="1" x14ac:dyDescent="0.25">
      <c r="A1436" s="10" t="s">
        <v>92</v>
      </c>
      <c r="B1436" s="19">
        <v>630</v>
      </c>
      <c r="C1436" s="10"/>
      <c r="D1436" s="10"/>
      <c r="E1436" s="25" t="s">
        <v>500</v>
      </c>
      <c r="F1436" s="20">
        <f t="shared" ref="F1436:K1436" si="1245">F1437</f>
        <v>195.5</v>
      </c>
      <c r="G1436" s="20">
        <f t="shared" si="1245"/>
        <v>200.7</v>
      </c>
      <c r="H1436" s="20">
        <f t="shared" si="1245"/>
        <v>200.7</v>
      </c>
      <c r="I1436" s="20">
        <f t="shared" si="1245"/>
        <v>0</v>
      </c>
      <c r="J1436" s="20">
        <f t="shared" si="1245"/>
        <v>0</v>
      </c>
      <c r="K1436" s="20">
        <f t="shared" si="1245"/>
        <v>0</v>
      </c>
      <c r="L1436" s="20">
        <f t="shared" si="1201"/>
        <v>195.5</v>
      </c>
      <c r="M1436" s="20">
        <f t="shared" si="1202"/>
        <v>200.7</v>
      </c>
      <c r="N1436" s="20">
        <f t="shared" si="1203"/>
        <v>200.7</v>
      </c>
      <c r="O1436" s="20">
        <f t="shared" ref="O1436:R1436" si="1246">O1437</f>
        <v>0</v>
      </c>
      <c r="P1436" s="20">
        <f t="shared" si="1229"/>
        <v>200.7</v>
      </c>
      <c r="Q1436" s="20">
        <f t="shared" si="1230"/>
        <v>200.7</v>
      </c>
      <c r="R1436" s="20">
        <f t="shared" si="1246"/>
        <v>0</v>
      </c>
    </row>
    <row r="1437" spans="1:18" hidden="1" x14ac:dyDescent="0.25">
      <c r="A1437" s="10" t="s">
        <v>92</v>
      </c>
      <c r="B1437" s="19">
        <v>630</v>
      </c>
      <c r="C1437" s="10" t="s">
        <v>252</v>
      </c>
      <c r="D1437" s="10" t="s">
        <v>240</v>
      </c>
      <c r="E1437" s="25" t="s">
        <v>477</v>
      </c>
      <c r="F1437" s="20">
        <v>195.5</v>
      </c>
      <c r="G1437" s="20">
        <v>200.7</v>
      </c>
      <c r="H1437" s="20">
        <v>200.7</v>
      </c>
      <c r="I1437" s="20"/>
      <c r="J1437" s="20"/>
      <c r="K1437" s="20"/>
      <c r="L1437" s="20">
        <f t="shared" si="1201"/>
        <v>195.5</v>
      </c>
      <c r="M1437" s="20">
        <f t="shared" si="1202"/>
        <v>200.7</v>
      </c>
      <c r="N1437" s="20">
        <f t="shared" si="1203"/>
        <v>200.7</v>
      </c>
      <c r="O1437" s="20"/>
      <c r="P1437" s="20">
        <f t="shared" si="1229"/>
        <v>200.7</v>
      </c>
      <c r="Q1437" s="20">
        <f t="shared" si="1230"/>
        <v>200.7</v>
      </c>
      <c r="R1437" s="20"/>
    </row>
    <row r="1438" spans="1:18" ht="94.5" hidden="1" x14ac:dyDescent="0.25">
      <c r="A1438" s="10" t="s">
        <v>95</v>
      </c>
      <c r="B1438" s="19"/>
      <c r="C1438" s="10"/>
      <c r="D1438" s="10"/>
      <c r="E1438" s="25" t="s">
        <v>876</v>
      </c>
      <c r="F1438" s="20">
        <f t="shared" ref="F1438:K1438" si="1247">F1439</f>
        <v>3599850.5999999996</v>
      </c>
      <c r="G1438" s="20">
        <f t="shared" si="1247"/>
        <v>3599850.5999999996</v>
      </c>
      <c r="H1438" s="20">
        <f t="shared" si="1247"/>
        <v>3599850.5999999996</v>
      </c>
      <c r="I1438" s="20">
        <f t="shared" si="1247"/>
        <v>0</v>
      </c>
      <c r="J1438" s="20">
        <f t="shared" si="1247"/>
        <v>0</v>
      </c>
      <c r="K1438" s="20">
        <f t="shared" si="1247"/>
        <v>0</v>
      </c>
      <c r="L1438" s="20">
        <f t="shared" si="1201"/>
        <v>3599850.5999999996</v>
      </c>
      <c r="M1438" s="20">
        <f t="shared" si="1202"/>
        <v>3599850.5999999996</v>
      </c>
      <c r="N1438" s="20">
        <f t="shared" si="1203"/>
        <v>3599850.5999999996</v>
      </c>
      <c r="O1438" s="20">
        <f t="shared" ref="O1438:R1438" si="1248">O1439</f>
        <v>0</v>
      </c>
      <c r="P1438" s="20">
        <f t="shared" si="1229"/>
        <v>3599850.5999999996</v>
      </c>
      <c r="Q1438" s="20">
        <f t="shared" si="1230"/>
        <v>3599850.5999999996</v>
      </c>
      <c r="R1438" s="20">
        <f t="shared" si="1248"/>
        <v>0</v>
      </c>
    </row>
    <row r="1439" spans="1:18" ht="47.25" hidden="1" x14ac:dyDescent="0.25">
      <c r="A1439" s="10" t="s">
        <v>95</v>
      </c>
      <c r="B1439" s="19">
        <v>600</v>
      </c>
      <c r="C1439" s="10"/>
      <c r="D1439" s="10"/>
      <c r="E1439" s="25" t="s">
        <v>497</v>
      </c>
      <c r="F1439" s="20">
        <f t="shared" ref="F1439:K1439" si="1249">F1440+F1442</f>
        <v>3599850.5999999996</v>
      </c>
      <c r="G1439" s="20">
        <f t="shared" si="1249"/>
        <v>3599850.5999999996</v>
      </c>
      <c r="H1439" s="20">
        <f t="shared" si="1249"/>
        <v>3599850.5999999996</v>
      </c>
      <c r="I1439" s="20">
        <f t="shared" si="1249"/>
        <v>0</v>
      </c>
      <c r="J1439" s="20">
        <f t="shared" si="1249"/>
        <v>0</v>
      </c>
      <c r="K1439" s="20">
        <f t="shared" si="1249"/>
        <v>0</v>
      </c>
      <c r="L1439" s="20">
        <f t="shared" si="1201"/>
        <v>3599850.5999999996</v>
      </c>
      <c r="M1439" s="20">
        <f t="shared" si="1202"/>
        <v>3599850.5999999996</v>
      </c>
      <c r="N1439" s="20">
        <f t="shared" si="1203"/>
        <v>3599850.5999999996</v>
      </c>
      <c r="O1439" s="20">
        <f t="shared" ref="O1439:R1439" si="1250">O1440+O1442</f>
        <v>0</v>
      </c>
      <c r="P1439" s="20">
        <f t="shared" si="1229"/>
        <v>3599850.5999999996</v>
      </c>
      <c r="Q1439" s="20">
        <f t="shared" si="1230"/>
        <v>3599850.5999999996</v>
      </c>
      <c r="R1439" s="20">
        <f t="shared" si="1250"/>
        <v>0</v>
      </c>
    </row>
    <row r="1440" spans="1:18" hidden="1" x14ac:dyDescent="0.25">
      <c r="A1440" s="10" t="s">
        <v>95</v>
      </c>
      <c r="B1440" s="19">
        <v>610</v>
      </c>
      <c r="C1440" s="10"/>
      <c r="D1440" s="10"/>
      <c r="E1440" s="25" t="s">
        <v>498</v>
      </c>
      <c r="F1440" s="20">
        <f t="shared" ref="F1440:K1440" si="1251">F1441</f>
        <v>498420.8</v>
      </c>
      <c r="G1440" s="20">
        <f t="shared" si="1251"/>
        <v>498420.8</v>
      </c>
      <c r="H1440" s="20">
        <f t="shared" si="1251"/>
        <v>498420.8</v>
      </c>
      <c r="I1440" s="20">
        <f t="shared" si="1251"/>
        <v>0</v>
      </c>
      <c r="J1440" s="20">
        <f t="shared" si="1251"/>
        <v>0</v>
      </c>
      <c r="K1440" s="20">
        <f t="shared" si="1251"/>
        <v>0</v>
      </c>
      <c r="L1440" s="20">
        <f t="shared" si="1201"/>
        <v>498420.8</v>
      </c>
      <c r="M1440" s="20">
        <f t="shared" si="1202"/>
        <v>498420.8</v>
      </c>
      <c r="N1440" s="20">
        <f t="shared" si="1203"/>
        <v>498420.8</v>
      </c>
      <c r="O1440" s="20">
        <f t="shared" ref="O1440:R1440" si="1252">O1441</f>
        <v>0</v>
      </c>
      <c r="P1440" s="20">
        <f t="shared" si="1229"/>
        <v>498420.8</v>
      </c>
      <c r="Q1440" s="20">
        <f t="shared" si="1230"/>
        <v>498420.8</v>
      </c>
      <c r="R1440" s="20">
        <f t="shared" si="1252"/>
        <v>0</v>
      </c>
    </row>
    <row r="1441" spans="1:18" hidden="1" x14ac:dyDescent="0.25">
      <c r="A1441" s="10" t="s">
        <v>95</v>
      </c>
      <c r="B1441" s="19">
        <v>610</v>
      </c>
      <c r="C1441" s="10" t="s">
        <v>244</v>
      </c>
      <c r="D1441" s="10" t="s">
        <v>238</v>
      </c>
      <c r="E1441" s="25" t="s">
        <v>471</v>
      </c>
      <c r="F1441" s="20">
        <v>498420.8</v>
      </c>
      <c r="G1441" s="20">
        <v>498420.8</v>
      </c>
      <c r="H1441" s="20">
        <v>498420.8</v>
      </c>
      <c r="I1441" s="20"/>
      <c r="J1441" s="20"/>
      <c r="K1441" s="20"/>
      <c r="L1441" s="20">
        <f t="shared" si="1201"/>
        <v>498420.8</v>
      </c>
      <c r="M1441" s="20">
        <f t="shared" si="1202"/>
        <v>498420.8</v>
      </c>
      <c r="N1441" s="20">
        <f t="shared" si="1203"/>
        <v>498420.8</v>
      </c>
      <c r="O1441" s="20"/>
      <c r="P1441" s="20">
        <f t="shared" si="1229"/>
        <v>498420.8</v>
      </c>
      <c r="Q1441" s="20">
        <f t="shared" si="1230"/>
        <v>498420.8</v>
      </c>
      <c r="R1441" s="20"/>
    </row>
    <row r="1442" spans="1:18" hidden="1" x14ac:dyDescent="0.25">
      <c r="A1442" s="10" t="s">
        <v>95</v>
      </c>
      <c r="B1442" s="19">
        <v>620</v>
      </c>
      <c r="C1442" s="10"/>
      <c r="D1442" s="10"/>
      <c r="E1442" s="25" t="s">
        <v>499</v>
      </c>
      <c r="F1442" s="20">
        <f t="shared" ref="F1442:K1442" si="1253">F1443</f>
        <v>3101429.8</v>
      </c>
      <c r="G1442" s="20">
        <f t="shared" si="1253"/>
        <v>3101429.8</v>
      </c>
      <c r="H1442" s="20">
        <f t="shared" si="1253"/>
        <v>3101429.8</v>
      </c>
      <c r="I1442" s="20">
        <f t="shared" si="1253"/>
        <v>0</v>
      </c>
      <c r="J1442" s="20">
        <f t="shared" si="1253"/>
        <v>0</v>
      </c>
      <c r="K1442" s="20">
        <f t="shared" si="1253"/>
        <v>0</v>
      </c>
      <c r="L1442" s="20">
        <f t="shared" si="1201"/>
        <v>3101429.8</v>
      </c>
      <c r="M1442" s="20">
        <f t="shared" si="1202"/>
        <v>3101429.8</v>
      </c>
      <c r="N1442" s="20">
        <f t="shared" si="1203"/>
        <v>3101429.8</v>
      </c>
      <c r="O1442" s="20">
        <f t="shared" ref="O1442:R1442" si="1254">O1443</f>
        <v>0</v>
      </c>
      <c r="P1442" s="20">
        <f t="shared" si="1229"/>
        <v>3101429.8</v>
      </c>
      <c r="Q1442" s="20">
        <f t="shared" si="1230"/>
        <v>3101429.8</v>
      </c>
      <c r="R1442" s="20">
        <f t="shared" si="1254"/>
        <v>0</v>
      </c>
    </row>
    <row r="1443" spans="1:18" hidden="1" x14ac:dyDescent="0.25">
      <c r="A1443" s="10" t="s">
        <v>95</v>
      </c>
      <c r="B1443" s="19">
        <v>620</v>
      </c>
      <c r="C1443" s="10" t="s">
        <v>244</v>
      </c>
      <c r="D1443" s="10" t="s">
        <v>238</v>
      </c>
      <c r="E1443" s="25" t="s">
        <v>471</v>
      </c>
      <c r="F1443" s="20">
        <v>3101429.8</v>
      </c>
      <c r="G1443" s="20">
        <v>3101429.8</v>
      </c>
      <c r="H1443" s="20">
        <v>3101429.8</v>
      </c>
      <c r="I1443" s="20"/>
      <c r="J1443" s="20"/>
      <c r="K1443" s="20"/>
      <c r="L1443" s="20">
        <f t="shared" si="1201"/>
        <v>3101429.8</v>
      </c>
      <c r="M1443" s="20">
        <f t="shared" si="1202"/>
        <v>3101429.8</v>
      </c>
      <c r="N1443" s="20">
        <f t="shared" si="1203"/>
        <v>3101429.8</v>
      </c>
      <c r="O1443" s="20"/>
      <c r="P1443" s="20">
        <f t="shared" si="1229"/>
        <v>3101429.8</v>
      </c>
      <c r="Q1443" s="20">
        <f t="shared" si="1230"/>
        <v>3101429.8</v>
      </c>
      <c r="R1443" s="20"/>
    </row>
    <row r="1444" spans="1:18" ht="63" hidden="1" x14ac:dyDescent="0.25">
      <c r="A1444" s="10" t="s">
        <v>90</v>
      </c>
      <c r="B1444" s="19"/>
      <c r="C1444" s="10"/>
      <c r="D1444" s="10"/>
      <c r="E1444" s="25" t="s">
        <v>718</v>
      </c>
      <c r="F1444" s="20">
        <f t="shared" ref="F1444:K1444" si="1255">F1445</f>
        <v>131297.5</v>
      </c>
      <c r="G1444" s="20">
        <f t="shared" si="1255"/>
        <v>131297.5</v>
      </c>
      <c r="H1444" s="20">
        <f t="shared" si="1255"/>
        <v>131297.5</v>
      </c>
      <c r="I1444" s="20">
        <f t="shared" si="1255"/>
        <v>0</v>
      </c>
      <c r="J1444" s="20">
        <f t="shared" si="1255"/>
        <v>0</v>
      </c>
      <c r="K1444" s="20">
        <f t="shared" si="1255"/>
        <v>0</v>
      </c>
      <c r="L1444" s="20">
        <f t="shared" si="1201"/>
        <v>131297.5</v>
      </c>
      <c r="M1444" s="20">
        <f t="shared" si="1202"/>
        <v>131297.5</v>
      </c>
      <c r="N1444" s="20">
        <f t="shared" si="1203"/>
        <v>131297.5</v>
      </c>
      <c r="O1444" s="20">
        <f t="shared" ref="O1444:R1444" si="1256">O1445</f>
        <v>0</v>
      </c>
      <c r="P1444" s="20">
        <f t="shared" si="1229"/>
        <v>131297.5</v>
      </c>
      <c r="Q1444" s="20">
        <f t="shared" si="1230"/>
        <v>131297.5</v>
      </c>
      <c r="R1444" s="20">
        <f t="shared" si="1256"/>
        <v>0</v>
      </c>
    </row>
    <row r="1445" spans="1:18" ht="47.25" hidden="1" x14ac:dyDescent="0.25">
      <c r="A1445" s="10" t="s">
        <v>90</v>
      </c>
      <c r="B1445" s="19">
        <v>600</v>
      </c>
      <c r="C1445" s="10"/>
      <c r="D1445" s="10"/>
      <c r="E1445" s="25" t="s">
        <v>497</v>
      </c>
      <c r="F1445" s="20">
        <f t="shared" ref="F1445:K1445" si="1257">F1446+F1448</f>
        <v>131297.5</v>
      </c>
      <c r="G1445" s="20">
        <f t="shared" si="1257"/>
        <v>131297.5</v>
      </c>
      <c r="H1445" s="20">
        <f t="shared" si="1257"/>
        <v>131297.5</v>
      </c>
      <c r="I1445" s="20">
        <f t="shared" si="1257"/>
        <v>0</v>
      </c>
      <c r="J1445" s="20">
        <f t="shared" si="1257"/>
        <v>0</v>
      </c>
      <c r="K1445" s="20">
        <f t="shared" si="1257"/>
        <v>0</v>
      </c>
      <c r="L1445" s="20">
        <f t="shared" si="1201"/>
        <v>131297.5</v>
      </c>
      <c r="M1445" s="20">
        <f t="shared" si="1202"/>
        <v>131297.5</v>
      </c>
      <c r="N1445" s="20">
        <f t="shared" si="1203"/>
        <v>131297.5</v>
      </c>
      <c r="O1445" s="20">
        <f t="shared" ref="O1445:R1445" si="1258">O1446+O1448</f>
        <v>0</v>
      </c>
      <c r="P1445" s="20">
        <f t="shared" si="1229"/>
        <v>131297.5</v>
      </c>
      <c r="Q1445" s="20">
        <f t="shared" si="1230"/>
        <v>131297.5</v>
      </c>
      <c r="R1445" s="20">
        <f t="shared" si="1258"/>
        <v>0</v>
      </c>
    </row>
    <row r="1446" spans="1:18" hidden="1" x14ac:dyDescent="0.25">
      <c r="A1446" s="10" t="s">
        <v>90</v>
      </c>
      <c r="B1446" s="19">
        <v>610</v>
      </c>
      <c r="C1446" s="10"/>
      <c r="D1446" s="10"/>
      <c r="E1446" s="25" t="s">
        <v>498</v>
      </c>
      <c r="F1446" s="20">
        <f t="shared" ref="F1446:K1446" si="1259">F1447</f>
        <v>14782.1</v>
      </c>
      <c r="G1446" s="20">
        <f t="shared" si="1259"/>
        <v>14782.1</v>
      </c>
      <c r="H1446" s="20">
        <f t="shared" si="1259"/>
        <v>14782.1</v>
      </c>
      <c r="I1446" s="20">
        <f t="shared" si="1259"/>
        <v>0</v>
      </c>
      <c r="J1446" s="20">
        <f t="shared" si="1259"/>
        <v>0</v>
      </c>
      <c r="K1446" s="20">
        <f t="shared" si="1259"/>
        <v>0</v>
      </c>
      <c r="L1446" s="20">
        <f t="shared" si="1201"/>
        <v>14782.1</v>
      </c>
      <c r="M1446" s="20">
        <f t="shared" si="1202"/>
        <v>14782.1</v>
      </c>
      <c r="N1446" s="20">
        <f t="shared" si="1203"/>
        <v>14782.1</v>
      </c>
      <c r="O1446" s="20">
        <f t="shared" ref="O1446:R1446" si="1260">O1447</f>
        <v>0</v>
      </c>
      <c r="P1446" s="20">
        <f t="shared" si="1229"/>
        <v>14782.1</v>
      </c>
      <c r="Q1446" s="20">
        <f t="shared" si="1230"/>
        <v>14782.1</v>
      </c>
      <c r="R1446" s="20">
        <f t="shared" si="1260"/>
        <v>0</v>
      </c>
    </row>
    <row r="1447" spans="1:18" hidden="1" x14ac:dyDescent="0.25">
      <c r="A1447" s="10" t="s">
        <v>90</v>
      </c>
      <c r="B1447" s="19">
        <v>610</v>
      </c>
      <c r="C1447" s="10" t="s">
        <v>244</v>
      </c>
      <c r="D1447" s="10" t="s">
        <v>238</v>
      </c>
      <c r="E1447" s="25" t="s">
        <v>471</v>
      </c>
      <c r="F1447" s="20">
        <v>14782.1</v>
      </c>
      <c r="G1447" s="20">
        <v>14782.1</v>
      </c>
      <c r="H1447" s="20">
        <v>14782.1</v>
      </c>
      <c r="I1447" s="20"/>
      <c r="J1447" s="20"/>
      <c r="K1447" s="20"/>
      <c r="L1447" s="20">
        <f t="shared" si="1201"/>
        <v>14782.1</v>
      </c>
      <c r="M1447" s="20">
        <f t="shared" si="1202"/>
        <v>14782.1</v>
      </c>
      <c r="N1447" s="20">
        <f t="shared" si="1203"/>
        <v>14782.1</v>
      </c>
      <c r="O1447" s="20"/>
      <c r="P1447" s="20">
        <f t="shared" si="1229"/>
        <v>14782.1</v>
      </c>
      <c r="Q1447" s="20">
        <f t="shared" si="1230"/>
        <v>14782.1</v>
      </c>
      <c r="R1447" s="20"/>
    </row>
    <row r="1448" spans="1:18" hidden="1" x14ac:dyDescent="0.25">
      <c r="A1448" s="10" t="s">
        <v>90</v>
      </c>
      <c r="B1448" s="19">
        <v>620</v>
      </c>
      <c r="C1448" s="10"/>
      <c r="D1448" s="10"/>
      <c r="E1448" s="25" t="s">
        <v>499</v>
      </c>
      <c r="F1448" s="20">
        <f t="shared" ref="F1448:K1448" si="1261">F1449</f>
        <v>116515.4</v>
      </c>
      <c r="G1448" s="20">
        <f t="shared" si="1261"/>
        <v>116515.4</v>
      </c>
      <c r="H1448" s="20">
        <f t="shared" si="1261"/>
        <v>116515.4</v>
      </c>
      <c r="I1448" s="20">
        <f t="shared" si="1261"/>
        <v>0</v>
      </c>
      <c r="J1448" s="20">
        <f t="shared" si="1261"/>
        <v>0</v>
      </c>
      <c r="K1448" s="20">
        <f t="shared" si="1261"/>
        <v>0</v>
      </c>
      <c r="L1448" s="20">
        <f t="shared" si="1201"/>
        <v>116515.4</v>
      </c>
      <c r="M1448" s="20">
        <f t="shared" si="1202"/>
        <v>116515.4</v>
      </c>
      <c r="N1448" s="20">
        <f t="shared" si="1203"/>
        <v>116515.4</v>
      </c>
      <c r="O1448" s="20">
        <f t="shared" ref="O1448:R1448" si="1262">O1449</f>
        <v>0</v>
      </c>
      <c r="P1448" s="20">
        <f t="shared" si="1229"/>
        <v>116515.4</v>
      </c>
      <c r="Q1448" s="20">
        <f t="shared" si="1230"/>
        <v>116515.4</v>
      </c>
      <c r="R1448" s="20">
        <f t="shared" si="1262"/>
        <v>0</v>
      </c>
    </row>
    <row r="1449" spans="1:18" hidden="1" x14ac:dyDescent="0.25">
      <c r="A1449" s="10" t="s">
        <v>90</v>
      </c>
      <c r="B1449" s="19">
        <v>620</v>
      </c>
      <c r="C1449" s="10" t="s">
        <v>244</v>
      </c>
      <c r="D1449" s="10" t="s">
        <v>238</v>
      </c>
      <c r="E1449" s="25" t="s">
        <v>471</v>
      </c>
      <c r="F1449" s="20">
        <v>116515.4</v>
      </c>
      <c r="G1449" s="20">
        <v>116515.4</v>
      </c>
      <c r="H1449" s="20">
        <v>116515.4</v>
      </c>
      <c r="I1449" s="20"/>
      <c r="J1449" s="20"/>
      <c r="K1449" s="20"/>
      <c r="L1449" s="20">
        <f t="shared" si="1201"/>
        <v>116515.4</v>
      </c>
      <c r="M1449" s="20">
        <f t="shared" si="1202"/>
        <v>116515.4</v>
      </c>
      <c r="N1449" s="20">
        <f t="shared" si="1203"/>
        <v>116515.4</v>
      </c>
      <c r="O1449" s="20"/>
      <c r="P1449" s="20">
        <f t="shared" si="1229"/>
        <v>116515.4</v>
      </c>
      <c r="Q1449" s="20">
        <f t="shared" si="1230"/>
        <v>116515.4</v>
      </c>
      <c r="R1449" s="20"/>
    </row>
    <row r="1450" spans="1:18" ht="267.75" hidden="1" x14ac:dyDescent="0.25">
      <c r="A1450" s="10" t="s">
        <v>93</v>
      </c>
      <c r="B1450" s="19"/>
      <c r="C1450" s="10"/>
      <c r="D1450" s="10"/>
      <c r="E1450" s="25" t="s">
        <v>877</v>
      </c>
      <c r="F1450" s="20">
        <f t="shared" ref="F1450:K1452" si="1263">F1451</f>
        <v>68740.7</v>
      </c>
      <c r="G1450" s="20">
        <f t="shared" si="1263"/>
        <v>68740.7</v>
      </c>
      <c r="H1450" s="20">
        <f t="shared" si="1263"/>
        <v>68740.7</v>
      </c>
      <c r="I1450" s="20">
        <f t="shared" si="1263"/>
        <v>0</v>
      </c>
      <c r="J1450" s="20">
        <f t="shared" si="1263"/>
        <v>0</v>
      </c>
      <c r="K1450" s="20">
        <f t="shared" si="1263"/>
        <v>0</v>
      </c>
      <c r="L1450" s="20">
        <f t="shared" si="1201"/>
        <v>68740.7</v>
      </c>
      <c r="M1450" s="20">
        <f t="shared" si="1202"/>
        <v>68740.7</v>
      </c>
      <c r="N1450" s="20">
        <f t="shared" si="1203"/>
        <v>68740.7</v>
      </c>
      <c r="O1450" s="20">
        <f t="shared" ref="O1450:R1452" si="1264">O1451</f>
        <v>0</v>
      </c>
      <c r="P1450" s="20">
        <f t="shared" si="1229"/>
        <v>68740.7</v>
      </c>
      <c r="Q1450" s="20">
        <f t="shared" si="1230"/>
        <v>68740.7</v>
      </c>
      <c r="R1450" s="20">
        <f t="shared" si="1264"/>
        <v>0</v>
      </c>
    </row>
    <row r="1451" spans="1:18" ht="47.25" hidden="1" x14ac:dyDescent="0.25">
      <c r="A1451" s="10" t="s">
        <v>93</v>
      </c>
      <c r="B1451" s="19">
        <v>600</v>
      </c>
      <c r="C1451" s="10"/>
      <c r="D1451" s="10"/>
      <c r="E1451" s="25" t="s">
        <v>497</v>
      </c>
      <c r="F1451" s="20">
        <f>F1452+F1454</f>
        <v>68740.7</v>
      </c>
      <c r="G1451" s="20">
        <f t="shared" ref="G1451:R1451" si="1265">G1452+G1454</f>
        <v>68740.7</v>
      </c>
      <c r="H1451" s="20">
        <f t="shared" si="1265"/>
        <v>68740.7</v>
      </c>
      <c r="I1451" s="20">
        <f t="shared" ref="I1451:K1451" si="1266">I1452+I1454</f>
        <v>0</v>
      </c>
      <c r="J1451" s="20">
        <f t="shared" si="1266"/>
        <v>0</v>
      </c>
      <c r="K1451" s="20">
        <f t="shared" si="1266"/>
        <v>0</v>
      </c>
      <c r="L1451" s="20">
        <f t="shared" si="1201"/>
        <v>68740.7</v>
      </c>
      <c r="M1451" s="20">
        <f t="shared" si="1202"/>
        <v>68740.7</v>
      </c>
      <c r="N1451" s="20">
        <f t="shared" si="1203"/>
        <v>68740.7</v>
      </c>
      <c r="O1451" s="20">
        <f t="shared" ref="O1451" si="1267">O1452+O1454</f>
        <v>0</v>
      </c>
      <c r="P1451" s="20">
        <f t="shared" si="1229"/>
        <v>68740.7</v>
      </c>
      <c r="Q1451" s="20">
        <f t="shared" si="1230"/>
        <v>68740.7</v>
      </c>
      <c r="R1451" s="20">
        <f t="shared" si="1265"/>
        <v>0</v>
      </c>
    </row>
    <row r="1452" spans="1:18" hidden="1" x14ac:dyDescent="0.25">
      <c r="A1452" s="10" t="s">
        <v>93</v>
      </c>
      <c r="B1452" s="19">
        <v>610</v>
      </c>
      <c r="C1452" s="10"/>
      <c r="D1452" s="10"/>
      <c r="E1452" s="25" t="s">
        <v>498</v>
      </c>
      <c r="F1452" s="20">
        <f t="shared" si="1263"/>
        <v>60188.4</v>
      </c>
      <c r="G1452" s="20">
        <f t="shared" si="1263"/>
        <v>60188.4</v>
      </c>
      <c r="H1452" s="20">
        <f t="shared" si="1263"/>
        <v>60188.4</v>
      </c>
      <c r="I1452" s="20">
        <f t="shared" si="1263"/>
        <v>0</v>
      </c>
      <c r="J1452" s="20">
        <f t="shared" si="1263"/>
        <v>0</v>
      </c>
      <c r="K1452" s="20">
        <f t="shared" si="1263"/>
        <v>0</v>
      </c>
      <c r="L1452" s="20">
        <f t="shared" si="1201"/>
        <v>60188.4</v>
      </c>
      <c r="M1452" s="20">
        <f t="shared" si="1202"/>
        <v>60188.4</v>
      </c>
      <c r="N1452" s="20">
        <f t="shared" si="1203"/>
        <v>60188.4</v>
      </c>
      <c r="O1452" s="20">
        <f t="shared" si="1264"/>
        <v>0</v>
      </c>
      <c r="P1452" s="20">
        <f t="shared" si="1229"/>
        <v>60188.4</v>
      </c>
      <c r="Q1452" s="20">
        <f t="shared" si="1230"/>
        <v>60188.4</v>
      </c>
      <c r="R1452" s="20">
        <f t="shared" si="1264"/>
        <v>0</v>
      </c>
    </row>
    <row r="1453" spans="1:18" hidden="1" x14ac:dyDescent="0.25">
      <c r="A1453" s="10" t="s">
        <v>93</v>
      </c>
      <c r="B1453" s="19">
        <v>610</v>
      </c>
      <c r="C1453" s="10" t="s">
        <v>244</v>
      </c>
      <c r="D1453" s="10" t="s">
        <v>238</v>
      </c>
      <c r="E1453" s="25" t="s">
        <v>471</v>
      </c>
      <c r="F1453" s="20">
        <v>60188.4</v>
      </c>
      <c r="G1453" s="20">
        <v>60188.4</v>
      </c>
      <c r="H1453" s="20">
        <v>60188.4</v>
      </c>
      <c r="I1453" s="20"/>
      <c r="J1453" s="20"/>
      <c r="K1453" s="20"/>
      <c r="L1453" s="20">
        <f t="shared" si="1201"/>
        <v>60188.4</v>
      </c>
      <c r="M1453" s="20">
        <f t="shared" si="1202"/>
        <v>60188.4</v>
      </c>
      <c r="N1453" s="20">
        <f t="shared" si="1203"/>
        <v>60188.4</v>
      </c>
      <c r="O1453" s="20"/>
      <c r="P1453" s="20">
        <f t="shared" si="1229"/>
        <v>60188.4</v>
      </c>
      <c r="Q1453" s="20">
        <f t="shared" si="1230"/>
        <v>60188.4</v>
      </c>
      <c r="R1453" s="20"/>
    </row>
    <row r="1454" spans="1:18" hidden="1" x14ac:dyDescent="0.25">
      <c r="A1454" s="10" t="s">
        <v>93</v>
      </c>
      <c r="B1454" s="19">
        <v>620</v>
      </c>
      <c r="C1454" s="10"/>
      <c r="D1454" s="10"/>
      <c r="E1454" s="25" t="s">
        <v>499</v>
      </c>
      <c r="F1454" s="20">
        <f>F1455</f>
        <v>8552.2999999999993</v>
      </c>
      <c r="G1454" s="20">
        <f t="shared" ref="G1454:R1454" si="1268">G1455</f>
        <v>8552.2999999999993</v>
      </c>
      <c r="H1454" s="20">
        <f t="shared" si="1268"/>
        <v>8552.2999999999993</v>
      </c>
      <c r="I1454" s="20">
        <f t="shared" si="1268"/>
        <v>0</v>
      </c>
      <c r="J1454" s="20">
        <f t="shared" si="1268"/>
        <v>0</v>
      </c>
      <c r="K1454" s="20">
        <f t="shared" si="1268"/>
        <v>0</v>
      </c>
      <c r="L1454" s="20">
        <f t="shared" si="1201"/>
        <v>8552.2999999999993</v>
      </c>
      <c r="M1454" s="20">
        <f t="shared" si="1202"/>
        <v>8552.2999999999993</v>
      </c>
      <c r="N1454" s="20">
        <f t="shared" si="1203"/>
        <v>8552.2999999999993</v>
      </c>
      <c r="O1454" s="20">
        <f t="shared" si="1268"/>
        <v>0</v>
      </c>
      <c r="P1454" s="20">
        <f t="shared" si="1229"/>
        <v>8552.2999999999993</v>
      </c>
      <c r="Q1454" s="20">
        <f t="shared" si="1230"/>
        <v>8552.2999999999993</v>
      </c>
      <c r="R1454" s="20">
        <f t="shared" si="1268"/>
        <v>0</v>
      </c>
    </row>
    <row r="1455" spans="1:18" hidden="1" x14ac:dyDescent="0.25">
      <c r="A1455" s="10" t="s">
        <v>93</v>
      </c>
      <c r="B1455" s="19">
        <v>620</v>
      </c>
      <c r="C1455" s="10" t="s">
        <v>244</v>
      </c>
      <c r="D1455" s="10" t="s">
        <v>238</v>
      </c>
      <c r="E1455" s="25" t="s">
        <v>471</v>
      </c>
      <c r="F1455" s="20">
        <v>8552.2999999999993</v>
      </c>
      <c r="G1455" s="20">
        <v>8552.2999999999993</v>
      </c>
      <c r="H1455" s="20">
        <v>8552.2999999999993</v>
      </c>
      <c r="I1455" s="20"/>
      <c r="J1455" s="20"/>
      <c r="K1455" s="20"/>
      <c r="L1455" s="20">
        <f t="shared" si="1201"/>
        <v>8552.2999999999993</v>
      </c>
      <c r="M1455" s="20">
        <f t="shared" si="1202"/>
        <v>8552.2999999999993</v>
      </c>
      <c r="N1455" s="20">
        <f t="shared" si="1203"/>
        <v>8552.2999999999993</v>
      </c>
      <c r="O1455" s="20"/>
      <c r="P1455" s="20">
        <f t="shared" si="1229"/>
        <v>8552.2999999999993</v>
      </c>
      <c r="Q1455" s="20">
        <f t="shared" si="1230"/>
        <v>8552.2999999999993</v>
      </c>
      <c r="R1455" s="20"/>
    </row>
    <row r="1456" spans="1:18" ht="47.25" hidden="1" x14ac:dyDescent="0.25">
      <c r="A1456" s="10" t="s">
        <v>94</v>
      </c>
      <c r="B1456" s="19"/>
      <c r="C1456" s="10"/>
      <c r="D1456" s="10"/>
      <c r="E1456" s="25" t="s">
        <v>707</v>
      </c>
      <c r="F1456" s="20">
        <f>F1461+F1457</f>
        <v>134905.1</v>
      </c>
      <c r="G1456" s="20">
        <f t="shared" ref="G1456:R1456" si="1269">G1461+G1457</f>
        <v>134905.1</v>
      </c>
      <c r="H1456" s="20">
        <f t="shared" si="1269"/>
        <v>134905.1</v>
      </c>
      <c r="I1456" s="20">
        <f t="shared" ref="I1456:K1456" si="1270">I1461+I1457</f>
        <v>0</v>
      </c>
      <c r="J1456" s="20">
        <f t="shared" si="1270"/>
        <v>0</v>
      </c>
      <c r="K1456" s="20">
        <f t="shared" si="1270"/>
        <v>0</v>
      </c>
      <c r="L1456" s="20">
        <f t="shared" si="1201"/>
        <v>134905.1</v>
      </c>
      <c r="M1456" s="20">
        <f t="shared" si="1202"/>
        <v>134905.1</v>
      </c>
      <c r="N1456" s="20">
        <f t="shared" si="1203"/>
        <v>134905.1</v>
      </c>
      <c r="O1456" s="20">
        <f t="shared" ref="O1456" si="1271">O1461+O1457</f>
        <v>0</v>
      </c>
      <c r="P1456" s="20">
        <f t="shared" si="1229"/>
        <v>134905.1</v>
      </c>
      <c r="Q1456" s="20">
        <f t="shared" si="1230"/>
        <v>134905.1</v>
      </c>
      <c r="R1456" s="20">
        <f t="shared" si="1269"/>
        <v>0</v>
      </c>
    </row>
    <row r="1457" spans="1:18" ht="94.5" hidden="1" x14ac:dyDescent="0.25">
      <c r="A1457" s="10" t="s">
        <v>94</v>
      </c>
      <c r="B1457" s="19">
        <v>100</v>
      </c>
      <c r="C1457" s="10"/>
      <c r="D1457" s="10"/>
      <c r="E1457" s="25" t="s">
        <v>484</v>
      </c>
      <c r="F1457" s="20">
        <f>F1458</f>
        <v>1993.7</v>
      </c>
      <c r="G1457" s="20">
        <f t="shared" ref="G1457:R1457" si="1272">G1458</f>
        <v>1993.7</v>
      </c>
      <c r="H1457" s="20">
        <f t="shared" si="1272"/>
        <v>1993.7</v>
      </c>
      <c r="I1457" s="20">
        <f t="shared" si="1272"/>
        <v>0</v>
      </c>
      <c r="J1457" s="20">
        <f t="shared" si="1272"/>
        <v>0</v>
      </c>
      <c r="K1457" s="20">
        <f t="shared" si="1272"/>
        <v>0</v>
      </c>
      <c r="L1457" s="20">
        <f t="shared" si="1201"/>
        <v>1993.7</v>
      </c>
      <c r="M1457" s="20">
        <f t="shared" si="1202"/>
        <v>1993.7</v>
      </c>
      <c r="N1457" s="20">
        <f t="shared" si="1203"/>
        <v>1993.7</v>
      </c>
      <c r="O1457" s="20">
        <f t="shared" si="1272"/>
        <v>0</v>
      </c>
      <c r="P1457" s="20">
        <f t="shared" si="1229"/>
        <v>1993.7</v>
      </c>
      <c r="Q1457" s="20">
        <f t="shared" si="1230"/>
        <v>1993.7</v>
      </c>
      <c r="R1457" s="20">
        <f t="shared" si="1272"/>
        <v>0</v>
      </c>
    </row>
    <row r="1458" spans="1:18" ht="31.5" hidden="1" x14ac:dyDescent="0.25">
      <c r="A1458" s="10" t="s">
        <v>94</v>
      </c>
      <c r="B1458" s="19">
        <v>120</v>
      </c>
      <c r="C1458" s="10"/>
      <c r="D1458" s="10"/>
      <c r="E1458" s="25" t="s">
        <v>486</v>
      </c>
      <c r="F1458" s="20">
        <f>F1459+F1460</f>
        <v>1993.7</v>
      </c>
      <c r="G1458" s="20">
        <f t="shared" ref="G1458:R1458" si="1273">G1459+G1460</f>
        <v>1993.7</v>
      </c>
      <c r="H1458" s="20">
        <f t="shared" si="1273"/>
        <v>1993.7</v>
      </c>
      <c r="I1458" s="20">
        <f t="shared" ref="I1458:K1458" si="1274">I1459+I1460</f>
        <v>0</v>
      </c>
      <c r="J1458" s="20">
        <f t="shared" si="1274"/>
        <v>0</v>
      </c>
      <c r="K1458" s="20">
        <f t="shared" si="1274"/>
        <v>0</v>
      </c>
      <c r="L1458" s="20">
        <f t="shared" ref="L1458:L1521" si="1275">F1458+I1458</f>
        <v>1993.7</v>
      </c>
      <c r="M1458" s="20">
        <f t="shared" ref="M1458:M1521" si="1276">G1458+J1458</f>
        <v>1993.7</v>
      </c>
      <c r="N1458" s="20">
        <f t="shared" ref="N1458:N1521" si="1277">H1458+K1458</f>
        <v>1993.7</v>
      </c>
      <c r="O1458" s="20">
        <f t="shared" ref="O1458" si="1278">O1459+O1460</f>
        <v>0</v>
      </c>
      <c r="P1458" s="20">
        <f t="shared" si="1229"/>
        <v>1993.7</v>
      </c>
      <c r="Q1458" s="20">
        <f t="shared" si="1230"/>
        <v>1993.7</v>
      </c>
      <c r="R1458" s="20">
        <f t="shared" si="1273"/>
        <v>0</v>
      </c>
    </row>
    <row r="1459" spans="1:18" hidden="1" x14ac:dyDescent="0.25">
      <c r="A1459" s="10" t="s">
        <v>94</v>
      </c>
      <c r="B1459" s="19">
        <v>120</v>
      </c>
      <c r="C1459" s="10" t="s">
        <v>244</v>
      </c>
      <c r="D1459" s="10" t="s">
        <v>238</v>
      </c>
      <c r="E1459" s="25" t="s">
        <v>471</v>
      </c>
      <c r="F1459" s="20">
        <v>1898.9</v>
      </c>
      <c r="G1459" s="20">
        <v>1898.9</v>
      </c>
      <c r="H1459" s="20">
        <v>1898.9</v>
      </c>
      <c r="I1459" s="20"/>
      <c r="J1459" s="20"/>
      <c r="K1459" s="20"/>
      <c r="L1459" s="20">
        <f t="shared" si="1275"/>
        <v>1898.9</v>
      </c>
      <c r="M1459" s="20">
        <f t="shared" si="1276"/>
        <v>1898.9</v>
      </c>
      <c r="N1459" s="20">
        <f t="shared" si="1277"/>
        <v>1898.9</v>
      </c>
      <c r="O1459" s="20"/>
      <c r="P1459" s="20">
        <f t="shared" si="1229"/>
        <v>1898.9</v>
      </c>
      <c r="Q1459" s="20">
        <f t="shared" si="1230"/>
        <v>1898.9</v>
      </c>
      <c r="R1459" s="20"/>
    </row>
    <row r="1460" spans="1:18" hidden="1" x14ac:dyDescent="0.25">
      <c r="A1460" s="10" t="s">
        <v>94</v>
      </c>
      <c r="B1460" s="19">
        <v>120</v>
      </c>
      <c r="C1460" s="10" t="s">
        <v>252</v>
      </c>
      <c r="D1460" s="10" t="s">
        <v>240</v>
      </c>
      <c r="E1460" s="25" t="s">
        <v>477</v>
      </c>
      <c r="F1460" s="20">
        <v>94.8</v>
      </c>
      <c r="G1460" s="20">
        <v>94.8</v>
      </c>
      <c r="H1460" s="20">
        <v>94.8</v>
      </c>
      <c r="I1460" s="20"/>
      <c r="J1460" s="20"/>
      <c r="K1460" s="20"/>
      <c r="L1460" s="20">
        <f t="shared" si="1275"/>
        <v>94.8</v>
      </c>
      <c r="M1460" s="20">
        <f t="shared" si="1276"/>
        <v>94.8</v>
      </c>
      <c r="N1460" s="20">
        <f t="shared" si="1277"/>
        <v>94.8</v>
      </c>
      <c r="O1460" s="20"/>
      <c r="P1460" s="20">
        <f t="shared" si="1229"/>
        <v>94.8</v>
      </c>
      <c r="Q1460" s="20">
        <f t="shared" si="1230"/>
        <v>94.8</v>
      </c>
      <c r="R1460" s="20"/>
    </row>
    <row r="1461" spans="1:18" ht="47.25" hidden="1" x14ac:dyDescent="0.25">
      <c r="A1461" s="10" t="s">
        <v>94</v>
      </c>
      <c r="B1461" s="19">
        <v>600</v>
      </c>
      <c r="C1461" s="10"/>
      <c r="D1461" s="10"/>
      <c r="E1461" s="25" t="s">
        <v>497</v>
      </c>
      <c r="F1461" s="20">
        <f t="shared" ref="F1461:K1461" si="1279">F1462+F1465</f>
        <v>132911.4</v>
      </c>
      <c r="G1461" s="20">
        <f t="shared" si="1279"/>
        <v>132911.4</v>
      </c>
      <c r="H1461" s="20">
        <f t="shared" si="1279"/>
        <v>132911.4</v>
      </c>
      <c r="I1461" s="20">
        <f t="shared" si="1279"/>
        <v>0</v>
      </c>
      <c r="J1461" s="20">
        <f t="shared" si="1279"/>
        <v>0</v>
      </c>
      <c r="K1461" s="20">
        <f t="shared" si="1279"/>
        <v>0</v>
      </c>
      <c r="L1461" s="20">
        <f t="shared" si="1275"/>
        <v>132911.4</v>
      </c>
      <c r="M1461" s="20">
        <f t="shared" si="1276"/>
        <v>132911.4</v>
      </c>
      <c r="N1461" s="20">
        <f t="shared" si="1277"/>
        <v>132911.4</v>
      </c>
      <c r="O1461" s="20">
        <f t="shared" ref="O1461:R1461" si="1280">O1462+O1465</f>
        <v>0</v>
      </c>
      <c r="P1461" s="20">
        <f t="shared" si="1229"/>
        <v>132911.4</v>
      </c>
      <c r="Q1461" s="20">
        <f t="shared" si="1230"/>
        <v>132911.4</v>
      </c>
      <c r="R1461" s="20">
        <f t="shared" si="1280"/>
        <v>0</v>
      </c>
    </row>
    <row r="1462" spans="1:18" hidden="1" x14ac:dyDescent="0.25">
      <c r="A1462" s="10" t="s">
        <v>94</v>
      </c>
      <c r="B1462" s="19">
        <v>610</v>
      </c>
      <c r="C1462" s="10"/>
      <c r="D1462" s="10"/>
      <c r="E1462" s="25" t="s">
        <v>498</v>
      </c>
      <c r="F1462" s="20">
        <f t="shared" ref="F1462:K1462" si="1281">F1463+F1464</f>
        <v>14634.7</v>
      </c>
      <c r="G1462" s="20">
        <f t="shared" si="1281"/>
        <v>14634.7</v>
      </c>
      <c r="H1462" s="20">
        <f t="shared" si="1281"/>
        <v>14634.7</v>
      </c>
      <c r="I1462" s="20">
        <f t="shared" si="1281"/>
        <v>0</v>
      </c>
      <c r="J1462" s="20">
        <f t="shared" si="1281"/>
        <v>0</v>
      </c>
      <c r="K1462" s="20">
        <f t="shared" si="1281"/>
        <v>0</v>
      </c>
      <c r="L1462" s="20">
        <f t="shared" si="1275"/>
        <v>14634.7</v>
      </c>
      <c r="M1462" s="20">
        <f t="shared" si="1276"/>
        <v>14634.7</v>
      </c>
      <c r="N1462" s="20">
        <f t="shared" si="1277"/>
        <v>14634.7</v>
      </c>
      <c r="O1462" s="20">
        <f t="shared" ref="O1462:R1462" si="1282">O1463+O1464</f>
        <v>0</v>
      </c>
      <c r="P1462" s="20">
        <f t="shared" si="1229"/>
        <v>14634.7</v>
      </c>
      <c r="Q1462" s="20">
        <f t="shared" si="1230"/>
        <v>14634.7</v>
      </c>
      <c r="R1462" s="20">
        <f t="shared" si="1282"/>
        <v>0</v>
      </c>
    </row>
    <row r="1463" spans="1:18" hidden="1" x14ac:dyDescent="0.25">
      <c r="A1463" s="10" t="s">
        <v>94</v>
      </c>
      <c r="B1463" s="19">
        <v>610</v>
      </c>
      <c r="C1463" s="10" t="s">
        <v>244</v>
      </c>
      <c r="D1463" s="10" t="s">
        <v>238</v>
      </c>
      <c r="E1463" s="25" t="s">
        <v>471</v>
      </c>
      <c r="F1463" s="20">
        <v>14154.7</v>
      </c>
      <c r="G1463" s="20">
        <v>14154.7</v>
      </c>
      <c r="H1463" s="20">
        <v>14154.7</v>
      </c>
      <c r="I1463" s="20"/>
      <c r="J1463" s="20"/>
      <c r="K1463" s="20"/>
      <c r="L1463" s="20">
        <f t="shared" si="1275"/>
        <v>14154.7</v>
      </c>
      <c r="M1463" s="20">
        <f t="shared" si="1276"/>
        <v>14154.7</v>
      </c>
      <c r="N1463" s="20">
        <f t="shared" si="1277"/>
        <v>14154.7</v>
      </c>
      <c r="O1463" s="20"/>
      <c r="P1463" s="20">
        <f t="shared" si="1229"/>
        <v>14154.7</v>
      </c>
      <c r="Q1463" s="20">
        <f t="shared" si="1230"/>
        <v>14154.7</v>
      </c>
      <c r="R1463" s="20"/>
    </row>
    <row r="1464" spans="1:18" hidden="1" x14ac:dyDescent="0.25">
      <c r="A1464" s="10" t="s">
        <v>94</v>
      </c>
      <c r="B1464" s="19">
        <v>610</v>
      </c>
      <c r="C1464" s="10" t="s">
        <v>252</v>
      </c>
      <c r="D1464" s="10" t="s">
        <v>240</v>
      </c>
      <c r="E1464" s="25" t="s">
        <v>477</v>
      </c>
      <c r="F1464" s="20">
        <v>480</v>
      </c>
      <c r="G1464" s="20">
        <v>480</v>
      </c>
      <c r="H1464" s="20">
        <v>480</v>
      </c>
      <c r="I1464" s="20"/>
      <c r="J1464" s="20"/>
      <c r="K1464" s="20"/>
      <c r="L1464" s="20">
        <f t="shared" si="1275"/>
        <v>480</v>
      </c>
      <c r="M1464" s="20">
        <f t="shared" si="1276"/>
        <v>480</v>
      </c>
      <c r="N1464" s="20">
        <f t="shared" si="1277"/>
        <v>480</v>
      </c>
      <c r="O1464" s="20"/>
      <c r="P1464" s="20">
        <f t="shared" si="1229"/>
        <v>480</v>
      </c>
      <c r="Q1464" s="20">
        <f t="shared" si="1230"/>
        <v>480</v>
      </c>
      <c r="R1464" s="20"/>
    </row>
    <row r="1465" spans="1:18" hidden="1" x14ac:dyDescent="0.25">
      <c r="A1465" s="10" t="s">
        <v>94</v>
      </c>
      <c r="B1465" s="19">
        <v>620</v>
      </c>
      <c r="C1465" s="10"/>
      <c r="D1465" s="10"/>
      <c r="E1465" s="25" t="s">
        <v>499</v>
      </c>
      <c r="F1465" s="20">
        <f t="shared" ref="F1465:K1465" si="1283">F1466+F1467</f>
        <v>118276.7</v>
      </c>
      <c r="G1465" s="20">
        <f t="shared" si="1283"/>
        <v>118276.7</v>
      </c>
      <c r="H1465" s="20">
        <f t="shared" si="1283"/>
        <v>118276.7</v>
      </c>
      <c r="I1465" s="20">
        <f t="shared" si="1283"/>
        <v>0</v>
      </c>
      <c r="J1465" s="20">
        <f t="shared" si="1283"/>
        <v>0</v>
      </c>
      <c r="K1465" s="20">
        <f t="shared" si="1283"/>
        <v>0</v>
      </c>
      <c r="L1465" s="20">
        <f t="shared" si="1275"/>
        <v>118276.7</v>
      </c>
      <c r="M1465" s="20">
        <f t="shared" si="1276"/>
        <v>118276.7</v>
      </c>
      <c r="N1465" s="20">
        <f t="shared" si="1277"/>
        <v>118276.7</v>
      </c>
      <c r="O1465" s="20">
        <f t="shared" ref="O1465:R1465" si="1284">O1466+O1467</f>
        <v>0</v>
      </c>
      <c r="P1465" s="20">
        <f t="shared" si="1229"/>
        <v>118276.7</v>
      </c>
      <c r="Q1465" s="20">
        <f t="shared" si="1230"/>
        <v>118276.7</v>
      </c>
      <c r="R1465" s="20">
        <f t="shared" si="1284"/>
        <v>0</v>
      </c>
    </row>
    <row r="1466" spans="1:18" hidden="1" x14ac:dyDescent="0.25">
      <c r="A1466" s="10" t="s">
        <v>94</v>
      </c>
      <c r="B1466" s="19">
        <v>620</v>
      </c>
      <c r="C1466" s="10" t="s">
        <v>244</v>
      </c>
      <c r="D1466" s="10" t="s">
        <v>238</v>
      </c>
      <c r="E1466" s="25" t="s">
        <v>471</v>
      </c>
      <c r="F1466" s="20">
        <v>112436.7</v>
      </c>
      <c r="G1466" s="20">
        <v>112436.7</v>
      </c>
      <c r="H1466" s="20">
        <v>112436.7</v>
      </c>
      <c r="I1466" s="20"/>
      <c r="J1466" s="20"/>
      <c r="K1466" s="20"/>
      <c r="L1466" s="20">
        <f t="shared" si="1275"/>
        <v>112436.7</v>
      </c>
      <c r="M1466" s="20">
        <f t="shared" si="1276"/>
        <v>112436.7</v>
      </c>
      <c r="N1466" s="20">
        <f t="shared" si="1277"/>
        <v>112436.7</v>
      </c>
      <c r="O1466" s="20"/>
      <c r="P1466" s="20">
        <f t="shared" si="1229"/>
        <v>112436.7</v>
      </c>
      <c r="Q1466" s="20">
        <f t="shared" si="1230"/>
        <v>112436.7</v>
      </c>
      <c r="R1466" s="20"/>
    </row>
    <row r="1467" spans="1:18" hidden="1" x14ac:dyDescent="0.25">
      <c r="A1467" s="10" t="s">
        <v>94</v>
      </c>
      <c r="B1467" s="19">
        <v>620</v>
      </c>
      <c r="C1467" s="10" t="s">
        <v>252</v>
      </c>
      <c r="D1467" s="10" t="s">
        <v>240</v>
      </c>
      <c r="E1467" s="25" t="s">
        <v>477</v>
      </c>
      <c r="F1467" s="20">
        <v>5840</v>
      </c>
      <c r="G1467" s="20">
        <v>5840</v>
      </c>
      <c r="H1467" s="20">
        <v>5840</v>
      </c>
      <c r="I1467" s="20"/>
      <c r="J1467" s="20"/>
      <c r="K1467" s="20"/>
      <c r="L1467" s="20">
        <f t="shared" si="1275"/>
        <v>5840</v>
      </c>
      <c r="M1467" s="20">
        <f t="shared" si="1276"/>
        <v>5840</v>
      </c>
      <c r="N1467" s="20">
        <f t="shared" si="1277"/>
        <v>5840</v>
      </c>
      <c r="O1467" s="20"/>
      <c r="P1467" s="20">
        <f t="shared" si="1229"/>
        <v>5840</v>
      </c>
      <c r="Q1467" s="20">
        <f t="shared" si="1230"/>
        <v>5840</v>
      </c>
      <c r="R1467" s="20"/>
    </row>
    <row r="1468" spans="1:18" ht="63" hidden="1" x14ac:dyDescent="0.25">
      <c r="A1468" s="10" t="s">
        <v>961</v>
      </c>
      <c r="B1468" s="19"/>
      <c r="C1468" s="10"/>
      <c r="D1468" s="10"/>
      <c r="E1468" s="25" t="s">
        <v>1044</v>
      </c>
      <c r="F1468" s="20">
        <f>F1469</f>
        <v>34.200000000000003</v>
      </c>
      <c r="G1468" s="20">
        <f t="shared" ref="G1468:R1468" si="1285">G1469</f>
        <v>34.200000000000003</v>
      </c>
      <c r="H1468" s="20">
        <f t="shared" si="1285"/>
        <v>34.200000000000003</v>
      </c>
      <c r="I1468" s="20">
        <f t="shared" si="1285"/>
        <v>0</v>
      </c>
      <c r="J1468" s="20">
        <f t="shared" si="1285"/>
        <v>0</v>
      </c>
      <c r="K1468" s="20">
        <f t="shared" si="1285"/>
        <v>0</v>
      </c>
      <c r="L1468" s="20">
        <f t="shared" si="1275"/>
        <v>34.200000000000003</v>
      </c>
      <c r="M1468" s="20">
        <f t="shared" si="1276"/>
        <v>34.200000000000003</v>
      </c>
      <c r="N1468" s="20">
        <f t="shared" si="1277"/>
        <v>34.200000000000003</v>
      </c>
      <c r="O1468" s="20">
        <f t="shared" si="1285"/>
        <v>0</v>
      </c>
      <c r="P1468" s="20">
        <f t="shared" si="1229"/>
        <v>34.200000000000003</v>
      </c>
      <c r="Q1468" s="20">
        <f t="shared" si="1230"/>
        <v>34.200000000000003</v>
      </c>
      <c r="R1468" s="20">
        <f t="shared" si="1285"/>
        <v>0</v>
      </c>
    </row>
    <row r="1469" spans="1:18" ht="47.25" hidden="1" x14ac:dyDescent="0.25">
      <c r="A1469" s="10" t="s">
        <v>961</v>
      </c>
      <c r="B1469" s="19">
        <v>600</v>
      </c>
      <c r="C1469" s="10"/>
      <c r="D1469" s="10"/>
      <c r="E1469" s="25" t="s">
        <v>497</v>
      </c>
      <c r="F1469" s="20">
        <f>F1470+F1472</f>
        <v>34.200000000000003</v>
      </c>
      <c r="G1469" s="20">
        <f t="shared" ref="G1469:R1469" si="1286">G1470+G1472</f>
        <v>34.200000000000003</v>
      </c>
      <c r="H1469" s="20">
        <f t="shared" si="1286"/>
        <v>34.200000000000003</v>
      </c>
      <c r="I1469" s="20">
        <f t="shared" ref="I1469:K1469" si="1287">I1470+I1472</f>
        <v>0</v>
      </c>
      <c r="J1469" s="20">
        <f t="shared" si="1287"/>
        <v>0</v>
      </c>
      <c r="K1469" s="20">
        <f t="shared" si="1287"/>
        <v>0</v>
      </c>
      <c r="L1469" s="20">
        <f t="shared" si="1275"/>
        <v>34.200000000000003</v>
      </c>
      <c r="M1469" s="20">
        <f t="shared" si="1276"/>
        <v>34.200000000000003</v>
      </c>
      <c r="N1469" s="20">
        <f t="shared" si="1277"/>
        <v>34.200000000000003</v>
      </c>
      <c r="O1469" s="20">
        <f t="shared" ref="O1469" si="1288">O1470+O1472</f>
        <v>0</v>
      </c>
      <c r="P1469" s="20">
        <f t="shared" si="1229"/>
        <v>34.200000000000003</v>
      </c>
      <c r="Q1469" s="20">
        <f t="shared" si="1230"/>
        <v>34.200000000000003</v>
      </c>
      <c r="R1469" s="20">
        <f t="shared" si="1286"/>
        <v>0</v>
      </c>
    </row>
    <row r="1470" spans="1:18" hidden="1" x14ac:dyDescent="0.25">
      <c r="A1470" s="10" t="s">
        <v>961</v>
      </c>
      <c r="B1470" s="19">
        <v>610</v>
      </c>
      <c r="C1470" s="10"/>
      <c r="D1470" s="10"/>
      <c r="E1470" s="25" t="s">
        <v>498</v>
      </c>
      <c r="F1470" s="20">
        <f>F1471</f>
        <v>17.100000000000001</v>
      </c>
      <c r="G1470" s="20">
        <f t="shared" ref="G1470:R1470" si="1289">G1471</f>
        <v>17.100000000000001</v>
      </c>
      <c r="H1470" s="20">
        <f t="shared" si="1289"/>
        <v>17.100000000000001</v>
      </c>
      <c r="I1470" s="20">
        <f t="shared" si="1289"/>
        <v>0</v>
      </c>
      <c r="J1470" s="20">
        <f t="shared" si="1289"/>
        <v>0</v>
      </c>
      <c r="K1470" s="20">
        <f t="shared" si="1289"/>
        <v>0</v>
      </c>
      <c r="L1470" s="20">
        <f t="shared" si="1275"/>
        <v>17.100000000000001</v>
      </c>
      <c r="M1470" s="20">
        <f t="shared" si="1276"/>
        <v>17.100000000000001</v>
      </c>
      <c r="N1470" s="20">
        <f t="shared" si="1277"/>
        <v>17.100000000000001</v>
      </c>
      <c r="O1470" s="20">
        <f t="shared" si="1289"/>
        <v>0</v>
      </c>
      <c r="P1470" s="20">
        <f t="shared" si="1229"/>
        <v>17.100000000000001</v>
      </c>
      <c r="Q1470" s="20">
        <f t="shared" si="1230"/>
        <v>17.100000000000001</v>
      </c>
      <c r="R1470" s="20">
        <f t="shared" si="1289"/>
        <v>0</v>
      </c>
    </row>
    <row r="1471" spans="1:18" hidden="1" x14ac:dyDescent="0.25">
      <c r="A1471" s="10" t="s">
        <v>961</v>
      </c>
      <c r="B1471" s="19">
        <v>610</v>
      </c>
      <c r="C1471" s="10" t="s">
        <v>244</v>
      </c>
      <c r="D1471" s="10" t="s">
        <v>238</v>
      </c>
      <c r="E1471" s="25" t="s">
        <v>471</v>
      </c>
      <c r="F1471" s="20">
        <v>17.100000000000001</v>
      </c>
      <c r="G1471" s="20">
        <v>17.100000000000001</v>
      </c>
      <c r="H1471" s="20">
        <v>17.100000000000001</v>
      </c>
      <c r="I1471" s="20"/>
      <c r="J1471" s="20"/>
      <c r="K1471" s="20"/>
      <c r="L1471" s="20">
        <f t="shared" si="1275"/>
        <v>17.100000000000001</v>
      </c>
      <c r="M1471" s="20">
        <f t="shared" si="1276"/>
        <v>17.100000000000001</v>
      </c>
      <c r="N1471" s="20">
        <f t="shared" si="1277"/>
        <v>17.100000000000001</v>
      </c>
      <c r="O1471" s="20"/>
      <c r="P1471" s="20">
        <f t="shared" si="1229"/>
        <v>17.100000000000001</v>
      </c>
      <c r="Q1471" s="20">
        <f t="shared" si="1230"/>
        <v>17.100000000000001</v>
      </c>
      <c r="R1471" s="20"/>
    </row>
    <row r="1472" spans="1:18" hidden="1" x14ac:dyDescent="0.25">
      <c r="A1472" s="10" t="s">
        <v>961</v>
      </c>
      <c r="B1472" s="19">
        <v>620</v>
      </c>
      <c r="C1472" s="10"/>
      <c r="D1472" s="10"/>
      <c r="E1472" s="25" t="s">
        <v>499</v>
      </c>
      <c r="F1472" s="20">
        <f>F1473</f>
        <v>17.100000000000001</v>
      </c>
      <c r="G1472" s="20">
        <f t="shared" ref="G1472:R1472" si="1290">G1473</f>
        <v>17.100000000000001</v>
      </c>
      <c r="H1472" s="20">
        <f t="shared" si="1290"/>
        <v>17.100000000000001</v>
      </c>
      <c r="I1472" s="20">
        <f t="shared" si="1290"/>
        <v>0</v>
      </c>
      <c r="J1472" s="20">
        <f t="shared" si="1290"/>
        <v>0</v>
      </c>
      <c r="K1472" s="20">
        <f t="shared" si="1290"/>
        <v>0</v>
      </c>
      <c r="L1472" s="20">
        <f t="shared" si="1275"/>
        <v>17.100000000000001</v>
      </c>
      <c r="M1472" s="20">
        <f t="shared" si="1276"/>
        <v>17.100000000000001</v>
      </c>
      <c r="N1472" s="20">
        <f t="shared" si="1277"/>
        <v>17.100000000000001</v>
      </c>
      <c r="O1472" s="20">
        <f t="shared" si="1290"/>
        <v>0</v>
      </c>
      <c r="P1472" s="20">
        <f t="shared" si="1229"/>
        <v>17.100000000000001</v>
      </c>
      <c r="Q1472" s="20">
        <f t="shared" si="1230"/>
        <v>17.100000000000001</v>
      </c>
      <c r="R1472" s="20">
        <f t="shared" si="1290"/>
        <v>0</v>
      </c>
    </row>
    <row r="1473" spans="1:19" hidden="1" x14ac:dyDescent="0.25">
      <c r="A1473" s="10" t="s">
        <v>961</v>
      </c>
      <c r="B1473" s="19">
        <v>620</v>
      </c>
      <c r="C1473" s="10" t="s">
        <v>244</v>
      </c>
      <c r="D1473" s="10" t="s">
        <v>238</v>
      </c>
      <c r="E1473" s="25" t="s">
        <v>471</v>
      </c>
      <c r="F1473" s="20">
        <v>17.100000000000001</v>
      </c>
      <c r="G1473" s="20">
        <v>17.100000000000001</v>
      </c>
      <c r="H1473" s="20">
        <v>17.100000000000001</v>
      </c>
      <c r="I1473" s="20"/>
      <c r="J1473" s="20"/>
      <c r="K1473" s="20"/>
      <c r="L1473" s="20">
        <f t="shared" si="1275"/>
        <v>17.100000000000001</v>
      </c>
      <c r="M1473" s="20">
        <f t="shared" si="1276"/>
        <v>17.100000000000001</v>
      </c>
      <c r="N1473" s="20">
        <f t="shared" si="1277"/>
        <v>17.100000000000001</v>
      </c>
      <c r="O1473" s="20"/>
      <c r="P1473" s="20">
        <f t="shared" si="1229"/>
        <v>17.100000000000001</v>
      </c>
      <c r="Q1473" s="20">
        <f t="shared" si="1230"/>
        <v>17.100000000000001</v>
      </c>
      <c r="R1473" s="20"/>
    </row>
    <row r="1474" spans="1:19" ht="126" hidden="1" x14ac:dyDescent="0.25">
      <c r="A1474" s="10" t="s">
        <v>96</v>
      </c>
      <c r="B1474" s="19"/>
      <c r="C1474" s="10"/>
      <c r="D1474" s="10"/>
      <c r="E1474" s="25" t="s">
        <v>793</v>
      </c>
      <c r="F1474" s="20">
        <f t="shared" ref="F1474:K1474" si="1291">F1475+F1478</f>
        <v>581.1</v>
      </c>
      <c r="G1474" s="20">
        <f t="shared" si="1291"/>
        <v>581.1</v>
      </c>
      <c r="H1474" s="20">
        <f t="shared" si="1291"/>
        <v>581.1</v>
      </c>
      <c r="I1474" s="20">
        <f t="shared" si="1291"/>
        <v>0</v>
      </c>
      <c r="J1474" s="20">
        <f t="shared" si="1291"/>
        <v>0</v>
      </c>
      <c r="K1474" s="20">
        <f t="shared" si="1291"/>
        <v>0</v>
      </c>
      <c r="L1474" s="20">
        <f t="shared" si="1275"/>
        <v>581.1</v>
      </c>
      <c r="M1474" s="20">
        <f t="shared" si="1276"/>
        <v>581.1</v>
      </c>
      <c r="N1474" s="20">
        <f t="shared" si="1277"/>
        <v>581.1</v>
      </c>
      <c r="O1474" s="20">
        <f t="shared" ref="O1474:R1474" si="1292">O1475+O1478</f>
        <v>0</v>
      </c>
      <c r="P1474" s="20">
        <f t="shared" si="1229"/>
        <v>581.1</v>
      </c>
      <c r="Q1474" s="20">
        <f t="shared" si="1230"/>
        <v>581.1</v>
      </c>
      <c r="R1474" s="20">
        <f t="shared" si="1292"/>
        <v>0</v>
      </c>
    </row>
    <row r="1475" spans="1:19" ht="31.5" hidden="1" x14ac:dyDescent="0.25">
      <c r="A1475" s="10" t="s">
        <v>96</v>
      </c>
      <c r="B1475" s="19">
        <v>300</v>
      </c>
      <c r="C1475" s="10"/>
      <c r="D1475" s="10"/>
      <c r="E1475" s="25" t="s">
        <v>489</v>
      </c>
      <c r="F1475" s="20">
        <f t="shared" ref="F1475:K1476" si="1293">F1476</f>
        <v>479.6</v>
      </c>
      <c r="G1475" s="20">
        <f t="shared" si="1293"/>
        <v>479.6</v>
      </c>
      <c r="H1475" s="20">
        <f t="shared" si="1293"/>
        <v>479.6</v>
      </c>
      <c r="I1475" s="20">
        <f t="shared" si="1293"/>
        <v>0</v>
      </c>
      <c r="J1475" s="20">
        <f t="shared" si="1293"/>
        <v>0</v>
      </c>
      <c r="K1475" s="20">
        <f t="shared" si="1293"/>
        <v>0</v>
      </c>
      <c r="L1475" s="20">
        <f t="shared" si="1275"/>
        <v>479.6</v>
      </c>
      <c r="M1475" s="20">
        <f t="shared" si="1276"/>
        <v>479.6</v>
      </c>
      <c r="N1475" s="20">
        <f t="shared" si="1277"/>
        <v>479.6</v>
      </c>
      <c r="O1475" s="20">
        <f t="shared" ref="O1475:R1476" si="1294">O1476</f>
        <v>0</v>
      </c>
      <c r="P1475" s="20">
        <f t="shared" si="1229"/>
        <v>479.6</v>
      </c>
      <c r="Q1475" s="20">
        <f t="shared" si="1230"/>
        <v>479.6</v>
      </c>
      <c r="R1475" s="20">
        <f t="shared" si="1294"/>
        <v>0</v>
      </c>
    </row>
    <row r="1476" spans="1:19" ht="31.5" hidden="1" x14ac:dyDescent="0.25">
      <c r="A1476" s="10" t="s">
        <v>96</v>
      </c>
      <c r="B1476" s="19">
        <v>320</v>
      </c>
      <c r="C1476" s="10"/>
      <c r="D1476" s="10"/>
      <c r="E1476" s="25" t="s">
        <v>490</v>
      </c>
      <c r="F1476" s="20">
        <f t="shared" si="1293"/>
        <v>479.6</v>
      </c>
      <c r="G1476" s="20">
        <f t="shared" si="1293"/>
        <v>479.6</v>
      </c>
      <c r="H1476" s="20">
        <f t="shared" si="1293"/>
        <v>479.6</v>
      </c>
      <c r="I1476" s="20">
        <f t="shared" si="1293"/>
        <v>0</v>
      </c>
      <c r="J1476" s="20">
        <f t="shared" si="1293"/>
        <v>0</v>
      </c>
      <c r="K1476" s="20">
        <f t="shared" si="1293"/>
        <v>0</v>
      </c>
      <c r="L1476" s="20">
        <f t="shared" si="1275"/>
        <v>479.6</v>
      </c>
      <c r="M1476" s="20">
        <f t="shared" si="1276"/>
        <v>479.6</v>
      </c>
      <c r="N1476" s="20">
        <f t="shared" si="1277"/>
        <v>479.6</v>
      </c>
      <c r="O1476" s="20">
        <f t="shared" si="1294"/>
        <v>0</v>
      </c>
      <c r="P1476" s="20">
        <f t="shared" si="1229"/>
        <v>479.6</v>
      </c>
      <c r="Q1476" s="20">
        <f t="shared" si="1230"/>
        <v>479.6</v>
      </c>
      <c r="R1476" s="20">
        <f t="shared" si="1294"/>
        <v>0</v>
      </c>
    </row>
    <row r="1477" spans="1:19" hidden="1" x14ac:dyDescent="0.25">
      <c r="A1477" s="10" t="s">
        <v>96</v>
      </c>
      <c r="B1477" s="19">
        <v>320</v>
      </c>
      <c r="C1477" s="10" t="s">
        <v>252</v>
      </c>
      <c r="D1477" s="10" t="s">
        <v>240</v>
      </c>
      <c r="E1477" s="25" t="s">
        <v>477</v>
      </c>
      <c r="F1477" s="20">
        <v>479.6</v>
      </c>
      <c r="G1477" s="20">
        <v>479.6</v>
      </c>
      <c r="H1477" s="20">
        <v>479.6</v>
      </c>
      <c r="I1477" s="20"/>
      <c r="J1477" s="20"/>
      <c r="K1477" s="20"/>
      <c r="L1477" s="20">
        <f t="shared" si="1275"/>
        <v>479.6</v>
      </c>
      <c r="M1477" s="20">
        <f t="shared" si="1276"/>
        <v>479.6</v>
      </c>
      <c r="N1477" s="20">
        <f t="shared" si="1277"/>
        <v>479.6</v>
      </c>
      <c r="O1477" s="20"/>
      <c r="P1477" s="20">
        <f t="shared" si="1229"/>
        <v>479.6</v>
      </c>
      <c r="Q1477" s="20">
        <f t="shared" si="1230"/>
        <v>479.6</v>
      </c>
      <c r="R1477" s="20"/>
    </row>
    <row r="1478" spans="1:19" ht="47.25" hidden="1" x14ac:dyDescent="0.25">
      <c r="A1478" s="10" t="s">
        <v>96</v>
      </c>
      <c r="B1478" s="19">
        <v>600</v>
      </c>
      <c r="C1478" s="10"/>
      <c r="D1478" s="10"/>
      <c r="E1478" s="25" t="s">
        <v>497</v>
      </c>
      <c r="F1478" s="20">
        <f t="shared" ref="F1478:K1479" si="1295">F1479</f>
        <v>101.5</v>
      </c>
      <c r="G1478" s="20">
        <f t="shared" si="1295"/>
        <v>101.5</v>
      </c>
      <c r="H1478" s="20">
        <f t="shared" si="1295"/>
        <v>101.5</v>
      </c>
      <c r="I1478" s="20">
        <f t="shared" si="1295"/>
        <v>0</v>
      </c>
      <c r="J1478" s="20">
        <f t="shared" si="1295"/>
        <v>0</v>
      </c>
      <c r="K1478" s="20">
        <f t="shared" si="1295"/>
        <v>0</v>
      </c>
      <c r="L1478" s="20">
        <f t="shared" si="1275"/>
        <v>101.5</v>
      </c>
      <c r="M1478" s="20">
        <f t="shared" si="1276"/>
        <v>101.5</v>
      </c>
      <c r="N1478" s="20">
        <f t="shared" si="1277"/>
        <v>101.5</v>
      </c>
      <c r="O1478" s="20">
        <f t="shared" ref="O1478:R1479" si="1296">O1479</f>
        <v>0</v>
      </c>
      <c r="P1478" s="20">
        <f t="shared" si="1229"/>
        <v>101.5</v>
      </c>
      <c r="Q1478" s="20">
        <f t="shared" si="1230"/>
        <v>101.5</v>
      </c>
      <c r="R1478" s="20">
        <f t="shared" si="1296"/>
        <v>0</v>
      </c>
    </row>
    <row r="1479" spans="1:19" hidden="1" x14ac:dyDescent="0.25">
      <c r="A1479" s="10" t="s">
        <v>96</v>
      </c>
      <c r="B1479" s="19">
        <v>620</v>
      </c>
      <c r="C1479" s="10"/>
      <c r="D1479" s="10"/>
      <c r="E1479" s="25" t="s">
        <v>499</v>
      </c>
      <c r="F1479" s="20">
        <f t="shared" si="1295"/>
        <v>101.5</v>
      </c>
      <c r="G1479" s="20">
        <f t="shared" si="1295"/>
        <v>101.5</v>
      </c>
      <c r="H1479" s="20">
        <f t="shared" si="1295"/>
        <v>101.5</v>
      </c>
      <c r="I1479" s="20">
        <f t="shared" si="1295"/>
        <v>0</v>
      </c>
      <c r="J1479" s="20">
        <f t="shared" si="1295"/>
        <v>0</v>
      </c>
      <c r="K1479" s="20">
        <f t="shared" si="1295"/>
        <v>0</v>
      </c>
      <c r="L1479" s="20">
        <f t="shared" si="1275"/>
        <v>101.5</v>
      </c>
      <c r="M1479" s="20">
        <f t="shared" si="1276"/>
        <v>101.5</v>
      </c>
      <c r="N1479" s="20">
        <f t="shared" si="1277"/>
        <v>101.5</v>
      </c>
      <c r="O1479" s="20">
        <f t="shared" si="1296"/>
        <v>0</v>
      </c>
      <c r="P1479" s="20">
        <f t="shared" si="1229"/>
        <v>101.5</v>
      </c>
      <c r="Q1479" s="20">
        <f t="shared" si="1230"/>
        <v>101.5</v>
      </c>
      <c r="R1479" s="20">
        <f t="shared" si="1296"/>
        <v>0</v>
      </c>
    </row>
    <row r="1480" spans="1:19" hidden="1" x14ac:dyDescent="0.25">
      <c r="A1480" s="10" t="s">
        <v>96</v>
      </c>
      <c r="B1480" s="19">
        <v>620</v>
      </c>
      <c r="C1480" s="10" t="s">
        <v>252</v>
      </c>
      <c r="D1480" s="10" t="s">
        <v>240</v>
      </c>
      <c r="E1480" s="25" t="s">
        <v>477</v>
      </c>
      <c r="F1480" s="20">
        <v>101.5</v>
      </c>
      <c r="G1480" s="20">
        <v>101.5</v>
      </c>
      <c r="H1480" s="20">
        <v>101.5</v>
      </c>
      <c r="I1480" s="20"/>
      <c r="J1480" s="20"/>
      <c r="K1480" s="20"/>
      <c r="L1480" s="20">
        <f t="shared" si="1275"/>
        <v>101.5</v>
      </c>
      <c r="M1480" s="20">
        <f t="shared" si="1276"/>
        <v>101.5</v>
      </c>
      <c r="N1480" s="20">
        <f t="shared" si="1277"/>
        <v>101.5</v>
      </c>
      <c r="O1480" s="20"/>
      <c r="P1480" s="20">
        <f t="shared" si="1229"/>
        <v>101.5</v>
      </c>
      <c r="Q1480" s="20">
        <f t="shared" si="1230"/>
        <v>101.5</v>
      </c>
      <c r="R1480" s="20"/>
    </row>
    <row r="1481" spans="1:19" s="17" customFormat="1" ht="31.5" hidden="1" x14ac:dyDescent="0.25">
      <c r="A1481" s="21" t="s">
        <v>407</v>
      </c>
      <c r="B1481" s="22"/>
      <c r="C1481" s="21"/>
      <c r="D1481" s="21"/>
      <c r="E1481" s="27" t="s">
        <v>719</v>
      </c>
      <c r="F1481" s="23">
        <f>F1482</f>
        <v>570621.29999999993</v>
      </c>
      <c r="G1481" s="23">
        <f t="shared" ref="G1481:R1481" si="1297">G1482</f>
        <v>580972.60000000009</v>
      </c>
      <c r="H1481" s="23">
        <f t="shared" si="1297"/>
        <v>582271</v>
      </c>
      <c r="I1481" s="23">
        <f t="shared" si="1297"/>
        <v>-1130.8000000000029</v>
      </c>
      <c r="J1481" s="23">
        <f t="shared" si="1297"/>
        <v>-905.80000000000291</v>
      </c>
      <c r="K1481" s="23">
        <f t="shared" si="1297"/>
        <v>-905.80000000000291</v>
      </c>
      <c r="L1481" s="20">
        <f t="shared" si="1275"/>
        <v>569490.49999999988</v>
      </c>
      <c r="M1481" s="20">
        <f t="shared" si="1276"/>
        <v>580066.80000000005</v>
      </c>
      <c r="N1481" s="20">
        <f t="shared" si="1277"/>
        <v>581365.19999999995</v>
      </c>
      <c r="O1481" s="23">
        <f t="shared" si="1297"/>
        <v>0</v>
      </c>
      <c r="P1481" s="20">
        <f t="shared" si="1229"/>
        <v>580066.80000000005</v>
      </c>
      <c r="Q1481" s="20">
        <f t="shared" si="1230"/>
        <v>581365.19999999995</v>
      </c>
      <c r="R1481" s="23">
        <f t="shared" si="1297"/>
        <v>0</v>
      </c>
      <c r="S1481" s="32"/>
    </row>
    <row r="1482" spans="1:19" ht="47.25" hidden="1" x14ac:dyDescent="0.25">
      <c r="A1482" s="10" t="s">
        <v>408</v>
      </c>
      <c r="B1482" s="19"/>
      <c r="C1482" s="10"/>
      <c r="D1482" s="10"/>
      <c r="E1482" s="25" t="s">
        <v>720</v>
      </c>
      <c r="F1482" s="20">
        <f>F1483+F1497+F1501+F1505+F1512</f>
        <v>570621.29999999993</v>
      </c>
      <c r="G1482" s="20">
        <f t="shared" ref="G1482:R1482" si="1298">G1483+G1497+G1501+G1505+G1512</f>
        <v>580972.60000000009</v>
      </c>
      <c r="H1482" s="20">
        <f t="shared" si="1298"/>
        <v>582271</v>
      </c>
      <c r="I1482" s="20">
        <f t="shared" ref="I1482:K1482" si="1299">I1483+I1497+I1501+I1505+I1512</f>
        <v>-1130.8000000000029</v>
      </c>
      <c r="J1482" s="20">
        <f t="shared" si="1299"/>
        <v>-905.80000000000291</v>
      </c>
      <c r="K1482" s="20">
        <f t="shared" si="1299"/>
        <v>-905.80000000000291</v>
      </c>
      <c r="L1482" s="20">
        <f t="shared" si="1275"/>
        <v>569490.49999999988</v>
      </c>
      <c r="M1482" s="20">
        <f t="shared" si="1276"/>
        <v>580066.80000000005</v>
      </c>
      <c r="N1482" s="20">
        <f t="shared" si="1277"/>
        <v>581365.19999999995</v>
      </c>
      <c r="O1482" s="20">
        <f t="shared" ref="O1482" si="1300">O1483+O1497+O1501+O1505+O1512</f>
        <v>0</v>
      </c>
      <c r="P1482" s="20">
        <f t="shared" si="1229"/>
        <v>580066.80000000005</v>
      </c>
      <c r="Q1482" s="20">
        <f t="shared" si="1230"/>
        <v>581365.19999999995</v>
      </c>
      <c r="R1482" s="20">
        <f t="shared" si="1298"/>
        <v>0</v>
      </c>
    </row>
    <row r="1483" spans="1:19" ht="78.75" hidden="1" x14ac:dyDescent="0.25">
      <c r="A1483" s="10" t="s">
        <v>106</v>
      </c>
      <c r="B1483" s="19"/>
      <c r="C1483" s="10"/>
      <c r="D1483" s="10"/>
      <c r="E1483" s="25" t="s">
        <v>524</v>
      </c>
      <c r="F1483" s="20">
        <f>F1484+F1487+F1490+F1494</f>
        <v>541937.5</v>
      </c>
      <c r="G1483" s="20">
        <f>G1484+G1487+G1490+G1494</f>
        <v>546273.1</v>
      </c>
      <c r="H1483" s="20">
        <f>H1484+H1487+H1490+H1494</f>
        <v>547194.19999999995</v>
      </c>
      <c r="I1483" s="20">
        <f t="shared" ref="I1483:K1483" si="1301">I1484+I1487+I1490+I1494</f>
        <v>-1130.8000000000029</v>
      </c>
      <c r="J1483" s="20">
        <f t="shared" si="1301"/>
        <v>-905.80000000000291</v>
      </c>
      <c r="K1483" s="20">
        <f t="shared" si="1301"/>
        <v>-905.80000000000291</v>
      </c>
      <c r="L1483" s="20">
        <f t="shared" si="1275"/>
        <v>540806.69999999995</v>
      </c>
      <c r="M1483" s="20">
        <f t="shared" si="1276"/>
        <v>545367.29999999993</v>
      </c>
      <c r="N1483" s="20">
        <f t="shared" si="1277"/>
        <v>546288.39999999991</v>
      </c>
      <c r="O1483" s="20">
        <f>O1484+O1487+O1490+O1494</f>
        <v>0</v>
      </c>
      <c r="P1483" s="20">
        <f t="shared" si="1229"/>
        <v>545367.29999999993</v>
      </c>
      <c r="Q1483" s="20">
        <f t="shared" si="1230"/>
        <v>546288.39999999991</v>
      </c>
      <c r="R1483" s="20">
        <f>R1484+R1487+R1490+R1494</f>
        <v>0</v>
      </c>
    </row>
    <row r="1484" spans="1:19" ht="94.5" hidden="1" x14ac:dyDescent="0.25">
      <c r="A1484" s="10" t="s">
        <v>106</v>
      </c>
      <c r="B1484" s="19">
        <v>100</v>
      </c>
      <c r="C1484" s="10"/>
      <c r="D1484" s="10"/>
      <c r="E1484" s="25" t="s">
        <v>484</v>
      </c>
      <c r="F1484" s="20">
        <f t="shared" ref="F1484:K1485" si="1302">F1485</f>
        <v>6521.5</v>
      </c>
      <c r="G1484" s="20">
        <f t="shared" si="1302"/>
        <v>6521.5</v>
      </c>
      <c r="H1484" s="20">
        <f t="shared" si="1302"/>
        <v>6521.5</v>
      </c>
      <c r="I1484" s="20">
        <f t="shared" si="1302"/>
        <v>0</v>
      </c>
      <c r="J1484" s="20">
        <f t="shared" si="1302"/>
        <v>0</v>
      </c>
      <c r="K1484" s="20">
        <f t="shared" si="1302"/>
        <v>0</v>
      </c>
      <c r="L1484" s="20">
        <f t="shared" si="1275"/>
        <v>6521.5</v>
      </c>
      <c r="M1484" s="20">
        <f t="shared" si="1276"/>
        <v>6521.5</v>
      </c>
      <c r="N1484" s="20">
        <f t="shared" si="1277"/>
        <v>6521.5</v>
      </c>
      <c r="O1484" s="20">
        <f t="shared" ref="O1484:R1485" si="1303">O1485</f>
        <v>0</v>
      </c>
      <c r="P1484" s="20">
        <f t="shared" si="1229"/>
        <v>6521.5</v>
      </c>
      <c r="Q1484" s="20">
        <f t="shared" si="1230"/>
        <v>6521.5</v>
      </c>
      <c r="R1484" s="20">
        <f t="shared" si="1303"/>
        <v>0</v>
      </c>
    </row>
    <row r="1485" spans="1:19" ht="31.5" hidden="1" x14ac:dyDescent="0.25">
      <c r="A1485" s="10" t="s">
        <v>106</v>
      </c>
      <c r="B1485" s="19">
        <v>110</v>
      </c>
      <c r="C1485" s="10"/>
      <c r="D1485" s="10"/>
      <c r="E1485" s="25" t="s">
        <v>485</v>
      </c>
      <c r="F1485" s="20">
        <f>F1486</f>
        <v>6521.5</v>
      </c>
      <c r="G1485" s="20">
        <f t="shared" si="1302"/>
        <v>6521.5</v>
      </c>
      <c r="H1485" s="20">
        <f t="shared" si="1302"/>
        <v>6521.5</v>
      </c>
      <c r="I1485" s="20">
        <f t="shared" si="1302"/>
        <v>0</v>
      </c>
      <c r="J1485" s="20">
        <f t="shared" si="1302"/>
        <v>0</v>
      </c>
      <c r="K1485" s="20">
        <f t="shared" si="1302"/>
        <v>0</v>
      </c>
      <c r="L1485" s="20">
        <f t="shared" si="1275"/>
        <v>6521.5</v>
      </c>
      <c r="M1485" s="20">
        <f t="shared" si="1276"/>
        <v>6521.5</v>
      </c>
      <c r="N1485" s="20">
        <f t="shared" si="1277"/>
        <v>6521.5</v>
      </c>
      <c r="O1485" s="20">
        <f t="shared" si="1303"/>
        <v>0</v>
      </c>
      <c r="P1485" s="20">
        <f t="shared" si="1229"/>
        <v>6521.5</v>
      </c>
      <c r="Q1485" s="20">
        <f t="shared" si="1230"/>
        <v>6521.5</v>
      </c>
      <c r="R1485" s="20">
        <f t="shared" si="1303"/>
        <v>0</v>
      </c>
    </row>
    <row r="1486" spans="1:19" hidden="1" x14ac:dyDescent="0.25">
      <c r="A1486" s="10" t="s">
        <v>106</v>
      </c>
      <c r="B1486" s="19">
        <v>110</v>
      </c>
      <c r="C1486" s="10" t="s">
        <v>244</v>
      </c>
      <c r="D1486" s="10" t="s">
        <v>240</v>
      </c>
      <c r="E1486" s="25" t="s">
        <v>472</v>
      </c>
      <c r="F1486" s="20">
        <v>6521.5</v>
      </c>
      <c r="G1486" s="20">
        <v>6521.5</v>
      </c>
      <c r="H1486" s="20">
        <v>6521.5</v>
      </c>
      <c r="I1486" s="20"/>
      <c r="J1486" s="20"/>
      <c r="K1486" s="20"/>
      <c r="L1486" s="20">
        <f t="shared" si="1275"/>
        <v>6521.5</v>
      </c>
      <c r="M1486" s="20">
        <f t="shared" si="1276"/>
        <v>6521.5</v>
      </c>
      <c r="N1486" s="20">
        <f t="shared" si="1277"/>
        <v>6521.5</v>
      </c>
      <c r="O1486" s="20"/>
      <c r="P1486" s="20">
        <f t="shared" si="1229"/>
        <v>6521.5</v>
      </c>
      <c r="Q1486" s="20">
        <f t="shared" si="1230"/>
        <v>6521.5</v>
      </c>
      <c r="R1486" s="20"/>
    </row>
    <row r="1487" spans="1:19" ht="47.25" hidden="1" x14ac:dyDescent="0.25">
      <c r="A1487" s="10" t="s">
        <v>106</v>
      </c>
      <c r="B1487" s="19">
        <v>200</v>
      </c>
      <c r="C1487" s="10"/>
      <c r="D1487" s="10"/>
      <c r="E1487" s="25" t="s">
        <v>487</v>
      </c>
      <c r="F1487" s="20">
        <f t="shared" ref="F1487:K1488" si="1304">F1488</f>
        <v>2333.1</v>
      </c>
      <c r="G1487" s="20">
        <f t="shared" si="1304"/>
        <v>2333.1</v>
      </c>
      <c r="H1487" s="20">
        <f t="shared" si="1304"/>
        <v>2333.1</v>
      </c>
      <c r="I1487" s="20">
        <f t="shared" si="1304"/>
        <v>0</v>
      </c>
      <c r="J1487" s="20">
        <f t="shared" si="1304"/>
        <v>0</v>
      </c>
      <c r="K1487" s="20">
        <f t="shared" si="1304"/>
        <v>0</v>
      </c>
      <c r="L1487" s="20">
        <f t="shared" si="1275"/>
        <v>2333.1</v>
      </c>
      <c r="M1487" s="20">
        <f t="shared" si="1276"/>
        <v>2333.1</v>
      </c>
      <c r="N1487" s="20">
        <f t="shared" si="1277"/>
        <v>2333.1</v>
      </c>
      <c r="O1487" s="20">
        <f t="shared" ref="O1487:R1488" si="1305">O1488</f>
        <v>0</v>
      </c>
      <c r="P1487" s="20">
        <f t="shared" ref="P1487:P1550" si="1306">M1487+O1487</f>
        <v>2333.1</v>
      </c>
      <c r="Q1487" s="20">
        <f t="shared" ref="Q1487:Q1550" si="1307">N1487</f>
        <v>2333.1</v>
      </c>
      <c r="R1487" s="20">
        <f t="shared" si="1305"/>
        <v>0</v>
      </c>
    </row>
    <row r="1488" spans="1:19" ht="47.25" hidden="1" x14ac:dyDescent="0.25">
      <c r="A1488" s="10" t="s">
        <v>106</v>
      </c>
      <c r="B1488" s="19">
        <v>240</v>
      </c>
      <c r="C1488" s="10"/>
      <c r="D1488" s="10"/>
      <c r="E1488" s="25" t="s">
        <v>488</v>
      </c>
      <c r="F1488" s="20">
        <f>F1489</f>
        <v>2333.1</v>
      </c>
      <c r="G1488" s="20">
        <f t="shared" si="1304"/>
        <v>2333.1</v>
      </c>
      <c r="H1488" s="20">
        <f t="shared" si="1304"/>
        <v>2333.1</v>
      </c>
      <c r="I1488" s="20">
        <f t="shared" si="1304"/>
        <v>0</v>
      </c>
      <c r="J1488" s="20">
        <f t="shared" si="1304"/>
        <v>0</v>
      </c>
      <c r="K1488" s="20">
        <f t="shared" si="1304"/>
        <v>0</v>
      </c>
      <c r="L1488" s="20">
        <f t="shared" si="1275"/>
        <v>2333.1</v>
      </c>
      <c r="M1488" s="20">
        <f t="shared" si="1276"/>
        <v>2333.1</v>
      </c>
      <c r="N1488" s="20">
        <f t="shared" si="1277"/>
        <v>2333.1</v>
      </c>
      <c r="O1488" s="20">
        <f t="shared" si="1305"/>
        <v>0</v>
      </c>
      <c r="P1488" s="20">
        <f t="shared" si="1306"/>
        <v>2333.1</v>
      </c>
      <c r="Q1488" s="20">
        <f t="shared" si="1307"/>
        <v>2333.1</v>
      </c>
      <c r="R1488" s="20">
        <f t="shared" si="1305"/>
        <v>0</v>
      </c>
    </row>
    <row r="1489" spans="1:19" hidden="1" x14ac:dyDescent="0.25">
      <c r="A1489" s="10" t="s">
        <v>106</v>
      </c>
      <c r="B1489" s="19">
        <v>240</v>
      </c>
      <c r="C1489" s="10" t="s">
        <v>244</v>
      </c>
      <c r="D1489" s="10" t="s">
        <v>240</v>
      </c>
      <c r="E1489" s="25" t="s">
        <v>472</v>
      </c>
      <c r="F1489" s="20">
        <v>2333.1</v>
      </c>
      <c r="G1489" s="20">
        <v>2333.1</v>
      </c>
      <c r="H1489" s="20">
        <v>2333.1</v>
      </c>
      <c r="I1489" s="20"/>
      <c r="J1489" s="20"/>
      <c r="K1489" s="20"/>
      <c r="L1489" s="20">
        <f t="shared" si="1275"/>
        <v>2333.1</v>
      </c>
      <c r="M1489" s="20">
        <f t="shared" si="1276"/>
        <v>2333.1</v>
      </c>
      <c r="N1489" s="20">
        <f t="shared" si="1277"/>
        <v>2333.1</v>
      </c>
      <c r="O1489" s="20"/>
      <c r="P1489" s="20">
        <f t="shared" si="1306"/>
        <v>2333.1</v>
      </c>
      <c r="Q1489" s="20">
        <f t="shared" si="1307"/>
        <v>2333.1</v>
      </c>
      <c r="R1489" s="20"/>
    </row>
    <row r="1490" spans="1:19" ht="47.25" hidden="1" x14ac:dyDescent="0.25">
      <c r="A1490" s="10" t="s">
        <v>106</v>
      </c>
      <c r="B1490" s="19">
        <v>600</v>
      </c>
      <c r="C1490" s="10"/>
      <c r="D1490" s="10"/>
      <c r="E1490" s="25" t="s">
        <v>497</v>
      </c>
      <c r="F1490" s="20">
        <f t="shared" ref="F1490:K1490" si="1308">F1491</f>
        <v>532149</v>
      </c>
      <c r="G1490" s="20">
        <f t="shared" si="1308"/>
        <v>536484.6</v>
      </c>
      <c r="H1490" s="20">
        <f t="shared" si="1308"/>
        <v>537405.69999999995</v>
      </c>
      <c r="I1490" s="20">
        <f t="shared" si="1308"/>
        <v>-1130.8000000000029</v>
      </c>
      <c r="J1490" s="20">
        <f t="shared" si="1308"/>
        <v>-905.80000000000291</v>
      </c>
      <c r="K1490" s="20">
        <f t="shared" si="1308"/>
        <v>-905.80000000000291</v>
      </c>
      <c r="L1490" s="20">
        <f t="shared" si="1275"/>
        <v>531018.19999999995</v>
      </c>
      <c r="M1490" s="20">
        <f t="shared" si="1276"/>
        <v>535578.79999999993</v>
      </c>
      <c r="N1490" s="20">
        <f t="shared" si="1277"/>
        <v>536499.89999999991</v>
      </c>
      <c r="O1490" s="20">
        <f t="shared" ref="O1490:R1490" si="1309">O1491</f>
        <v>0</v>
      </c>
      <c r="P1490" s="20">
        <f t="shared" si="1306"/>
        <v>535578.79999999993</v>
      </c>
      <c r="Q1490" s="20">
        <f t="shared" si="1307"/>
        <v>536499.89999999991</v>
      </c>
      <c r="R1490" s="20">
        <f t="shared" si="1309"/>
        <v>0</v>
      </c>
    </row>
    <row r="1491" spans="1:19" hidden="1" x14ac:dyDescent="0.25">
      <c r="A1491" s="10" t="s">
        <v>106</v>
      </c>
      <c r="B1491" s="19">
        <v>620</v>
      </c>
      <c r="C1491" s="10"/>
      <c r="D1491" s="10"/>
      <c r="E1491" s="25" t="s">
        <v>499</v>
      </c>
      <c r="F1491" s="20">
        <f t="shared" ref="F1491:K1491" si="1310">F1492+F1493</f>
        <v>532149</v>
      </c>
      <c r="G1491" s="20">
        <f t="shared" si="1310"/>
        <v>536484.6</v>
      </c>
      <c r="H1491" s="20">
        <f t="shared" si="1310"/>
        <v>537405.69999999995</v>
      </c>
      <c r="I1491" s="20">
        <f t="shared" si="1310"/>
        <v>-1130.8000000000029</v>
      </c>
      <c r="J1491" s="20">
        <f t="shared" si="1310"/>
        <v>-905.80000000000291</v>
      </c>
      <c r="K1491" s="20">
        <f t="shared" si="1310"/>
        <v>-905.80000000000291</v>
      </c>
      <c r="L1491" s="20">
        <f t="shared" si="1275"/>
        <v>531018.19999999995</v>
      </c>
      <c r="M1491" s="20">
        <f t="shared" si="1276"/>
        <v>535578.79999999993</v>
      </c>
      <c r="N1491" s="20">
        <f t="shared" si="1277"/>
        <v>536499.89999999991</v>
      </c>
      <c r="O1491" s="20">
        <f t="shared" ref="O1491:R1491" si="1311">O1492+O1493</f>
        <v>0</v>
      </c>
      <c r="P1491" s="20">
        <f t="shared" si="1306"/>
        <v>535578.79999999993</v>
      </c>
      <c r="Q1491" s="20">
        <f t="shared" si="1307"/>
        <v>536499.89999999991</v>
      </c>
      <c r="R1491" s="20">
        <f t="shared" si="1311"/>
        <v>0</v>
      </c>
    </row>
    <row r="1492" spans="1:19" hidden="1" x14ac:dyDescent="0.25">
      <c r="A1492" s="10" t="s">
        <v>106</v>
      </c>
      <c r="B1492" s="19">
        <v>620</v>
      </c>
      <c r="C1492" s="10" t="s">
        <v>244</v>
      </c>
      <c r="D1492" s="10" t="s">
        <v>238</v>
      </c>
      <c r="E1492" s="25" t="s">
        <v>471</v>
      </c>
      <c r="F1492" s="20">
        <v>51853.5</v>
      </c>
      <c r="G1492" s="20">
        <v>56189.1</v>
      </c>
      <c r="H1492" s="20">
        <v>57110.2</v>
      </c>
      <c r="I1492" s="20">
        <v>-51853.5</v>
      </c>
      <c r="J1492" s="20">
        <v>-56189.1</v>
      </c>
      <c r="K1492" s="20">
        <v>-57110.2</v>
      </c>
      <c r="L1492" s="20">
        <f t="shared" si="1275"/>
        <v>0</v>
      </c>
      <c r="M1492" s="20">
        <f t="shared" si="1276"/>
        <v>0</v>
      </c>
      <c r="N1492" s="20">
        <f t="shared" si="1277"/>
        <v>0</v>
      </c>
      <c r="O1492" s="20"/>
      <c r="P1492" s="20">
        <f t="shared" si="1306"/>
        <v>0</v>
      </c>
      <c r="Q1492" s="20">
        <f t="shared" si="1307"/>
        <v>0</v>
      </c>
      <c r="R1492" s="20"/>
      <c r="S1492" s="1">
        <v>114</v>
      </c>
    </row>
    <row r="1493" spans="1:19" hidden="1" x14ac:dyDescent="0.25">
      <c r="A1493" s="10" t="s">
        <v>106</v>
      </c>
      <c r="B1493" s="19">
        <v>620</v>
      </c>
      <c r="C1493" s="10" t="s">
        <v>244</v>
      </c>
      <c r="D1493" s="10" t="s">
        <v>240</v>
      </c>
      <c r="E1493" s="25" t="s">
        <v>472</v>
      </c>
      <c r="F1493" s="20">
        <v>480295.5</v>
      </c>
      <c r="G1493" s="20">
        <v>480295.5</v>
      </c>
      <c r="H1493" s="20">
        <v>480295.5</v>
      </c>
      <c r="I1493" s="20">
        <f>51853.5-1130.8</f>
        <v>50722.7</v>
      </c>
      <c r="J1493" s="20">
        <f>56189.1-905.8</f>
        <v>55283.299999999996</v>
      </c>
      <c r="K1493" s="20">
        <f>57110.2-905.8</f>
        <v>56204.399999999994</v>
      </c>
      <c r="L1493" s="20">
        <f t="shared" si="1275"/>
        <v>531018.19999999995</v>
      </c>
      <c r="M1493" s="20">
        <f t="shared" si="1276"/>
        <v>535578.80000000005</v>
      </c>
      <c r="N1493" s="20">
        <f t="shared" si="1277"/>
        <v>536499.9</v>
      </c>
      <c r="O1493" s="20"/>
      <c r="P1493" s="20">
        <f t="shared" si="1306"/>
        <v>535578.80000000005</v>
      </c>
      <c r="Q1493" s="20">
        <f t="shared" si="1307"/>
        <v>536499.9</v>
      </c>
      <c r="R1493" s="20"/>
      <c r="S1493" s="1">
        <v>114.86</v>
      </c>
    </row>
    <row r="1494" spans="1:19" hidden="1" x14ac:dyDescent="0.25">
      <c r="A1494" s="10" t="s">
        <v>106</v>
      </c>
      <c r="B1494" s="19">
        <v>800</v>
      </c>
      <c r="C1494" s="10"/>
      <c r="D1494" s="10"/>
      <c r="E1494" s="25" t="s">
        <v>501</v>
      </c>
      <c r="F1494" s="20">
        <f t="shared" ref="F1494:K1495" si="1312">F1495</f>
        <v>933.9</v>
      </c>
      <c r="G1494" s="20">
        <f t="shared" si="1312"/>
        <v>933.9</v>
      </c>
      <c r="H1494" s="20">
        <f t="shared" si="1312"/>
        <v>933.9</v>
      </c>
      <c r="I1494" s="20">
        <f t="shared" si="1312"/>
        <v>0</v>
      </c>
      <c r="J1494" s="20">
        <f t="shared" si="1312"/>
        <v>0</v>
      </c>
      <c r="K1494" s="20">
        <f t="shared" si="1312"/>
        <v>0</v>
      </c>
      <c r="L1494" s="20">
        <f t="shared" si="1275"/>
        <v>933.9</v>
      </c>
      <c r="M1494" s="20">
        <f t="shared" si="1276"/>
        <v>933.9</v>
      </c>
      <c r="N1494" s="20">
        <f t="shared" si="1277"/>
        <v>933.9</v>
      </c>
      <c r="O1494" s="20">
        <f t="shared" ref="O1494:R1495" si="1313">O1495</f>
        <v>0</v>
      </c>
      <c r="P1494" s="20">
        <f t="shared" si="1306"/>
        <v>933.9</v>
      </c>
      <c r="Q1494" s="20">
        <f t="shared" si="1307"/>
        <v>933.9</v>
      </c>
      <c r="R1494" s="20">
        <f t="shared" si="1313"/>
        <v>0</v>
      </c>
    </row>
    <row r="1495" spans="1:19" hidden="1" x14ac:dyDescent="0.25">
      <c r="A1495" s="10" t="s">
        <v>106</v>
      </c>
      <c r="B1495" s="19">
        <v>850</v>
      </c>
      <c r="C1495" s="10"/>
      <c r="D1495" s="10"/>
      <c r="E1495" s="25" t="s">
        <v>504</v>
      </c>
      <c r="F1495" s="20">
        <f>F1496</f>
        <v>933.9</v>
      </c>
      <c r="G1495" s="20">
        <f t="shared" si="1312"/>
        <v>933.9</v>
      </c>
      <c r="H1495" s="20">
        <f t="shared" si="1312"/>
        <v>933.9</v>
      </c>
      <c r="I1495" s="20">
        <f t="shared" si="1312"/>
        <v>0</v>
      </c>
      <c r="J1495" s="20">
        <f t="shared" si="1312"/>
        <v>0</v>
      </c>
      <c r="K1495" s="20">
        <f t="shared" si="1312"/>
        <v>0</v>
      </c>
      <c r="L1495" s="20">
        <f t="shared" si="1275"/>
        <v>933.9</v>
      </c>
      <c r="M1495" s="20">
        <f t="shared" si="1276"/>
        <v>933.9</v>
      </c>
      <c r="N1495" s="20">
        <f t="shared" si="1277"/>
        <v>933.9</v>
      </c>
      <c r="O1495" s="20">
        <f t="shared" si="1313"/>
        <v>0</v>
      </c>
      <c r="P1495" s="20">
        <f t="shared" si="1306"/>
        <v>933.9</v>
      </c>
      <c r="Q1495" s="20">
        <f t="shared" si="1307"/>
        <v>933.9</v>
      </c>
      <c r="R1495" s="20">
        <f t="shared" si="1313"/>
        <v>0</v>
      </c>
    </row>
    <row r="1496" spans="1:19" hidden="1" x14ac:dyDescent="0.25">
      <c r="A1496" s="10" t="s">
        <v>106</v>
      </c>
      <c r="B1496" s="19">
        <v>850</v>
      </c>
      <c r="C1496" s="10" t="s">
        <v>244</v>
      </c>
      <c r="D1496" s="10" t="s">
        <v>240</v>
      </c>
      <c r="E1496" s="25" t="s">
        <v>472</v>
      </c>
      <c r="F1496" s="20">
        <v>933.9</v>
      </c>
      <c r="G1496" s="20">
        <v>933.9</v>
      </c>
      <c r="H1496" s="20">
        <v>933.9</v>
      </c>
      <c r="I1496" s="20"/>
      <c r="J1496" s="20"/>
      <c r="K1496" s="20"/>
      <c r="L1496" s="20">
        <f t="shared" si="1275"/>
        <v>933.9</v>
      </c>
      <c r="M1496" s="20">
        <f t="shared" si="1276"/>
        <v>933.9</v>
      </c>
      <c r="N1496" s="20">
        <f t="shared" si="1277"/>
        <v>933.9</v>
      </c>
      <c r="O1496" s="20"/>
      <c r="P1496" s="20">
        <f t="shared" si="1306"/>
        <v>933.9</v>
      </c>
      <c r="Q1496" s="20">
        <f t="shared" si="1307"/>
        <v>933.9</v>
      </c>
      <c r="R1496" s="20"/>
    </row>
    <row r="1497" spans="1:19" ht="47.25" hidden="1" x14ac:dyDescent="0.25">
      <c r="A1497" s="10" t="s">
        <v>107</v>
      </c>
      <c r="B1497" s="19"/>
      <c r="C1497" s="10"/>
      <c r="D1497" s="10"/>
      <c r="E1497" s="25" t="s">
        <v>721</v>
      </c>
      <c r="F1497" s="20">
        <f t="shared" ref="F1497:K1499" si="1314">F1498</f>
        <v>916.9</v>
      </c>
      <c r="G1497" s="20">
        <f t="shared" si="1314"/>
        <v>936.8</v>
      </c>
      <c r="H1497" s="20">
        <f t="shared" si="1314"/>
        <v>936.8</v>
      </c>
      <c r="I1497" s="20">
        <f t="shared" si="1314"/>
        <v>0</v>
      </c>
      <c r="J1497" s="20">
        <f t="shared" si="1314"/>
        <v>0</v>
      </c>
      <c r="K1497" s="20">
        <f t="shared" si="1314"/>
        <v>0</v>
      </c>
      <c r="L1497" s="20">
        <f t="shared" si="1275"/>
        <v>916.9</v>
      </c>
      <c r="M1497" s="20">
        <f t="shared" si="1276"/>
        <v>936.8</v>
      </c>
      <c r="N1497" s="20">
        <f t="shared" si="1277"/>
        <v>936.8</v>
      </c>
      <c r="O1497" s="20">
        <f t="shared" ref="O1497:R1499" si="1315">O1498</f>
        <v>0</v>
      </c>
      <c r="P1497" s="20">
        <f t="shared" si="1306"/>
        <v>936.8</v>
      </c>
      <c r="Q1497" s="20">
        <f t="shared" si="1307"/>
        <v>936.8</v>
      </c>
      <c r="R1497" s="20">
        <f t="shared" si="1315"/>
        <v>0</v>
      </c>
    </row>
    <row r="1498" spans="1:19" ht="47.25" hidden="1" x14ac:dyDescent="0.25">
      <c r="A1498" s="10" t="s">
        <v>107</v>
      </c>
      <c r="B1498" s="19">
        <v>600</v>
      </c>
      <c r="C1498" s="10"/>
      <c r="D1498" s="10"/>
      <c r="E1498" s="25" t="s">
        <v>497</v>
      </c>
      <c r="F1498" s="20">
        <f t="shared" si="1314"/>
        <v>916.9</v>
      </c>
      <c r="G1498" s="20">
        <f t="shared" si="1314"/>
        <v>936.8</v>
      </c>
      <c r="H1498" s="20">
        <f t="shared" si="1314"/>
        <v>936.8</v>
      </c>
      <c r="I1498" s="20">
        <f t="shared" si="1314"/>
        <v>0</v>
      </c>
      <c r="J1498" s="20">
        <f t="shared" si="1314"/>
        <v>0</v>
      </c>
      <c r="K1498" s="20">
        <f t="shared" si="1314"/>
        <v>0</v>
      </c>
      <c r="L1498" s="20">
        <f t="shared" si="1275"/>
        <v>916.9</v>
      </c>
      <c r="M1498" s="20">
        <f t="shared" si="1276"/>
        <v>936.8</v>
      </c>
      <c r="N1498" s="20">
        <f t="shared" si="1277"/>
        <v>936.8</v>
      </c>
      <c r="O1498" s="20">
        <f t="shared" si="1315"/>
        <v>0</v>
      </c>
      <c r="P1498" s="20">
        <f t="shared" si="1306"/>
        <v>936.8</v>
      </c>
      <c r="Q1498" s="20">
        <f t="shared" si="1307"/>
        <v>936.8</v>
      </c>
      <c r="R1498" s="20">
        <f t="shared" si="1315"/>
        <v>0</v>
      </c>
    </row>
    <row r="1499" spans="1:19" hidden="1" x14ac:dyDescent="0.25">
      <c r="A1499" s="10" t="s">
        <v>107</v>
      </c>
      <c r="B1499" s="19">
        <v>620</v>
      </c>
      <c r="C1499" s="10"/>
      <c r="D1499" s="10"/>
      <c r="E1499" s="25" t="s">
        <v>499</v>
      </c>
      <c r="F1499" s="20">
        <f>F1500</f>
        <v>916.9</v>
      </c>
      <c r="G1499" s="20">
        <f t="shared" si="1314"/>
        <v>936.8</v>
      </c>
      <c r="H1499" s="20">
        <f t="shared" si="1314"/>
        <v>936.8</v>
      </c>
      <c r="I1499" s="20">
        <f t="shared" si="1314"/>
        <v>0</v>
      </c>
      <c r="J1499" s="20">
        <f t="shared" si="1314"/>
        <v>0</v>
      </c>
      <c r="K1499" s="20">
        <f t="shared" si="1314"/>
        <v>0</v>
      </c>
      <c r="L1499" s="20">
        <f t="shared" si="1275"/>
        <v>916.9</v>
      </c>
      <c r="M1499" s="20">
        <f t="shared" si="1276"/>
        <v>936.8</v>
      </c>
      <c r="N1499" s="20">
        <f t="shared" si="1277"/>
        <v>936.8</v>
      </c>
      <c r="O1499" s="20">
        <f t="shared" si="1315"/>
        <v>0</v>
      </c>
      <c r="P1499" s="20">
        <f t="shared" si="1306"/>
        <v>936.8</v>
      </c>
      <c r="Q1499" s="20">
        <f t="shared" si="1307"/>
        <v>936.8</v>
      </c>
      <c r="R1499" s="20">
        <f t="shared" si="1315"/>
        <v>0</v>
      </c>
    </row>
    <row r="1500" spans="1:19" hidden="1" x14ac:dyDescent="0.25">
      <c r="A1500" s="10" t="s">
        <v>107</v>
      </c>
      <c r="B1500" s="19">
        <v>620</v>
      </c>
      <c r="C1500" s="10" t="s">
        <v>244</v>
      </c>
      <c r="D1500" s="10" t="s">
        <v>240</v>
      </c>
      <c r="E1500" s="25" t="s">
        <v>472</v>
      </c>
      <c r="F1500" s="20">
        <v>916.9</v>
      </c>
      <c r="G1500" s="20">
        <v>936.8</v>
      </c>
      <c r="H1500" s="20">
        <v>936.8</v>
      </c>
      <c r="I1500" s="20"/>
      <c r="J1500" s="20"/>
      <c r="K1500" s="20"/>
      <c r="L1500" s="20">
        <f t="shared" si="1275"/>
        <v>916.9</v>
      </c>
      <c r="M1500" s="20">
        <f t="shared" si="1276"/>
        <v>936.8</v>
      </c>
      <c r="N1500" s="20">
        <f t="shared" si="1277"/>
        <v>936.8</v>
      </c>
      <c r="O1500" s="20"/>
      <c r="P1500" s="20">
        <f t="shared" si="1306"/>
        <v>936.8</v>
      </c>
      <c r="Q1500" s="20">
        <f t="shared" si="1307"/>
        <v>936.8</v>
      </c>
      <c r="R1500" s="20"/>
    </row>
    <row r="1501" spans="1:19" ht="31.5" hidden="1" x14ac:dyDescent="0.25">
      <c r="A1501" s="10" t="s">
        <v>820</v>
      </c>
      <c r="B1501" s="19"/>
      <c r="C1501" s="10"/>
      <c r="D1501" s="10"/>
      <c r="E1501" s="25" t="s">
        <v>824</v>
      </c>
      <c r="F1501" s="20">
        <f t="shared" ref="F1501:K1503" si="1316">F1502</f>
        <v>2219</v>
      </c>
      <c r="G1501" s="20">
        <f t="shared" si="1316"/>
        <v>2219</v>
      </c>
      <c r="H1501" s="20">
        <f t="shared" si="1316"/>
        <v>2219</v>
      </c>
      <c r="I1501" s="20">
        <f t="shared" si="1316"/>
        <v>0</v>
      </c>
      <c r="J1501" s="20">
        <f t="shared" si="1316"/>
        <v>0</v>
      </c>
      <c r="K1501" s="20">
        <f t="shared" si="1316"/>
        <v>0</v>
      </c>
      <c r="L1501" s="20">
        <f t="shared" si="1275"/>
        <v>2219</v>
      </c>
      <c r="M1501" s="20">
        <f t="shared" si="1276"/>
        <v>2219</v>
      </c>
      <c r="N1501" s="20">
        <f t="shared" si="1277"/>
        <v>2219</v>
      </c>
      <c r="O1501" s="20">
        <f t="shared" ref="O1501:R1503" si="1317">O1502</f>
        <v>0</v>
      </c>
      <c r="P1501" s="20">
        <f t="shared" si="1306"/>
        <v>2219</v>
      </c>
      <c r="Q1501" s="20">
        <f t="shared" si="1307"/>
        <v>2219</v>
      </c>
      <c r="R1501" s="20">
        <f t="shared" si="1317"/>
        <v>0</v>
      </c>
    </row>
    <row r="1502" spans="1:19" ht="47.25" hidden="1" x14ac:dyDescent="0.25">
      <c r="A1502" s="10" t="s">
        <v>820</v>
      </c>
      <c r="B1502" s="19">
        <v>600</v>
      </c>
      <c r="C1502" s="10"/>
      <c r="D1502" s="10"/>
      <c r="E1502" s="25" t="s">
        <v>497</v>
      </c>
      <c r="F1502" s="20">
        <f t="shared" si="1316"/>
        <v>2219</v>
      </c>
      <c r="G1502" s="20">
        <f t="shared" si="1316"/>
        <v>2219</v>
      </c>
      <c r="H1502" s="20">
        <f t="shared" si="1316"/>
        <v>2219</v>
      </c>
      <c r="I1502" s="20">
        <f t="shared" si="1316"/>
        <v>0</v>
      </c>
      <c r="J1502" s="20">
        <f t="shared" si="1316"/>
        <v>0</v>
      </c>
      <c r="K1502" s="20">
        <f t="shared" si="1316"/>
        <v>0</v>
      </c>
      <c r="L1502" s="20">
        <f t="shared" si="1275"/>
        <v>2219</v>
      </c>
      <c r="M1502" s="20">
        <f t="shared" si="1276"/>
        <v>2219</v>
      </c>
      <c r="N1502" s="20">
        <f t="shared" si="1277"/>
        <v>2219</v>
      </c>
      <c r="O1502" s="20">
        <f t="shared" si="1317"/>
        <v>0</v>
      </c>
      <c r="P1502" s="20">
        <f t="shared" si="1306"/>
        <v>2219</v>
      </c>
      <c r="Q1502" s="20">
        <f t="shared" si="1307"/>
        <v>2219</v>
      </c>
      <c r="R1502" s="20">
        <f t="shared" si="1317"/>
        <v>0</v>
      </c>
    </row>
    <row r="1503" spans="1:19" hidden="1" x14ac:dyDescent="0.25">
      <c r="A1503" s="10" t="s">
        <v>820</v>
      </c>
      <c r="B1503" s="19">
        <v>620</v>
      </c>
      <c r="C1503" s="10"/>
      <c r="D1503" s="10"/>
      <c r="E1503" s="25" t="s">
        <v>499</v>
      </c>
      <c r="F1503" s="20">
        <f t="shared" si="1316"/>
        <v>2219</v>
      </c>
      <c r="G1503" s="20">
        <f t="shared" si="1316"/>
        <v>2219</v>
      </c>
      <c r="H1503" s="20">
        <f t="shared" si="1316"/>
        <v>2219</v>
      </c>
      <c r="I1503" s="20">
        <f t="shared" si="1316"/>
        <v>0</v>
      </c>
      <c r="J1503" s="20">
        <f t="shared" si="1316"/>
        <v>0</v>
      </c>
      <c r="K1503" s="20">
        <f t="shared" si="1316"/>
        <v>0</v>
      </c>
      <c r="L1503" s="20">
        <f t="shared" si="1275"/>
        <v>2219</v>
      </c>
      <c r="M1503" s="20">
        <f t="shared" si="1276"/>
        <v>2219</v>
      </c>
      <c r="N1503" s="20">
        <f t="shared" si="1277"/>
        <v>2219</v>
      </c>
      <c r="O1503" s="20">
        <f t="shared" si="1317"/>
        <v>0</v>
      </c>
      <c r="P1503" s="20">
        <f t="shared" si="1306"/>
        <v>2219</v>
      </c>
      <c r="Q1503" s="20">
        <f t="shared" si="1307"/>
        <v>2219</v>
      </c>
      <c r="R1503" s="20">
        <f t="shared" si="1317"/>
        <v>0</v>
      </c>
    </row>
    <row r="1504" spans="1:19" hidden="1" x14ac:dyDescent="0.25">
      <c r="A1504" s="10" t="s">
        <v>820</v>
      </c>
      <c r="B1504" s="19">
        <v>620</v>
      </c>
      <c r="C1504" s="10" t="s">
        <v>244</v>
      </c>
      <c r="D1504" s="10" t="s">
        <v>240</v>
      </c>
      <c r="E1504" s="25" t="s">
        <v>472</v>
      </c>
      <c r="F1504" s="20">
        <v>2219</v>
      </c>
      <c r="G1504" s="20">
        <v>2219</v>
      </c>
      <c r="H1504" s="20">
        <v>2219</v>
      </c>
      <c r="I1504" s="20"/>
      <c r="J1504" s="20"/>
      <c r="K1504" s="20"/>
      <c r="L1504" s="20">
        <f t="shared" si="1275"/>
        <v>2219</v>
      </c>
      <c r="M1504" s="20">
        <f t="shared" si="1276"/>
        <v>2219</v>
      </c>
      <c r="N1504" s="20">
        <f t="shared" si="1277"/>
        <v>2219</v>
      </c>
      <c r="O1504" s="20"/>
      <c r="P1504" s="20">
        <f t="shared" si="1306"/>
        <v>2219</v>
      </c>
      <c r="Q1504" s="20">
        <f t="shared" si="1307"/>
        <v>2219</v>
      </c>
      <c r="R1504" s="20"/>
    </row>
    <row r="1505" spans="1:19" ht="31.5" hidden="1" x14ac:dyDescent="0.25">
      <c r="A1505" s="10" t="s">
        <v>962</v>
      </c>
      <c r="B1505" s="19"/>
      <c r="C1505" s="10"/>
      <c r="D1505" s="10"/>
      <c r="E1505" s="25" t="s">
        <v>997</v>
      </c>
      <c r="F1505" s="20">
        <f>F1506+F1509</f>
        <v>11618.199999999999</v>
      </c>
      <c r="G1505" s="20">
        <f t="shared" ref="G1505:R1505" si="1318">G1506+G1509</f>
        <v>17573.8</v>
      </c>
      <c r="H1505" s="20">
        <f t="shared" si="1318"/>
        <v>17611.5</v>
      </c>
      <c r="I1505" s="20">
        <f t="shared" ref="I1505:K1505" si="1319">I1506+I1509</f>
        <v>0</v>
      </c>
      <c r="J1505" s="20">
        <f t="shared" si="1319"/>
        <v>0</v>
      </c>
      <c r="K1505" s="20">
        <f t="shared" si="1319"/>
        <v>0</v>
      </c>
      <c r="L1505" s="20">
        <f t="shared" si="1275"/>
        <v>11618.199999999999</v>
      </c>
      <c r="M1505" s="20">
        <f t="shared" si="1276"/>
        <v>17573.8</v>
      </c>
      <c r="N1505" s="20">
        <f t="shared" si="1277"/>
        <v>17611.5</v>
      </c>
      <c r="O1505" s="20">
        <f t="shared" ref="O1505" si="1320">O1506+O1509</f>
        <v>0</v>
      </c>
      <c r="P1505" s="20">
        <f t="shared" si="1306"/>
        <v>17573.8</v>
      </c>
      <c r="Q1505" s="20">
        <f t="shared" si="1307"/>
        <v>17611.5</v>
      </c>
      <c r="R1505" s="20">
        <f t="shared" si="1318"/>
        <v>0</v>
      </c>
    </row>
    <row r="1506" spans="1:19" ht="94.5" hidden="1" x14ac:dyDescent="0.25">
      <c r="A1506" s="10" t="s">
        <v>962</v>
      </c>
      <c r="B1506" s="19">
        <v>100</v>
      </c>
      <c r="C1506" s="10"/>
      <c r="D1506" s="10"/>
      <c r="E1506" s="25" t="s">
        <v>484</v>
      </c>
      <c r="F1506" s="20">
        <f>F1507</f>
        <v>286.39999999999998</v>
      </c>
      <c r="G1506" s="20">
        <f t="shared" ref="G1506:R1507" si="1321">G1507</f>
        <v>429.5</v>
      </c>
      <c r="H1506" s="20">
        <f t="shared" si="1321"/>
        <v>429.5</v>
      </c>
      <c r="I1506" s="20">
        <f t="shared" si="1321"/>
        <v>0</v>
      </c>
      <c r="J1506" s="20">
        <f t="shared" si="1321"/>
        <v>0</v>
      </c>
      <c r="K1506" s="20">
        <f t="shared" si="1321"/>
        <v>0</v>
      </c>
      <c r="L1506" s="20">
        <f t="shared" si="1275"/>
        <v>286.39999999999998</v>
      </c>
      <c r="M1506" s="20">
        <f t="shared" si="1276"/>
        <v>429.5</v>
      </c>
      <c r="N1506" s="20">
        <f t="shared" si="1277"/>
        <v>429.5</v>
      </c>
      <c r="O1506" s="20">
        <f t="shared" si="1321"/>
        <v>0</v>
      </c>
      <c r="P1506" s="20">
        <f t="shared" si="1306"/>
        <v>429.5</v>
      </c>
      <c r="Q1506" s="20">
        <f t="shared" si="1307"/>
        <v>429.5</v>
      </c>
      <c r="R1506" s="20">
        <f t="shared" si="1321"/>
        <v>0</v>
      </c>
    </row>
    <row r="1507" spans="1:19" ht="31.5" hidden="1" x14ac:dyDescent="0.25">
      <c r="A1507" s="10" t="s">
        <v>962</v>
      </c>
      <c r="B1507" s="19">
        <v>110</v>
      </c>
      <c r="C1507" s="10"/>
      <c r="D1507" s="10"/>
      <c r="E1507" s="25" t="s">
        <v>485</v>
      </c>
      <c r="F1507" s="20">
        <f>F1508</f>
        <v>286.39999999999998</v>
      </c>
      <c r="G1507" s="20">
        <f t="shared" si="1321"/>
        <v>429.5</v>
      </c>
      <c r="H1507" s="20">
        <f t="shared" si="1321"/>
        <v>429.5</v>
      </c>
      <c r="I1507" s="20">
        <f t="shared" si="1321"/>
        <v>0</v>
      </c>
      <c r="J1507" s="20">
        <f t="shared" si="1321"/>
        <v>0</v>
      </c>
      <c r="K1507" s="20">
        <f t="shared" si="1321"/>
        <v>0</v>
      </c>
      <c r="L1507" s="20">
        <f t="shared" si="1275"/>
        <v>286.39999999999998</v>
      </c>
      <c r="M1507" s="20">
        <f t="shared" si="1276"/>
        <v>429.5</v>
      </c>
      <c r="N1507" s="20">
        <f t="shared" si="1277"/>
        <v>429.5</v>
      </c>
      <c r="O1507" s="20">
        <f t="shared" si="1321"/>
        <v>0</v>
      </c>
      <c r="P1507" s="20">
        <f t="shared" si="1306"/>
        <v>429.5</v>
      </c>
      <c r="Q1507" s="20">
        <f t="shared" si="1307"/>
        <v>429.5</v>
      </c>
      <c r="R1507" s="20">
        <f t="shared" si="1321"/>
        <v>0</v>
      </c>
    </row>
    <row r="1508" spans="1:19" hidden="1" x14ac:dyDescent="0.25">
      <c r="A1508" s="10" t="s">
        <v>962</v>
      </c>
      <c r="B1508" s="19">
        <v>110</v>
      </c>
      <c r="C1508" s="10" t="s">
        <v>244</v>
      </c>
      <c r="D1508" s="10" t="s">
        <v>240</v>
      </c>
      <c r="E1508" s="25" t="s">
        <v>472</v>
      </c>
      <c r="F1508" s="20">
        <v>286.39999999999998</v>
      </c>
      <c r="G1508" s="20">
        <v>429.5</v>
      </c>
      <c r="H1508" s="20">
        <v>429.5</v>
      </c>
      <c r="I1508" s="20"/>
      <c r="J1508" s="20"/>
      <c r="K1508" s="20"/>
      <c r="L1508" s="20">
        <f t="shared" si="1275"/>
        <v>286.39999999999998</v>
      </c>
      <c r="M1508" s="20">
        <f t="shared" si="1276"/>
        <v>429.5</v>
      </c>
      <c r="N1508" s="20">
        <f t="shared" si="1277"/>
        <v>429.5</v>
      </c>
      <c r="O1508" s="20"/>
      <c r="P1508" s="20">
        <f t="shared" si="1306"/>
        <v>429.5</v>
      </c>
      <c r="Q1508" s="20">
        <f t="shared" si="1307"/>
        <v>429.5</v>
      </c>
      <c r="R1508" s="20"/>
    </row>
    <row r="1509" spans="1:19" ht="47.25" hidden="1" x14ac:dyDescent="0.25">
      <c r="A1509" s="10" t="s">
        <v>962</v>
      </c>
      <c r="B1509" s="19">
        <v>600</v>
      </c>
      <c r="C1509" s="10"/>
      <c r="D1509" s="10"/>
      <c r="E1509" s="25" t="s">
        <v>497</v>
      </c>
      <c r="F1509" s="20">
        <f>F1510</f>
        <v>11331.8</v>
      </c>
      <c r="G1509" s="20">
        <f t="shared" ref="G1509:R1510" si="1322">G1510</f>
        <v>17144.3</v>
      </c>
      <c r="H1509" s="20">
        <f t="shared" si="1322"/>
        <v>17182</v>
      </c>
      <c r="I1509" s="20">
        <f t="shared" si="1322"/>
        <v>0</v>
      </c>
      <c r="J1509" s="20">
        <f t="shared" si="1322"/>
        <v>0</v>
      </c>
      <c r="K1509" s="20">
        <f t="shared" si="1322"/>
        <v>0</v>
      </c>
      <c r="L1509" s="20">
        <f t="shared" si="1275"/>
        <v>11331.8</v>
      </c>
      <c r="M1509" s="20">
        <f t="shared" si="1276"/>
        <v>17144.3</v>
      </c>
      <c r="N1509" s="20">
        <f t="shared" si="1277"/>
        <v>17182</v>
      </c>
      <c r="O1509" s="20">
        <f t="shared" si="1322"/>
        <v>0</v>
      </c>
      <c r="P1509" s="20">
        <f t="shared" si="1306"/>
        <v>17144.3</v>
      </c>
      <c r="Q1509" s="20">
        <f t="shared" si="1307"/>
        <v>17182</v>
      </c>
      <c r="R1509" s="20">
        <f t="shared" si="1322"/>
        <v>0</v>
      </c>
    </row>
    <row r="1510" spans="1:19" hidden="1" x14ac:dyDescent="0.25">
      <c r="A1510" s="10" t="s">
        <v>962</v>
      </c>
      <c r="B1510" s="19">
        <v>620</v>
      </c>
      <c r="C1510" s="10"/>
      <c r="D1510" s="10"/>
      <c r="E1510" s="25" t="s">
        <v>499</v>
      </c>
      <c r="F1510" s="20">
        <f>F1511</f>
        <v>11331.8</v>
      </c>
      <c r="G1510" s="20">
        <f t="shared" si="1322"/>
        <v>17144.3</v>
      </c>
      <c r="H1510" s="20">
        <f t="shared" si="1322"/>
        <v>17182</v>
      </c>
      <c r="I1510" s="20">
        <f t="shared" si="1322"/>
        <v>0</v>
      </c>
      <c r="J1510" s="20">
        <f t="shared" si="1322"/>
        <v>0</v>
      </c>
      <c r="K1510" s="20">
        <f t="shared" si="1322"/>
        <v>0</v>
      </c>
      <c r="L1510" s="20">
        <f t="shared" si="1275"/>
        <v>11331.8</v>
      </c>
      <c r="M1510" s="20">
        <f t="shared" si="1276"/>
        <v>17144.3</v>
      </c>
      <c r="N1510" s="20">
        <f t="shared" si="1277"/>
        <v>17182</v>
      </c>
      <c r="O1510" s="20">
        <f t="shared" si="1322"/>
        <v>0</v>
      </c>
      <c r="P1510" s="20">
        <f t="shared" si="1306"/>
        <v>17144.3</v>
      </c>
      <c r="Q1510" s="20">
        <f t="shared" si="1307"/>
        <v>17182</v>
      </c>
      <c r="R1510" s="20">
        <f t="shared" si="1322"/>
        <v>0</v>
      </c>
    </row>
    <row r="1511" spans="1:19" hidden="1" x14ac:dyDescent="0.25">
      <c r="A1511" s="10" t="s">
        <v>962</v>
      </c>
      <c r="B1511" s="19">
        <v>620</v>
      </c>
      <c r="C1511" s="10" t="s">
        <v>244</v>
      </c>
      <c r="D1511" s="10" t="s">
        <v>240</v>
      </c>
      <c r="E1511" s="25" t="s">
        <v>472</v>
      </c>
      <c r="F1511" s="20">
        <v>11331.8</v>
      </c>
      <c r="G1511" s="20">
        <v>17144.3</v>
      </c>
      <c r="H1511" s="20">
        <v>17182</v>
      </c>
      <c r="I1511" s="20"/>
      <c r="J1511" s="20"/>
      <c r="K1511" s="20"/>
      <c r="L1511" s="20">
        <f t="shared" si="1275"/>
        <v>11331.8</v>
      </c>
      <c r="M1511" s="20">
        <f t="shared" si="1276"/>
        <v>17144.3</v>
      </c>
      <c r="N1511" s="20">
        <f t="shared" si="1277"/>
        <v>17182</v>
      </c>
      <c r="O1511" s="20"/>
      <c r="P1511" s="20">
        <f t="shared" si="1306"/>
        <v>17144.3</v>
      </c>
      <c r="Q1511" s="20">
        <f t="shared" si="1307"/>
        <v>17182</v>
      </c>
      <c r="R1511" s="20"/>
    </row>
    <row r="1512" spans="1:19" ht="47.25" hidden="1" x14ac:dyDescent="0.25">
      <c r="A1512" s="10" t="s">
        <v>963</v>
      </c>
      <c r="B1512" s="19"/>
      <c r="C1512" s="10"/>
      <c r="D1512" s="10"/>
      <c r="E1512" s="25" t="s">
        <v>707</v>
      </c>
      <c r="F1512" s="20">
        <f>F1513+F1516</f>
        <v>13929.7</v>
      </c>
      <c r="G1512" s="20">
        <f t="shared" ref="G1512:R1512" si="1323">G1513+G1516</f>
        <v>13969.900000000001</v>
      </c>
      <c r="H1512" s="20">
        <f t="shared" si="1323"/>
        <v>14309.5</v>
      </c>
      <c r="I1512" s="20">
        <f t="shared" ref="I1512:K1512" si="1324">I1513+I1516</f>
        <v>0</v>
      </c>
      <c r="J1512" s="20">
        <f t="shared" si="1324"/>
        <v>0</v>
      </c>
      <c r="K1512" s="20">
        <f t="shared" si="1324"/>
        <v>0</v>
      </c>
      <c r="L1512" s="20">
        <f t="shared" si="1275"/>
        <v>13929.7</v>
      </c>
      <c r="M1512" s="20">
        <f t="shared" si="1276"/>
        <v>13969.900000000001</v>
      </c>
      <c r="N1512" s="20">
        <f t="shared" si="1277"/>
        <v>14309.5</v>
      </c>
      <c r="O1512" s="20">
        <f t="shared" ref="O1512" si="1325">O1513+O1516</f>
        <v>0</v>
      </c>
      <c r="P1512" s="20">
        <f t="shared" si="1306"/>
        <v>13969.900000000001</v>
      </c>
      <c r="Q1512" s="20">
        <f t="shared" si="1307"/>
        <v>14309.5</v>
      </c>
      <c r="R1512" s="20">
        <f t="shared" si="1323"/>
        <v>0</v>
      </c>
    </row>
    <row r="1513" spans="1:19" ht="94.5" hidden="1" x14ac:dyDescent="0.25">
      <c r="A1513" s="10" t="s">
        <v>963</v>
      </c>
      <c r="B1513" s="19">
        <v>100</v>
      </c>
      <c r="C1513" s="10"/>
      <c r="D1513" s="10"/>
      <c r="E1513" s="25" t="s">
        <v>484</v>
      </c>
      <c r="F1513" s="20">
        <f>F1514</f>
        <v>196.2</v>
      </c>
      <c r="G1513" s="20">
        <f t="shared" ref="G1513:R1514" si="1326">G1514</f>
        <v>196.2</v>
      </c>
      <c r="H1513" s="20">
        <f t="shared" si="1326"/>
        <v>196.2</v>
      </c>
      <c r="I1513" s="20">
        <f t="shared" si="1326"/>
        <v>0</v>
      </c>
      <c r="J1513" s="20">
        <f t="shared" si="1326"/>
        <v>0</v>
      </c>
      <c r="K1513" s="20">
        <f t="shared" si="1326"/>
        <v>0</v>
      </c>
      <c r="L1513" s="20">
        <f t="shared" si="1275"/>
        <v>196.2</v>
      </c>
      <c r="M1513" s="20">
        <f t="shared" si="1276"/>
        <v>196.2</v>
      </c>
      <c r="N1513" s="20">
        <f t="shared" si="1277"/>
        <v>196.2</v>
      </c>
      <c r="O1513" s="20">
        <f t="shared" si="1326"/>
        <v>0</v>
      </c>
      <c r="P1513" s="20">
        <f t="shared" si="1306"/>
        <v>196.2</v>
      </c>
      <c r="Q1513" s="20">
        <f t="shared" si="1307"/>
        <v>196.2</v>
      </c>
      <c r="R1513" s="20">
        <f t="shared" si="1326"/>
        <v>0</v>
      </c>
    </row>
    <row r="1514" spans="1:19" ht="31.5" hidden="1" x14ac:dyDescent="0.25">
      <c r="A1514" s="10" t="s">
        <v>963</v>
      </c>
      <c r="B1514" s="19">
        <v>110</v>
      </c>
      <c r="C1514" s="10"/>
      <c r="D1514" s="10"/>
      <c r="E1514" s="25" t="s">
        <v>485</v>
      </c>
      <c r="F1514" s="20">
        <f>F1515</f>
        <v>196.2</v>
      </c>
      <c r="G1514" s="20">
        <f t="shared" si="1326"/>
        <v>196.2</v>
      </c>
      <c r="H1514" s="20">
        <f t="shared" si="1326"/>
        <v>196.2</v>
      </c>
      <c r="I1514" s="20">
        <f t="shared" si="1326"/>
        <v>0</v>
      </c>
      <c r="J1514" s="20">
        <f t="shared" si="1326"/>
        <v>0</v>
      </c>
      <c r="K1514" s="20">
        <f t="shared" si="1326"/>
        <v>0</v>
      </c>
      <c r="L1514" s="20">
        <f t="shared" si="1275"/>
        <v>196.2</v>
      </c>
      <c r="M1514" s="20">
        <f t="shared" si="1276"/>
        <v>196.2</v>
      </c>
      <c r="N1514" s="20">
        <f t="shared" si="1277"/>
        <v>196.2</v>
      </c>
      <c r="O1514" s="20">
        <f t="shared" si="1326"/>
        <v>0</v>
      </c>
      <c r="P1514" s="20">
        <f t="shared" si="1306"/>
        <v>196.2</v>
      </c>
      <c r="Q1514" s="20">
        <f t="shared" si="1307"/>
        <v>196.2</v>
      </c>
      <c r="R1514" s="20">
        <f t="shared" si="1326"/>
        <v>0</v>
      </c>
    </row>
    <row r="1515" spans="1:19" hidden="1" x14ac:dyDescent="0.25">
      <c r="A1515" s="10" t="s">
        <v>963</v>
      </c>
      <c r="B1515" s="19">
        <v>110</v>
      </c>
      <c r="C1515" s="10" t="s">
        <v>252</v>
      </c>
      <c r="D1515" s="10" t="s">
        <v>240</v>
      </c>
      <c r="E1515" s="25" t="s">
        <v>477</v>
      </c>
      <c r="F1515" s="20">
        <v>196.2</v>
      </c>
      <c r="G1515" s="20">
        <v>196.2</v>
      </c>
      <c r="H1515" s="20">
        <v>196.2</v>
      </c>
      <c r="I1515" s="20"/>
      <c r="J1515" s="20"/>
      <c r="K1515" s="20"/>
      <c r="L1515" s="20">
        <f t="shared" si="1275"/>
        <v>196.2</v>
      </c>
      <c r="M1515" s="20">
        <f t="shared" si="1276"/>
        <v>196.2</v>
      </c>
      <c r="N1515" s="20">
        <f t="shared" si="1277"/>
        <v>196.2</v>
      </c>
      <c r="O1515" s="20"/>
      <c r="P1515" s="20">
        <f t="shared" si="1306"/>
        <v>196.2</v>
      </c>
      <c r="Q1515" s="20">
        <f t="shared" si="1307"/>
        <v>196.2</v>
      </c>
      <c r="R1515" s="20"/>
    </row>
    <row r="1516" spans="1:19" ht="47.25" hidden="1" x14ac:dyDescent="0.25">
      <c r="A1516" s="10" t="s">
        <v>963</v>
      </c>
      <c r="B1516" s="19">
        <v>600</v>
      </c>
      <c r="C1516" s="10"/>
      <c r="D1516" s="10"/>
      <c r="E1516" s="25" t="s">
        <v>497</v>
      </c>
      <c r="F1516" s="20">
        <f>F1517</f>
        <v>13733.5</v>
      </c>
      <c r="G1516" s="20">
        <f t="shared" ref="G1516:R1517" si="1327">G1517</f>
        <v>13773.7</v>
      </c>
      <c r="H1516" s="20">
        <f t="shared" si="1327"/>
        <v>14113.3</v>
      </c>
      <c r="I1516" s="20">
        <f t="shared" si="1327"/>
        <v>0</v>
      </c>
      <c r="J1516" s="20">
        <f t="shared" si="1327"/>
        <v>0</v>
      </c>
      <c r="K1516" s="20">
        <f t="shared" si="1327"/>
        <v>0</v>
      </c>
      <c r="L1516" s="20">
        <f t="shared" si="1275"/>
        <v>13733.5</v>
      </c>
      <c r="M1516" s="20">
        <f t="shared" si="1276"/>
        <v>13773.7</v>
      </c>
      <c r="N1516" s="20">
        <f t="shared" si="1277"/>
        <v>14113.3</v>
      </c>
      <c r="O1516" s="20">
        <f t="shared" si="1327"/>
        <v>0</v>
      </c>
      <c r="P1516" s="20">
        <f t="shared" si="1306"/>
        <v>13773.7</v>
      </c>
      <c r="Q1516" s="20">
        <f t="shared" si="1307"/>
        <v>14113.3</v>
      </c>
      <c r="R1516" s="20">
        <f t="shared" si="1327"/>
        <v>0</v>
      </c>
    </row>
    <row r="1517" spans="1:19" hidden="1" x14ac:dyDescent="0.25">
      <c r="A1517" s="10" t="s">
        <v>963</v>
      </c>
      <c r="B1517" s="19">
        <v>620</v>
      </c>
      <c r="C1517" s="10"/>
      <c r="D1517" s="10"/>
      <c r="E1517" s="25" t="s">
        <v>499</v>
      </c>
      <c r="F1517" s="20">
        <f>F1518</f>
        <v>13733.5</v>
      </c>
      <c r="G1517" s="20">
        <f t="shared" si="1327"/>
        <v>13773.7</v>
      </c>
      <c r="H1517" s="20">
        <f t="shared" si="1327"/>
        <v>14113.3</v>
      </c>
      <c r="I1517" s="20">
        <f t="shared" si="1327"/>
        <v>0</v>
      </c>
      <c r="J1517" s="20">
        <f t="shared" si="1327"/>
        <v>0</v>
      </c>
      <c r="K1517" s="20">
        <f t="shared" si="1327"/>
        <v>0</v>
      </c>
      <c r="L1517" s="20">
        <f t="shared" si="1275"/>
        <v>13733.5</v>
      </c>
      <c r="M1517" s="20">
        <f t="shared" si="1276"/>
        <v>13773.7</v>
      </c>
      <c r="N1517" s="20">
        <f t="shared" si="1277"/>
        <v>14113.3</v>
      </c>
      <c r="O1517" s="20">
        <f t="shared" si="1327"/>
        <v>0</v>
      </c>
      <c r="P1517" s="20">
        <f t="shared" si="1306"/>
        <v>13773.7</v>
      </c>
      <c r="Q1517" s="20">
        <f t="shared" si="1307"/>
        <v>14113.3</v>
      </c>
      <c r="R1517" s="20">
        <f t="shared" si="1327"/>
        <v>0</v>
      </c>
    </row>
    <row r="1518" spans="1:19" hidden="1" x14ac:dyDescent="0.25">
      <c r="A1518" s="10" t="s">
        <v>963</v>
      </c>
      <c r="B1518" s="19">
        <v>620</v>
      </c>
      <c r="C1518" s="10" t="s">
        <v>252</v>
      </c>
      <c r="D1518" s="10" t="s">
        <v>240</v>
      </c>
      <c r="E1518" s="25" t="s">
        <v>477</v>
      </c>
      <c r="F1518" s="20">
        <v>13733.5</v>
      </c>
      <c r="G1518" s="20">
        <v>13773.7</v>
      </c>
      <c r="H1518" s="20">
        <v>14113.3</v>
      </c>
      <c r="I1518" s="20"/>
      <c r="J1518" s="20"/>
      <c r="K1518" s="20"/>
      <c r="L1518" s="20">
        <f t="shared" si="1275"/>
        <v>13733.5</v>
      </c>
      <c r="M1518" s="20">
        <f t="shared" si="1276"/>
        <v>13773.7</v>
      </c>
      <c r="N1518" s="20">
        <f t="shared" si="1277"/>
        <v>14113.3</v>
      </c>
      <c r="O1518" s="20"/>
      <c r="P1518" s="20">
        <f t="shared" si="1306"/>
        <v>13773.7</v>
      </c>
      <c r="Q1518" s="20">
        <f t="shared" si="1307"/>
        <v>14113.3</v>
      </c>
      <c r="R1518" s="20"/>
    </row>
    <row r="1519" spans="1:19" s="17" customFormat="1" ht="47.25" hidden="1" x14ac:dyDescent="0.25">
      <c r="A1519" s="21" t="s">
        <v>409</v>
      </c>
      <c r="B1519" s="22"/>
      <c r="C1519" s="21"/>
      <c r="D1519" s="21"/>
      <c r="E1519" s="27" t="s">
        <v>722</v>
      </c>
      <c r="F1519" s="23">
        <f>F1520+F1556+F1575</f>
        <v>112239.20000000001</v>
      </c>
      <c r="G1519" s="23">
        <f t="shared" ref="G1519:R1519" si="1328">G1520+G1556+G1575</f>
        <v>113961.60000000001</v>
      </c>
      <c r="H1519" s="23">
        <f t="shared" si="1328"/>
        <v>114008.29999999999</v>
      </c>
      <c r="I1519" s="23">
        <f t="shared" ref="I1519:K1519" si="1329">I1520+I1556+I1575</f>
        <v>0</v>
      </c>
      <c r="J1519" s="23">
        <f t="shared" si="1329"/>
        <v>0</v>
      </c>
      <c r="K1519" s="23">
        <f t="shared" si="1329"/>
        <v>0</v>
      </c>
      <c r="L1519" s="20">
        <f t="shared" si="1275"/>
        <v>112239.20000000001</v>
      </c>
      <c r="M1519" s="20">
        <f t="shared" si="1276"/>
        <v>113961.60000000001</v>
      </c>
      <c r="N1519" s="20">
        <f t="shared" si="1277"/>
        <v>114008.29999999999</v>
      </c>
      <c r="O1519" s="23">
        <f t="shared" ref="O1519" si="1330">O1520+O1556+O1575</f>
        <v>0</v>
      </c>
      <c r="P1519" s="20">
        <f t="shared" si="1306"/>
        <v>113961.60000000001</v>
      </c>
      <c r="Q1519" s="20">
        <f t="shared" si="1307"/>
        <v>114008.29999999999</v>
      </c>
      <c r="R1519" s="23">
        <f t="shared" si="1328"/>
        <v>0</v>
      </c>
      <c r="S1519" s="32"/>
    </row>
    <row r="1520" spans="1:19" ht="47.25" hidden="1" x14ac:dyDescent="0.25">
      <c r="A1520" s="10" t="s">
        <v>410</v>
      </c>
      <c r="B1520" s="19"/>
      <c r="C1520" s="10"/>
      <c r="D1520" s="10"/>
      <c r="E1520" s="25" t="s">
        <v>723</v>
      </c>
      <c r="F1520" s="20">
        <f>F1521+F1537+F1541+F1550</f>
        <v>82853.600000000006</v>
      </c>
      <c r="G1520" s="20">
        <f t="shared" ref="G1520:R1520" si="1331">G1521+G1537+G1541+G1550</f>
        <v>84576</v>
      </c>
      <c r="H1520" s="20">
        <f t="shared" si="1331"/>
        <v>84622.7</v>
      </c>
      <c r="I1520" s="20">
        <f t="shared" ref="I1520:K1520" si="1332">I1521+I1537+I1541+I1550</f>
        <v>0</v>
      </c>
      <c r="J1520" s="20">
        <f t="shared" si="1332"/>
        <v>0</v>
      </c>
      <c r="K1520" s="20">
        <f t="shared" si="1332"/>
        <v>0</v>
      </c>
      <c r="L1520" s="20">
        <f t="shared" si="1275"/>
        <v>82853.600000000006</v>
      </c>
      <c r="M1520" s="20">
        <f t="shared" si="1276"/>
        <v>84576</v>
      </c>
      <c r="N1520" s="20">
        <f t="shared" si="1277"/>
        <v>84622.7</v>
      </c>
      <c r="O1520" s="20">
        <f t="shared" ref="O1520" si="1333">O1521+O1537+O1541+O1550</f>
        <v>0</v>
      </c>
      <c r="P1520" s="20">
        <f t="shared" si="1306"/>
        <v>84576</v>
      </c>
      <c r="Q1520" s="20">
        <f t="shared" si="1307"/>
        <v>84622.7</v>
      </c>
      <c r="R1520" s="20">
        <f t="shared" si="1331"/>
        <v>0</v>
      </c>
    </row>
    <row r="1521" spans="1:18" ht="78.75" hidden="1" x14ac:dyDescent="0.25">
      <c r="A1521" s="10" t="s">
        <v>108</v>
      </c>
      <c r="B1521" s="19"/>
      <c r="C1521" s="10"/>
      <c r="D1521" s="10"/>
      <c r="E1521" s="25" t="s">
        <v>524</v>
      </c>
      <c r="F1521" s="20">
        <f t="shared" ref="F1521:K1521" si="1334">F1522+F1525+F1528+F1534</f>
        <v>77553.3</v>
      </c>
      <c r="G1521" s="20">
        <f t="shared" si="1334"/>
        <v>77553.3</v>
      </c>
      <c r="H1521" s="20">
        <f t="shared" si="1334"/>
        <v>77553.3</v>
      </c>
      <c r="I1521" s="20">
        <f t="shared" si="1334"/>
        <v>0</v>
      </c>
      <c r="J1521" s="20">
        <f t="shared" si="1334"/>
        <v>0</v>
      </c>
      <c r="K1521" s="20">
        <f t="shared" si="1334"/>
        <v>0</v>
      </c>
      <c r="L1521" s="20">
        <f t="shared" si="1275"/>
        <v>77553.3</v>
      </c>
      <c r="M1521" s="20">
        <f t="shared" si="1276"/>
        <v>77553.3</v>
      </c>
      <c r="N1521" s="20">
        <f t="shared" si="1277"/>
        <v>77553.3</v>
      </c>
      <c r="O1521" s="20">
        <f t="shared" ref="O1521:R1521" si="1335">O1522+O1525+O1528+O1534</f>
        <v>0</v>
      </c>
      <c r="P1521" s="20">
        <f t="shared" si="1306"/>
        <v>77553.3</v>
      </c>
      <c r="Q1521" s="20">
        <f t="shared" si="1307"/>
        <v>77553.3</v>
      </c>
      <c r="R1521" s="20">
        <f t="shared" si="1335"/>
        <v>0</v>
      </c>
    </row>
    <row r="1522" spans="1:18" ht="94.5" hidden="1" x14ac:dyDescent="0.25">
      <c r="A1522" s="10" t="s">
        <v>108</v>
      </c>
      <c r="B1522" s="19">
        <v>100</v>
      </c>
      <c r="C1522" s="10"/>
      <c r="D1522" s="10"/>
      <c r="E1522" s="25" t="s">
        <v>484</v>
      </c>
      <c r="F1522" s="20">
        <f t="shared" ref="F1522:K1523" si="1336">F1523</f>
        <v>27192.3</v>
      </c>
      <c r="G1522" s="20">
        <f t="shared" si="1336"/>
        <v>27192.3</v>
      </c>
      <c r="H1522" s="20">
        <f t="shared" si="1336"/>
        <v>27192.3</v>
      </c>
      <c r="I1522" s="20">
        <f t="shared" si="1336"/>
        <v>0</v>
      </c>
      <c r="J1522" s="20">
        <f t="shared" si="1336"/>
        <v>0</v>
      </c>
      <c r="K1522" s="20">
        <f t="shared" si="1336"/>
        <v>0</v>
      </c>
      <c r="L1522" s="20">
        <f t="shared" ref="L1522:L1585" si="1337">F1522+I1522</f>
        <v>27192.3</v>
      </c>
      <c r="M1522" s="20">
        <f t="shared" ref="M1522:M1585" si="1338">G1522+J1522</f>
        <v>27192.3</v>
      </c>
      <c r="N1522" s="20">
        <f t="shared" ref="N1522:N1585" si="1339">H1522+K1522</f>
        <v>27192.3</v>
      </c>
      <c r="O1522" s="20">
        <f t="shared" ref="O1522:R1523" si="1340">O1523</f>
        <v>0</v>
      </c>
      <c r="P1522" s="20">
        <f t="shared" si="1306"/>
        <v>27192.3</v>
      </c>
      <c r="Q1522" s="20">
        <f t="shared" si="1307"/>
        <v>27192.3</v>
      </c>
      <c r="R1522" s="20">
        <f t="shared" si="1340"/>
        <v>0</v>
      </c>
    </row>
    <row r="1523" spans="1:18" ht="31.5" hidden="1" x14ac:dyDescent="0.25">
      <c r="A1523" s="10" t="s">
        <v>108</v>
      </c>
      <c r="B1523" s="19">
        <v>110</v>
      </c>
      <c r="C1523" s="10"/>
      <c r="D1523" s="10"/>
      <c r="E1523" s="25" t="s">
        <v>485</v>
      </c>
      <c r="F1523" s="20">
        <f t="shared" si="1336"/>
        <v>27192.3</v>
      </c>
      <c r="G1523" s="20">
        <f t="shared" si="1336"/>
        <v>27192.3</v>
      </c>
      <c r="H1523" s="20">
        <f t="shared" si="1336"/>
        <v>27192.3</v>
      </c>
      <c r="I1523" s="20">
        <f t="shared" si="1336"/>
        <v>0</v>
      </c>
      <c r="J1523" s="20">
        <f t="shared" si="1336"/>
        <v>0</v>
      </c>
      <c r="K1523" s="20">
        <f t="shared" si="1336"/>
        <v>0</v>
      </c>
      <c r="L1523" s="20">
        <f t="shared" si="1337"/>
        <v>27192.3</v>
      </c>
      <c r="M1523" s="20">
        <f t="shared" si="1338"/>
        <v>27192.3</v>
      </c>
      <c r="N1523" s="20">
        <f t="shared" si="1339"/>
        <v>27192.3</v>
      </c>
      <c r="O1523" s="20">
        <f t="shared" si="1340"/>
        <v>0</v>
      </c>
      <c r="P1523" s="20">
        <f t="shared" si="1306"/>
        <v>27192.3</v>
      </c>
      <c r="Q1523" s="20">
        <f t="shared" si="1307"/>
        <v>27192.3</v>
      </c>
      <c r="R1523" s="20">
        <f t="shared" si="1340"/>
        <v>0</v>
      </c>
    </row>
    <row r="1524" spans="1:18" hidden="1" x14ac:dyDescent="0.25">
      <c r="A1524" s="10" t="s">
        <v>108</v>
      </c>
      <c r="B1524" s="19">
        <v>110</v>
      </c>
      <c r="C1524" s="10" t="s">
        <v>244</v>
      </c>
      <c r="D1524" s="10" t="s">
        <v>247</v>
      </c>
      <c r="E1524" s="25" t="s">
        <v>473</v>
      </c>
      <c r="F1524" s="20">
        <v>27192.3</v>
      </c>
      <c r="G1524" s="20">
        <v>27192.3</v>
      </c>
      <c r="H1524" s="20">
        <v>27192.3</v>
      </c>
      <c r="I1524" s="20"/>
      <c r="J1524" s="20"/>
      <c r="K1524" s="20"/>
      <c r="L1524" s="20">
        <f t="shared" si="1337"/>
        <v>27192.3</v>
      </c>
      <c r="M1524" s="20">
        <f t="shared" si="1338"/>
        <v>27192.3</v>
      </c>
      <c r="N1524" s="20">
        <f t="shared" si="1339"/>
        <v>27192.3</v>
      </c>
      <c r="O1524" s="20"/>
      <c r="P1524" s="20">
        <f t="shared" si="1306"/>
        <v>27192.3</v>
      </c>
      <c r="Q1524" s="20">
        <f t="shared" si="1307"/>
        <v>27192.3</v>
      </c>
      <c r="R1524" s="20"/>
    </row>
    <row r="1525" spans="1:18" ht="47.25" hidden="1" x14ac:dyDescent="0.25">
      <c r="A1525" s="10" t="s">
        <v>108</v>
      </c>
      <c r="B1525" s="19">
        <v>200</v>
      </c>
      <c r="C1525" s="10"/>
      <c r="D1525" s="10"/>
      <c r="E1525" s="25" t="s">
        <v>487</v>
      </c>
      <c r="F1525" s="20">
        <f t="shared" ref="F1525:K1526" si="1341">F1526</f>
        <v>3744.4</v>
      </c>
      <c r="G1525" s="20">
        <f t="shared" si="1341"/>
        <v>3744.4</v>
      </c>
      <c r="H1525" s="20">
        <f t="shared" si="1341"/>
        <v>3744.4</v>
      </c>
      <c r="I1525" s="20">
        <f t="shared" si="1341"/>
        <v>0</v>
      </c>
      <c r="J1525" s="20">
        <f t="shared" si="1341"/>
        <v>0</v>
      </c>
      <c r="K1525" s="20">
        <f t="shared" si="1341"/>
        <v>0</v>
      </c>
      <c r="L1525" s="20">
        <f t="shared" si="1337"/>
        <v>3744.4</v>
      </c>
      <c r="M1525" s="20">
        <f t="shared" si="1338"/>
        <v>3744.4</v>
      </c>
      <c r="N1525" s="20">
        <f t="shared" si="1339"/>
        <v>3744.4</v>
      </c>
      <c r="O1525" s="20">
        <f t="shared" ref="O1525:R1526" si="1342">O1526</f>
        <v>0</v>
      </c>
      <c r="P1525" s="20">
        <f t="shared" si="1306"/>
        <v>3744.4</v>
      </c>
      <c r="Q1525" s="20">
        <f t="shared" si="1307"/>
        <v>3744.4</v>
      </c>
      <c r="R1525" s="20">
        <f t="shared" si="1342"/>
        <v>0</v>
      </c>
    </row>
    <row r="1526" spans="1:18" ht="47.25" hidden="1" x14ac:dyDescent="0.25">
      <c r="A1526" s="10" t="s">
        <v>108</v>
      </c>
      <c r="B1526" s="19">
        <v>240</v>
      </c>
      <c r="C1526" s="10"/>
      <c r="D1526" s="10"/>
      <c r="E1526" s="25" t="s">
        <v>488</v>
      </c>
      <c r="F1526" s="20">
        <f t="shared" si="1341"/>
        <v>3744.4</v>
      </c>
      <c r="G1526" s="20">
        <f t="shared" si="1341"/>
        <v>3744.4</v>
      </c>
      <c r="H1526" s="20">
        <f t="shared" si="1341"/>
        <v>3744.4</v>
      </c>
      <c r="I1526" s="20">
        <f t="shared" si="1341"/>
        <v>0</v>
      </c>
      <c r="J1526" s="20">
        <f t="shared" si="1341"/>
        <v>0</v>
      </c>
      <c r="K1526" s="20">
        <f t="shared" si="1341"/>
        <v>0</v>
      </c>
      <c r="L1526" s="20">
        <f t="shared" si="1337"/>
        <v>3744.4</v>
      </c>
      <c r="M1526" s="20">
        <f t="shared" si="1338"/>
        <v>3744.4</v>
      </c>
      <c r="N1526" s="20">
        <f t="shared" si="1339"/>
        <v>3744.4</v>
      </c>
      <c r="O1526" s="20">
        <f t="shared" si="1342"/>
        <v>0</v>
      </c>
      <c r="P1526" s="20">
        <f t="shared" si="1306"/>
        <v>3744.4</v>
      </c>
      <c r="Q1526" s="20">
        <f t="shared" si="1307"/>
        <v>3744.4</v>
      </c>
      <c r="R1526" s="20">
        <f t="shared" si="1342"/>
        <v>0</v>
      </c>
    </row>
    <row r="1527" spans="1:18" hidden="1" x14ac:dyDescent="0.25">
      <c r="A1527" s="10" t="s">
        <v>108</v>
      </c>
      <c r="B1527" s="19">
        <v>240</v>
      </c>
      <c r="C1527" s="10" t="s">
        <v>244</v>
      </c>
      <c r="D1527" s="10" t="s">
        <v>247</v>
      </c>
      <c r="E1527" s="25" t="s">
        <v>473</v>
      </c>
      <c r="F1527" s="20">
        <v>3744.4</v>
      </c>
      <c r="G1527" s="20">
        <v>3744.4</v>
      </c>
      <c r="H1527" s="20">
        <v>3744.4</v>
      </c>
      <c r="I1527" s="20"/>
      <c r="J1527" s="20"/>
      <c r="K1527" s="20"/>
      <c r="L1527" s="20">
        <f t="shared" si="1337"/>
        <v>3744.4</v>
      </c>
      <c r="M1527" s="20">
        <f t="shared" si="1338"/>
        <v>3744.4</v>
      </c>
      <c r="N1527" s="20">
        <f t="shared" si="1339"/>
        <v>3744.4</v>
      </c>
      <c r="O1527" s="20"/>
      <c r="P1527" s="20">
        <f t="shared" si="1306"/>
        <v>3744.4</v>
      </c>
      <c r="Q1527" s="20">
        <f t="shared" si="1307"/>
        <v>3744.4</v>
      </c>
      <c r="R1527" s="20"/>
    </row>
    <row r="1528" spans="1:18" ht="47.25" hidden="1" x14ac:dyDescent="0.25">
      <c r="A1528" s="10" t="s">
        <v>108</v>
      </c>
      <c r="B1528" s="19">
        <v>600</v>
      </c>
      <c r="C1528" s="10"/>
      <c r="D1528" s="10"/>
      <c r="E1528" s="25" t="s">
        <v>497</v>
      </c>
      <c r="F1528" s="20">
        <f t="shared" ref="F1528:K1528" si="1343">F1529+F1531</f>
        <v>45900.4</v>
      </c>
      <c r="G1528" s="20">
        <f t="shared" si="1343"/>
        <v>45900.4</v>
      </c>
      <c r="H1528" s="20">
        <f t="shared" si="1343"/>
        <v>45900.4</v>
      </c>
      <c r="I1528" s="20">
        <f t="shared" si="1343"/>
        <v>0</v>
      </c>
      <c r="J1528" s="20">
        <f t="shared" si="1343"/>
        <v>0</v>
      </c>
      <c r="K1528" s="20">
        <f t="shared" si="1343"/>
        <v>0</v>
      </c>
      <c r="L1528" s="20">
        <f t="shared" si="1337"/>
        <v>45900.4</v>
      </c>
      <c r="M1528" s="20">
        <f t="shared" si="1338"/>
        <v>45900.4</v>
      </c>
      <c r="N1528" s="20">
        <f t="shared" si="1339"/>
        <v>45900.4</v>
      </c>
      <c r="O1528" s="20">
        <f t="shared" ref="O1528:R1528" si="1344">O1529+O1531</f>
        <v>0</v>
      </c>
      <c r="P1528" s="20">
        <f t="shared" si="1306"/>
        <v>45900.4</v>
      </c>
      <c r="Q1528" s="20">
        <f t="shared" si="1307"/>
        <v>45900.4</v>
      </c>
      <c r="R1528" s="20">
        <f t="shared" si="1344"/>
        <v>0</v>
      </c>
    </row>
    <row r="1529" spans="1:18" hidden="1" x14ac:dyDescent="0.25">
      <c r="A1529" s="10" t="s">
        <v>108</v>
      </c>
      <c r="B1529" s="19">
        <v>610</v>
      </c>
      <c r="C1529" s="10"/>
      <c r="D1529" s="10"/>
      <c r="E1529" s="25" t="s">
        <v>498</v>
      </c>
      <c r="F1529" s="20">
        <f t="shared" ref="F1529:K1529" si="1345">F1530</f>
        <v>28505.200000000001</v>
      </c>
      <c r="G1529" s="20">
        <f t="shared" si="1345"/>
        <v>28505.200000000001</v>
      </c>
      <c r="H1529" s="20">
        <f t="shared" si="1345"/>
        <v>28505.200000000001</v>
      </c>
      <c r="I1529" s="20">
        <f t="shared" si="1345"/>
        <v>0</v>
      </c>
      <c r="J1529" s="20">
        <f t="shared" si="1345"/>
        <v>0</v>
      </c>
      <c r="K1529" s="20">
        <f t="shared" si="1345"/>
        <v>0</v>
      </c>
      <c r="L1529" s="20">
        <f t="shared" si="1337"/>
        <v>28505.200000000001</v>
      </c>
      <c r="M1529" s="20">
        <f t="shared" si="1338"/>
        <v>28505.200000000001</v>
      </c>
      <c r="N1529" s="20">
        <f t="shared" si="1339"/>
        <v>28505.200000000001</v>
      </c>
      <c r="O1529" s="20">
        <f t="shared" ref="O1529:R1529" si="1346">O1530</f>
        <v>0</v>
      </c>
      <c r="P1529" s="20">
        <f t="shared" si="1306"/>
        <v>28505.200000000001</v>
      </c>
      <c r="Q1529" s="20">
        <f t="shared" si="1307"/>
        <v>28505.200000000001</v>
      </c>
      <c r="R1529" s="20">
        <f t="shared" si="1346"/>
        <v>0</v>
      </c>
    </row>
    <row r="1530" spans="1:18" hidden="1" x14ac:dyDescent="0.25">
      <c r="A1530" s="10" t="s">
        <v>108</v>
      </c>
      <c r="B1530" s="19">
        <v>610</v>
      </c>
      <c r="C1530" s="10" t="s">
        <v>244</v>
      </c>
      <c r="D1530" s="10" t="s">
        <v>247</v>
      </c>
      <c r="E1530" s="25" t="s">
        <v>473</v>
      </c>
      <c r="F1530" s="20">
        <v>28505.200000000001</v>
      </c>
      <c r="G1530" s="20">
        <v>28505.200000000001</v>
      </c>
      <c r="H1530" s="20">
        <v>28505.200000000001</v>
      </c>
      <c r="I1530" s="20"/>
      <c r="J1530" s="20"/>
      <c r="K1530" s="20"/>
      <c r="L1530" s="20">
        <f t="shared" si="1337"/>
        <v>28505.200000000001</v>
      </c>
      <c r="M1530" s="20">
        <f t="shared" si="1338"/>
        <v>28505.200000000001</v>
      </c>
      <c r="N1530" s="20">
        <f t="shared" si="1339"/>
        <v>28505.200000000001</v>
      </c>
      <c r="O1530" s="20"/>
      <c r="P1530" s="20">
        <f t="shared" si="1306"/>
        <v>28505.200000000001</v>
      </c>
      <c r="Q1530" s="20">
        <f t="shared" si="1307"/>
        <v>28505.200000000001</v>
      </c>
      <c r="R1530" s="20"/>
    </row>
    <row r="1531" spans="1:18" hidden="1" x14ac:dyDescent="0.25">
      <c r="A1531" s="10" t="s">
        <v>108</v>
      </c>
      <c r="B1531" s="19">
        <v>620</v>
      </c>
      <c r="C1531" s="10"/>
      <c r="D1531" s="10"/>
      <c r="E1531" s="25" t="s">
        <v>499</v>
      </c>
      <c r="F1531" s="20">
        <f>F1533+F1532</f>
        <v>17395.2</v>
      </c>
      <c r="G1531" s="20">
        <f t="shared" ref="G1531:R1531" si="1347">G1533+G1532</f>
        <v>17395.2</v>
      </c>
      <c r="H1531" s="20">
        <f t="shared" si="1347"/>
        <v>17395.2</v>
      </c>
      <c r="I1531" s="20">
        <f t="shared" ref="I1531:K1531" si="1348">I1533+I1532</f>
        <v>0</v>
      </c>
      <c r="J1531" s="20">
        <f t="shared" si="1348"/>
        <v>0</v>
      </c>
      <c r="K1531" s="20">
        <f t="shared" si="1348"/>
        <v>0</v>
      </c>
      <c r="L1531" s="20">
        <f t="shared" si="1337"/>
        <v>17395.2</v>
      </c>
      <c r="M1531" s="20">
        <f t="shared" si="1338"/>
        <v>17395.2</v>
      </c>
      <c r="N1531" s="20">
        <f t="shared" si="1339"/>
        <v>17395.2</v>
      </c>
      <c r="O1531" s="20">
        <f t="shared" ref="O1531" si="1349">O1533+O1532</f>
        <v>0</v>
      </c>
      <c r="P1531" s="20">
        <f t="shared" si="1306"/>
        <v>17395.2</v>
      </c>
      <c r="Q1531" s="20">
        <f t="shared" si="1307"/>
        <v>17395.2</v>
      </c>
      <c r="R1531" s="20">
        <f t="shared" si="1347"/>
        <v>0</v>
      </c>
    </row>
    <row r="1532" spans="1:18" ht="31.5" hidden="1" x14ac:dyDescent="0.25">
      <c r="A1532" s="10" t="s">
        <v>108</v>
      </c>
      <c r="B1532" s="19">
        <v>620</v>
      </c>
      <c r="C1532" s="10" t="s">
        <v>244</v>
      </c>
      <c r="D1532" s="10" t="s">
        <v>251</v>
      </c>
      <c r="E1532" s="25" t="s">
        <v>986</v>
      </c>
      <c r="F1532" s="20">
        <v>12483.1</v>
      </c>
      <c r="G1532" s="20">
        <v>12483.1</v>
      </c>
      <c r="H1532" s="20">
        <v>12483.1</v>
      </c>
      <c r="I1532" s="20"/>
      <c r="J1532" s="20"/>
      <c r="K1532" s="20"/>
      <c r="L1532" s="20">
        <f t="shared" si="1337"/>
        <v>12483.1</v>
      </c>
      <c r="M1532" s="20">
        <f t="shared" si="1338"/>
        <v>12483.1</v>
      </c>
      <c r="N1532" s="20">
        <f t="shared" si="1339"/>
        <v>12483.1</v>
      </c>
      <c r="O1532" s="20"/>
      <c r="P1532" s="20">
        <f t="shared" si="1306"/>
        <v>12483.1</v>
      </c>
      <c r="Q1532" s="20">
        <f t="shared" si="1307"/>
        <v>12483.1</v>
      </c>
      <c r="R1532" s="20"/>
    </row>
    <row r="1533" spans="1:18" hidden="1" x14ac:dyDescent="0.25">
      <c r="A1533" s="10" t="s">
        <v>108</v>
      </c>
      <c r="B1533" s="19">
        <v>620</v>
      </c>
      <c r="C1533" s="10" t="s">
        <v>244</v>
      </c>
      <c r="D1533" s="10" t="s">
        <v>247</v>
      </c>
      <c r="E1533" s="25" t="s">
        <v>473</v>
      </c>
      <c r="F1533" s="20">
        <v>4912.1000000000004</v>
      </c>
      <c r="G1533" s="20">
        <v>4912.1000000000004</v>
      </c>
      <c r="H1533" s="20">
        <v>4912.1000000000004</v>
      </c>
      <c r="I1533" s="20"/>
      <c r="J1533" s="20"/>
      <c r="K1533" s="20"/>
      <c r="L1533" s="20">
        <f t="shared" si="1337"/>
        <v>4912.1000000000004</v>
      </c>
      <c r="M1533" s="20">
        <f t="shared" si="1338"/>
        <v>4912.1000000000004</v>
      </c>
      <c r="N1533" s="20">
        <f t="shared" si="1339"/>
        <v>4912.1000000000004</v>
      </c>
      <c r="O1533" s="20"/>
      <c r="P1533" s="20">
        <f t="shared" si="1306"/>
        <v>4912.1000000000004</v>
      </c>
      <c r="Q1533" s="20">
        <f t="shared" si="1307"/>
        <v>4912.1000000000004</v>
      </c>
      <c r="R1533" s="20"/>
    </row>
    <row r="1534" spans="1:18" hidden="1" x14ac:dyDescent="0.25">
      <c r="A1534" s="10" t="s">
        <v>108</v>
      </c>
      <c r="B1534" s="19">
        <v>800</v>
      </c>
      <c r="C1534" s="10"/>
      <c r="D1534" s="10"/>
      <c r="E1534" s="25" t="s">
        <v>501</v>
      </c>
      <c r="F1534" s="20">
        <f t="shared" ref="F1534:K1535" si="1350">F1535</f>
        <v>716.2</v>
      </c>
      <c r="G1534" s="20">
        <f t="shared" si="1350"/>
        <v>716.2</v>
      </c>
      <c r="H1534" s="20">
        <f t="shared" si="1350"/>
        <v>716.2</v>
      </c>
      <c r="I1534" s="20">
        <f t="shared" si="1350"/>
        <v>0</v>
      </c>
      <c r="J1534" s="20">
        <f t="shared" si="1350"/>
        <v>0</v>
      </c>
      <c r="K1534" s="20">
        <f t="shared" si="1350"/>
        <v>0</v>
      </c>
      <c r="L1534" s="20">
        <f t="shared" si="1337"/>
        <v>716.2</v>
      </c>
      <c r="M1534" s="20">
        <f t="shared" si="1338"/>
        <v>716.2</v>
      </c>
      <c r="N1534" s="20">
        <f t="shared" si="1339"/>
        <v>716.2</v>
      </c>
      <c r="O1534" s="20">
        <f t="shared" ref="O1534:R1535" si="1351">O1535</f>
        <v>0</v>
      </c>
      <c r="P1534" s="20">
        <f t="shared" si="1306"/>
        <v>716.2</v>
      </c>
      <c r="Q1534" s="20">
        <f t="shared" si="1307"/>
        <v>716.2</v>
      </c>
      <c r="R1534" s="20">
        <f t="shared" si="1351"/>
        <v>0</v>
      </c>
    </row>
    <row r="1535" spans="1:18" hidden="1" x14ac:dyDescent="0.25">
      <c r="A1535" s="10" t="s">
        <v>108</v>
      </c>
      <c r="B1535" s="19">
        <v>850</v>
      </c>
      <c r="C1535" s="10"/>
      <c r="D1535" s="10"/>
      <c r="E1535" s="25" t="s">
        <v>504</v>
      </c>
      <c r="F1535" s="20">
        <f t="shared" si="1350"/>
        <v>716.2</v>
      </c>
      <c r="G1535" s="20">
        <f t="shared" si="1350"/>
        <v>716.2</v>
      </c>
      <c r="H1535" s="20">
        <f t="shared" si="1350"/>
        <v>716.2</v>
      </c>
      <c r="I1535" s="20">
        <f t="shared" si="1350"/>
        <v>0</v>
      </c>
      <c r="J1535" s="20">
        <f t="shared" si="1350"/>
        <v>0</v>
      </c>
      <c r="K1535" s="20">
        <f t="shared" si="1350"/>
        <v>0</v>
      </c>
      <c r="L1535" s="20">
        <f t="shared" si="1337"/>
        <v>716.2</v>
      </c>
      <c r="M1535" s="20">
        <f t="shared" si="1338"/>
        <v>716.2</v>
      </c>
      <c r="N1535" s="20">
        <f t="shared" si="1339"/>
        <v>716.2</v>
      </c>
      <c r="O1535" s="20">
        <f t="shared" si="1351"/>
        <v>0</v>
      </c>
      <c r="P1535" s="20">
        <f t="shared" si="1306"/>
        <v>716.2</v>
      </c>
      <c r="Q1535" s="20">
        <f t="shared" si="1307"/>
        <v>716.2</v>
      </c>
      <c r="R1535" s="20">
        <f t="shared" si="1351"/>
        <v>0</v>
      </c>
    </row>
    <row r="1536" spans="1:18" hidden="1" x14ac:dyDescent="0.25">
      <c r="A1536" s="10" t="s">
        <v>108</v>
      </c>
      <c r="B1536" s="19">
        <v>850</v>
      </c>
      <c r="C1536" s="10" t="s">
        <v>244</v>
      </c>
      <c r="D1536" s="10" t="s">
        <v>247</v>
      </c>
      <c r="E1536" s="25" t="s">
        <v>473</v>
      </c>
      <c r="F1536" s="20">
        <v>716.2</v>
      </c>
      <c r="G1536" s="20">
        <v>716.2</v>
      </c>
      <c r="H1536" s="20">
        <v>716.2</v>
      </c>
      <c r="I1536" s="20"/>
      <c r="J1536" s="20"/>
      <c r="K1536" s="20"/>
      <c r="L1536" s="20">
        <f t="shared" si="1337"/>
        <v>716.2</v>
      </c>
      <c r="M1536" s="20">
        <f t="shared" si="1338"/>
        <v>716.2</v>
      </c>
      <c r="N1536" s="20">
        <f t="shared" si="1339"/>
        <v>716.2</v>
      </c>
      <c r="O1536" s="20"/>
      <c r="P1536" s="20">
        <f t="shared" si="1306"/>
        <v>716.2</v>
      </c>
      <c r="Q1536" s="20">
        <f t="shared" si="1307"/>
        <v>716.2</v>
      </c>
      <c r="R1536" s="20"/>
    </row>
    <row r="1537" spans="1:18" ht="63" hidden="1" x14ac:dyDescent="0.25">
      <c r="A1537" s="10" t="s">
        <v>964</v>
      </c>
      <c r="B1537" s="19"/>
      <c r="C1537" s="10"/>
      <c r="D1537" s="10"/>
      <c r="E1537" s="31" t="s">
        <v>1045</v>
      </c>
      <c r="F1537" s="20">
        <f>F1538</f>
        <v>64.400000000000006</v>
      </c>
      <c r="G1537" s="20">
        <f t="shared" ref="G1537:R1539" si="1352">G1538</f>
        <v>65.8</v>
      </c>
      <c r="H1537" s="20">
        <f t="shared" si="1352"/>
        <v>65.8</v>
      </c>
      <c r="I1537" s="20">
        <f t="shared" si="1352"/>
        <v>0</v>
      </c>
      <c r="J1537" s="20">
        <f t="shared" si="1352"/>
        <v>0</v>
      </c>
      <c r="K1537" s="20">
        <f t="shared" si="1352"/>
        <v>0</v>
      </c>
      <c r="L1537" s="20">
        <f t="shared" si="1337"/>
        <v>64.400000000000006</v>
      </c>
      <c r="M1537" s="20">
        <f t="shared" si="1338"/>
        <v>65.8</v>
      </c>
      <c r="N1537" s="20">
        <f t="shared" si="1339"/>
        <v>65.8</v>
      </c>
      <c r="O1537" s="20">
        <f t="shared" si="1352"/>
        <v>0</v>
      </c>
      <c r="P1537" s="20">
        <f t="shared" si="1306"/>
        <v>65.8</v>
      </c>
      <c r="Q1537" s="20">
        <f t="shared" si="1307"/>
        <v>65.8</v>
      </c>
      <c r="R1537" s="20">
        <f t="shared" si="1352"/>
        <v>0</v>
      </c>
    </row>
    <row r="1538" spans="1:18" ht="47.25" hidden="1" x14ac:dyDescent="0.25">
      <c r="A1538" s="10" t="s">
        <v>964</v>
      </c>
      <c r="B1538" s="19">
        <v>600</v>
      </c>
      <c r="C1538" s="10"/>
      <c r="D1538" s="10"/>
      <c r="E1538" s="25" t="s">
        <v>497</v>
      </c>
      <c r="F1538" s="20">
        <f>F1539</f>
        <v>64.400000000000006</v>
      </c>
      <c r="G1538" s="20">
        <f t="shared" si="1352"/>
        <v>65.8</v>
      </c>
      <c r="H1538" s="20">
        <f t="shared" si="1352"/>
        <v>65.8</v>
      </c>
      <c r="I1538" s="20">
        <f t="shared" si="1352"/>
        <v>0</v>
      </c>
      <c r="J1538" s="20">
        <f t="shared" si="1352"/>
        <v>0</v>
      </c>
      <c r="K1538" s="20">
        <f t="shared" si="1352"/>
        <v>0</v>
      </c>
      <c r="L1538" s="20">
        <f t="shared" si="1337"/>
        <v>64.400000000000006</v>
      </c>
      <c r="M1538" s="20">
        <f t="shared" si="1338"/>
        <v>65.8</v>
      </c>
      <c r="N1538" s="20">
        <f t="shared" si="1339"/>
        <v>65.8</v>
      </c>
      <c r="O1538" s="20">
        <f t="shared" si="1352"/>
        <v>0</v>
      </c>
      <c r="P1538" s="20">
        <f t="shared" si="1306"/>
        <v>65.8</v>
      </c>
      <c r="Q1538" s="20">
        <f t="shared" si="1307"/>
        <v>65.8</v>
      </c>
      <c r="R1538" s="20">
        <f t="shared" si="1352"/>
        <v>0</v>
      </c>
    </row>
    <row r="1539" spans="1:18" hidden="1" x14ac:dyDescent="0.25">
      <c r="A1539" s="10" t="s">
        <v>964</v>
      </c>
      <c r="B1539" s="19">
        <v>610</v>
      </c>
      <c r="C1539" s="10"/>
      <c r="D1539" s="10"/>
      <c r="E1539" s="25" t="s">
        <v>498</v>
      </c>
      <c r="F1539" s="20">
        <f>F1540</f>
        <v>64.400000000000006</v>
      </c>
      <c r="G1539" s="20">
        <f t="shared" si="1352"/>
        <v>65.8</v>
      </c>
      <c r="H1539" s="20">
        <f t="shared" si="1352"/>
        <v>65.8</v>
      </c>
      <c r="I1539" s="20">
        <f t="shared" si="1352"/>
        <v>0</v>
      </c>
      <c r="J1539" s="20">
        <f t="shared" si="1352"/>
        <v>0</v>
      </c>
      <c r="K1539" s="20">
        <f t="shared" si="1352"/>
        <v>0</v>
      </c>
      <c r="L1539" s="20">
        <f t="shared" si="1337"/>
        <v>64.400000000000006</v>
      </c>
      <c r="M1539" s="20">
        <f t="shared" si="1338"/>
        <v>65.8</v>
      </c>
      <c r="N1539" s="20">
        <f t="shared" si="1339"/>
        <v>65.8</v>
      </c>
      <c r="O1539" s="20">
        <f t="shared" si="1352"/>
        <v>0</v>
      </c>
      <c r="P1539" s="20">
        <f t="shared" si="1306"/>
        <v>65.8</v>
      </c>
      <c r="Q1539" s="20">
        <f t="shared" si="1307"/>
        <v>65.8</v>
      </c>
      <c r="R1539" s="20">
        <f t="shared" si="1352"/>
        <v>0</v>
      </c>
    </row>
    <row r="1540" spans="1:18" hidden="1" x14ac:dyDescent="0.25">
      <c r="A1540" s="10" t="s">
        <v>964</v>
      </c>
      <c r="B1540" s="19">
        <v>610</v>
      </c>
      <c r="C1540" s="10" t="s">
        <v>244</v>
      </c>
      <c r="D1540" s="10" t="s">
        <v>247</v>
      </c>
      <c r="E1540" s="25" t="s">
        <v>473</v>
      </c>
      <c r="F1540" s="20">
        <v>64.400000000000006</v>
      </c>
      <c r="G1540" s="20">
        <v>65.8</v>
      </c>
      <c r="H1540" s="20">
        <v>65.8</v>
      </c>
      <c r="I1540" s="20"/>
      <c r="J1540" s="20"/>
      <c r="K1540" s="20"/>
      <c r="L1540" s="20">
        <f t="shared" si="1337"/>
        <v>64.400000000000006</v>
      </c>
      <c r="M1540" s="20">
        <f t="shared" si="1338"/>
        <v>65.8</v>
      </c>
      <c r="N1540" s="20">
        <f t="shared" si="1339"/>
        <v>65.8</v>
      </c>
      <c r="O1540" s="20"/>
      <c r="P1540" s="20">
        <f t="shared" si="1306"/>
        <v>65.8</v>
      </c>
      <c r="Q1540" s="20">
        <f t="shared" si="1307"/>
        <v>65.8</v>
      </c>
      <c r="R1540" s="20"/>
    </row>
    <row r="1541" spans="1:18" ht="31.5" hidden="1" x14ac:dyDescent="0.25">
      <c r="A1541" s="10" t="s">
        <v>965</v>
      </c>
      <c r="B1541" s="19"/>
      <c r="C1541" s="10"/>
      <c r="D1541" s="10"/>
      <c r="E1541" s="25" t="s">
        <v>997</v>
      </c>
      <c r="F1541" s="20">
        <f>F1542+F1545</f>
        <v>3255.1000000000004</v>
      </c>
      <c r="G1541" s="20">
        <f t="shared" ref="G1541:R1541" si="1353">G1542+G1545</f>
        <v>4882.7</v>
      </c>
      <c r="H1541" s="20">
        <f t="shared" si="1353"/>
        <v>4882.7</v>
      </c>
      <c r="I1541" s="20">
        <f t="shared" ref="I1541:K1541" si="1354">I1542+I1545</f>
        <v>0</v>
      </c>
      <c r="J1541" s="20">
        <f t="shared" si="1354"/>
        <v>0</v>
      </c>
      <c r="K1541" s="20">
        <f t="shared" si="1354"/>
        <v>0</v>
      </c>
      <c r="L1541" s="20">
        <f t="shared" si="1337"/>
        <v>3255.1000000000004</v>
      </c>
      <c r="M1541" s="20">
        <f t="shared" si="1338"/>
        <v>4882.7</v>
      </c>
      <c r="N1541" s="20">
        <f t="shared" si="1339"/>
        <v>4882.7</v>
      </c>
      <c r="O1541" s="20">
        <f t="shared" ref="O1541" si="1355">O1542+O1545</f>
        <v>0</v>
      </c>
      <c r="P1541" s="20">
        <f t="shared" si="1306"/>
        <v>4882.7</v>
      </c>
      <c r="Q1541" s="20">
        <f t="shared" si="1307"/>
        <v>4882.7</v>
      </c>
      <c r="R1541" s="20">
        <f t="shared" si="1353"/>
        <v>0</v>
      </c>
    </row>
    <row r="1542" spans="1:18" ht="94.5" hidden="1" x14ac:dyDescent="0.25">
      <c r="A1542" s="10" t="s">
        <v>965</v>
      </c>
      <c r="B1542" s="19">
        <v>100</v>
      </c>
      <c r="C1542" s="10"/>
      <c r="D1542" s="10"/>
      <c r="E1542" s="25" t="s">
        <v>484</v>
      </c>
      <c r="F1542" s="20">
        <f>F1543</f>
        <v>1322.4</v>
      </c>
      <c r="G1542" s="20">
        <f t="shared" ref="G1542:R1543" si="1356">G1543</f>
        <v>1983.6</v>
      </c>
      <c r="H1542" s="20">
        <f t="shared" si="1356"/>
        <v>1983.6</v>
      </c>
      <c r="I1542" s="20">
        <f t="shared" si="1356"/>
        <v>0</v>
      </c>
      <c r="J1542" s="20">
        <f t="shared" si="1356"/>
        <v>0</v>
      </c>
      <c r="K1542" s="20">
        <f t="shared" si="1356"/>
        <v>0</v>
      </c>
      <c r="L1542" s="20">
        <f t="shared" si="1337"/>
        <v>1322.4</v>
      </c>
      <c r="M1542" s="20">
        <f t="shared" si="1338"/>
        <v>1983.6</v>
      </c>
      <c r="N1542" s="20">
        <f t="shared" si="1339"/>
        <v>1983.6</v>
      </c>
      <c r="O1542" s="20">
        <f t="shared" si="1356"/>
        <v>0</v>
      </c>
      <c r="P1542" s="20">
        <f t="shared" si="1306"/>
        <v>1983.6</v>
      </c>
      <c r="Q1542" s="20">
        <f t="shared" si="1307"/>
        <v>1983.6</v>
      </c>
      <c r="R1542" s="20">
        <f t="shared" si="1356"/>
        <v>0</v>
      </c>
    </row>
    <row r="1543" spans="1:18" ht="31.5" hidden="1" x14ac:dyDescent="0.25">
      <c r="A1543" s="10" t="s">
        <v>965</v>
      </c>
      <c r="B1543" s="19">
        <v>110</v>
      </c>
      <c r="C1543" s="10"/>
      <c r="D1543" s="10"/>
      <c r="E1543" s="25" t="s">
        <v>485</v>
      </c>
      <c r="F1543" s="20">
        <f>F1544</f>
        <v>1322.4</v>
      </c>
      <c r="G1543" s="20">
        <f t="shared" si="1356"/>
        <v>1983.6</v>
      </c>
      <c r="H1543" s="20">
        <f t="shared" si="1356"/>
        <v>1983.6</v>
      </c>
      <c r="I1543" s="20">
        <f t="shared" si="1356"/>
        <v>0</v>
      </c>
      <c r="J1543" s="20">
        <f t="shared" si="1356"/>
        <v>0</v>
      </c>
      <c r="K1543" s="20">
        <f t="shared" si="1356"/>
        <v>0</v>
      </c>
      <c r="L1543" s="20">
        <f t="shared" si="1337"/>
        <v>1322.4</v>
      </c>
      <c r="M1543" s="20">
        <f t="shared" si="1338"/>
        <v>1983.6</v>
      </c>
      <c r="N1543" s="20">
        <f t="shared" si="1339"/>
        <v>1983.6</v>
      </c>
      <c r="O1543" s="20">
        <f t="shared" si="1356"/>
        <v>0</v>
      </c>
      <c r="P1543" s="20">
        <f t="shared" si="1306"/>
        <v>1983.6</v>
      </c>
      <c r="Q1543" s="20">
        <f t="shared" si="1307"/>
        <v>1983.6</v>
      </c>
      <c r="R1543" s="20">
        <f t="shared" si="1356"/>
        <v>0</v>
      </c>
    </row>
    <row r="1544" spans="1:18" hidden="1" x14ac:dyDescent="0.25">
      <c r="A1544" s="10" t="s">
        <v>965</v>
      </c>
      <c r="B1544" s="19">
        <v>110</v>
      </c>
      <c r="C1544" s="10" t="s">
        <v>244</v>
      </c>
      <c r="D1544" s="10" t="s">
        <v>247</v>
      </c>
      <c r="E1544" s="25" t="s">
        <v>473</v>
      </c>
      <c r="F1544" s="20">
        <v>1322.4</v>
      </c>
      <c r="G1544" s="20">
        <v>1983.6</v>
      </c>
      <c r="H1544" s="20">
        <v>1983.6</v>
      </c>
      <c r="I1544" s="20"/>
      <c r="J1544" s="20"/>
      <c r="K1544" s="20"/>
      <c r="L1544" s="20">
        <f t="shared" si="1337"/>
        <v>1322.4</v>
      </c>
      <c r="M1544" s="20">
        <f t="shared" si="1338"/>
        <v>1983.6</v>
      </c>
      <c r="N1544" s="20">
        <f t="shared" si="1339"/>
        <v>1983.6</v>
      </c>
      <c r="O1544" s="20"/>
      <c r="P1544" s="20">
        <f t="shared" si="1306"/>
        <v>1983.6</v>
      </c>
      <c r="Q1544" s="20">
        <f t="shared" si="1307"/>
        <v>1983.6</v>
      </c>
      <c r="R1544" s="20"/>
    </row>
    <row r="1545" spans="1:18" ht="47.25" hidden="1" x14ac:dyDescent="0.25">
      <c r="A1545" s="10" t="s">
        <v>965</v>
      </c>
      <c r="B1545" s="19">
        <v>600</v>
      </c>
      <c r="C1545" s="10"/>
      <c r="D1545" s="10"/>
      <c r="E1545" s="25" t="s">
        <v>497</v>
      </c>
      <c r="F1545" s="20">
        <f>F1546+F1548</f>
        <v>1932.7</v>
      </c>
      <c r="G1545" s="20">
        <f t="shared" ref="G1545:R1545" si="1357">G1546+G1548</f>
        <v>2899.1</v>
      </c>
      <c r="H1545" s="20">
        <f t="shared" si="1357"/>
        <v>2899.1</v>
      </c>
      <c r="I1545" s="20">
        <f t="shared" ref="I1545:K1545" si="1358">I1546+I1548</f>
        <v>0</v>
      </c>
      <c r="J1545" s="20">
        <f t="shared" si="1358"/>
        <v>0</v>
      </c>
      <c r="K1545" s="20">
        <f t="shared" si="1358"/>
        <v>0</v>
      </c>
      <c r="L1545" s="20">
        <f t="shared" si="1337"/>
        <v>1932.7</v>
      </c>
      <c r="M1545" s="20">
        <f t="shared" si="1338"/>
        <v>2899.1</v>
      </c>
      <c r="N1545" s="20">
        <f t="shared" si="1339"/>
        <v>2899.1</v>
      </c>
      <c r="O1545" s="20">
        <f t="shared" ref="O1545" si="1359">O1546+O1548</f>
        <v>0</v>
      </c>
      <c r="P1545" s="20">
        <f t="shared" si="1306"/>
        <v>2899.1</v>
      </c>
      <c r="Q1545" s="20">
        <f t="shared" si="1307"/>
        <v>2899.1</v>
      </c>
      <c r="R1545" s="20">
        <f t="shared" si="1357"/>
        <v>0</v>
      </c>
    </row>
    <row r="1546" spans="1:18" hidden="1" x14ac:dyDescent="0.25">
      <c r="A1546" s="10" t="s">
        <v>965</v>
      </c>
      <c r="B1546" s="19">
        <v>610</v>
      </c>
      <c r="C1546" s="10"/>
      <c r="D1546" s="10"/>
      <c r="E1546" s="25" t="s">
        <v>498</v>
      </c>
      <c r="F1546" s="20">
        <f>F1547</f>
        <v>1219.5</v>
      </c>
      <c r="G1546" s="20">
        <f t="shared" ref="G1546:R1546" si="1360">G1547</f>
        <v>1829.3</v>
      </c>
      <c r="H1546" s="20">
        <f t="shared" si="1360"/>
        <v>1829.3</v>
      </c>
      <c r="I1546" s="20">
        <f t="shared" si="1360"/>
        <v>0</v>
      </c>
      <c r="J1546" s="20">
        <f t="shared" si="1360"/>
        <v>0</v>
      </c>
      <c r="K1546" s="20">
        <f t="shared" si="1360"/>
        <v>0</v>
      </c>
      <c r="L1546" s="20">
        <f t="shared" si="1337"/>
        <v>1219.5</v>
      </c>
      <c r="M1546" s="20">
        <f t="shared" si="1338"/>
        <v>1829.3</v>
      </c>
      <c r="N1546" s="20">
        <f t="shared" si="1339"/>
        <v>1829.3</v>
      </c>
      <c r="O1546" s="20">
        <f t="shared" si="1360"/>
        <v>0</v>
      </c>
      <c r="P1546" s="20">
        <f t="shared" si="1306"/>
        <v>1829.3</v>
      </c>
      <c r="Q1546" s="20">
        <f t="shared" si="1307"/>
        <v>1829.3</v>
      </c>
      <c r="R1546" s="20">
        <f t="shared" si="1360"/>
        <v>0</v>
      </c>
    </row>
    <row r="1547" spans="1:18" hidden="1" x14ac:dyDescent="0.25">
      <c r="A1547" s="10" t="s">
        <v>965</v>
      </c>
      <c r="B1547" s="19">
        <v>610</v>
      </c>
      <c r="C1547" s="10" t="s">
        <v>244</v>
      </c>
      <c r="D1547" s="10" t="s">
        <v>247</v>
      </c>
      <c r="E1547" s="25" t="s">
        <v>473</v>
      </c>
      <c r="F1547" s="20">
        <v>1219.5</v>
      </c>
      <c r="G1547" s="20">
        <v>1829.3</v>
      </c>
      <c r="H1547" s="20">
        <v>1829.3</v>
      </c>
      <c r="I1547" s="20"/>
      <c r="J1547" s="20"/>
      <c r="K1547" s="20"/>
      <c r="L1547" s="20">
        <f t="shared" si="1337"/>
        <v>1219.5</v>
      </c>
      <c r="M1547" s="20">
        <f t="shared" si="1338"/>
        <v>1829.3</v>
      </c>
      <c r="N1547" s="20">
        <f t="shared" si="1339"/>
        <v>1829.3</v>
      </c>
      <c r="O1547" s="20"/>
      <c r="P1547" s="20">
        <f t="shared" si="1306"/>
        <v>1829.3</v>
      </c>
      <c r="Q1547" s="20">
        <f t="shared" si="1307"/>
        <v>1829.3</v>
      </c>
      <c r="R1547" s="20"/>
    </row>
    <row r="1548" spans="1:18" hidden="1" x14ac:dyDescent="0.25">
      <c r="A1548" s="10" t="s">
        <v>965</v>
      </c>
      <c r="B1548" s="19">
        <v>620</v>
      </c>
      <c r="C1548" s="10"/>
      <c r="D1548" s="10"/>
      <c r="E1548" s="25" t="s">
        <v>499</v>
      </c>
      <c r="F1548" s="20">
        <f>F1549</f>
        <v>713.2</v>
      </c>
      <c r="G1548" s="20">
        <f t="shared" ref="G1548:R1548" si="1361">G1549</f>
        <v>1069.8</v>
      </c>
      <c r="H1548" s="20">
        <f t="shared" si="1361"/>
        <v>1069.8</v>
      </c>
      <c r="I1548" s="20">
        <f t="shared" si="1361"/>
        <v>0</v>
      </c>
      <c r="J1548" s="20">
        <f t="shared" si="1361"/>
        <v>0</v>
      </c>
      <c r="K1548" s="20">
        <f t="shared" si="1361"/>
        <v>0</v>
      </c>
      <c r="L1548" s="20">
        <f t="shared" si="1337"/>
        <v>713.2</v>
      </c>
      <c r="M1548" s="20">
        <f t="shared" si="1338"/>
        <v>1069.8</v>
      </c>
      <c r="N1548" s="20">
        <f t="shared" si="1339"/>
        <v>1069.8</v>
      </c>
      <c r="O1548" s="20">
        <f t="shared" si="1361"/>
        <v>0</v>
      </c>
      <c r="P1548" s="20">
        <f t="shared" si="1306"/>
        <v>1069.8</v>
      </c>
      <c r="Q1548" s="20">
        <f t="shared" si="1307"/>
        <v>1069.8</v>
      </c>
      <c r="R1548" s="20">
        <f t="shared" si="1361"/>
        <v>0</v>
      </c>
    </row>
    <row r="1549" spans="1:18" hidden="1" x14ac:dyDescent="0.25">
      <c r="A1549" s="10" t="s">
        <v>965</v>
      </c>
      <c r="B1549" s="19">
        <v>620</v>
      </c>
      <c r="C1549" s="10" t="s">
        <v>244</v>
      </c>
      <c r="D1549" s="10" t="s">
        <v>247</v>
      </c>
      <c r="E1549" s="25" t="s">
        <v>473</v>
      </c>
      <c r="F1549" s="20">
        <v>713.2</v>
      </c>
      <c r="G1549" s="20">
        <v>1069.8</v>
      </c>
      <c r="H1549" s="20">
        <v>1069.8</v>
      </c>
      <c r="I1549" s="20"/>
      <c r="J1549" s="20"/>
      <c r="K1549" s="20"/>
      <c r="L1549" s="20">
        <f t="shared" si="1337"/>
        <v>713.2</v>
      </c>
      <c r="M1549" s="20">
        <f t="shared" si="1338"/>
        <v>1069.8</v>
      </c>
      <c r="N1549" s="20">
        <f t="shared" si="1339"/>
        <v>1069.8</v>
      </c>
      <c r="O1549" s="20"/>
      <c r="P1549" s="20">
        <f t="shared" si="1306"/>
        <v>1069.8</v>
      </c>
      <c r="Q1549" s="20">
        <f t="shared" si="1307"/>
        <v>1069.8</v>
      </c>
      <c r="R1549" s="20"/>
    </row>
    <row r="1550" spans="1:18" ht="47.25" hidden="1" x14ac:dyDescent="0.25">
      <c r="A1550" s="10" t="s">
        <v>966</v>
      </c>
      <c r="B1550" s="19"/>
      <c r="C1550" s="10"/>
      <c r="D1550" s="10"/>
      <c r="E1550" s="31" t="s">
        <v>707</v>
      </c>
      <c r="F1550" s="20">
        <f>F1551</f>
        <v>1980.8000000000002</v>
      </c>
      <c r="G1550" s="20">
        <f t="shared" ref="G1550:R1550" si="1362">G1551</f>
        <v>2074.1999999999998</v>
      </c>
      <c r="H1550" s="20">
        <f t="shared" si="1362"/>
        <v>2120.9</v>
      </c>
      <c r="I1550" s="20">
        <f t="shared" si="1362"/>
        <v>0</v>
      </c>
      <c r="J1550" s="20">
        <f t="shared" si="1362"/>
        <v>0</v>
      </c>
      <c r="K1550" s="20">
        <f t="shared" si="1362"/>
        <v>0</v>
      </c>
      <c r="L1550" s="20">
        <f t="shared" si="1337"/>
        <v>1980.8000000000002</v>
      </c>
      <c r="M1550" s="20">
        <f t="shared" si="1338"/>
        <v>2074.1999999999998</v>
      </c>
      <c r="N1550" s="20">
        <f t="shared" si="1339"/>
        <v>2120.9</v>
      </c>
      <c r="O1550" s="20">
        <f t="shared" si="1362"/>
        <v>0</v>
      </c>
      <c r="P1550" s="20">
        <f t="shared" si="1306"/>
        <v>2074.1999999999998</v>
      </c>
      <c r="Q1550" s="20">
        <f t="shared" si="1307"/>
        <v>2120.9</v>
      </c>
      <c r="R1550" s="20">
        <f t="shared" si="1362"/>
        <v>0</v>
      </c>
    </row>
    <row r="1551" spans="1:18" ht="47.25" hidden="1" x14ac:dyDescent="0.25">
      <c r="A1551" s="10" t="s">
        <v>966</v>
      </c>
      <c r="B1551" s="19">
        <v>600</v>
      </c>
      <c r="C1551" s="10"/>
      <c r="D1551" s="10"/>
      <c r="E1551" s="25" t="s">
        <v>497</v>
      </c>
      <c r="F1551" s="20">
        <f>F1552+F1554</f>
        <v>1980.8000000000002</v>
      </c>
      <c r="G1551" s="20">
        <f t="shared" ref="G1551" si="1363">G1552+G1554</f>
        <v>2074.1999999999998</v>
      </c>
      <c r="H1551" s="20">
        <f t="shared" ref="H1551:K1551" si="1364">H1552+H1554</f>
        <v>2120.9</v>
      </c>
      <c r="I1551" s="20">
        <f t="shared" si="1364"/>
        <v>0</v>
      </c>
      <c r="J1551" s="20">
        <f t="shared" si="1364"/>
        <v>0</v>
      </c>
      <c r="K1551" s="20">
        <f t="shared" si="1364"/>
        <v>0</v>
      </c>
      <c r="L1551" s="20">
        <f t="shared" si="1337"/>
        <v>1980.8000000000002</v>
      </c>
      <c r="M1551" s="20">
        <f t="shared" si="1338"/>
        <v>2074.1999999999998</v>
      </c>
      <c r="N1551" s="20">
        <f t="shared" si="1339"/>
        <v>2120.9</v>
      </c>
      <c r="O1551" s="20">
        <f t="shared" ref="O1551:R1551" si="1365">O1552+O1554</f>
        <v>0</v>
      </c>
      <c r="P1551" s="20">
        <f t="shared" ref="P1551:P1614" si="1366">M1551+O1551</f>
        <v>2074.1999999999998</v>
      </c>
      <c r="Q1551" s="20">
        <f t="shared" ref="Q1551:Q1614" si="1367">N1551</f>
        <v>2120.9</v>
      </c>
      <c r="R1551" s="20">
        <f t="shared" si="1365"/>
        <v>0</v>
      </c>
    </row>
    <row r="1552" spans="1:18" hidden="1" x14ac:dyDescent="0.25">
      <c r="A1552" s="10" t="s">
        <v>966</v>
      </c>
      <c r="B1552" s="19">
        <v>610</v>
      </c>
      <c r="C1552" s="10"/>
      <c r="D1552" s="10"/>
      <c r="E1552" s="25" t="s">
        <v>498</v>
      </c>
      <c r="F1552" s="20">
        <f>F1553</f>
        <v>1793.9</v>
      </c>
      <c r="G1552" s="20">
        <f t="shared" ref="G1552" si="1368">G1553</f>
        <v>1887.3</v>
      </c>
      <c r="H1552" s="20">
        <f t="shared" ref="H1552:K1552" si="1369">H1553</f>
        <v>1934</v>
      </c>
      <c r="I1552" s="20">
        <f t="shared" si="1369"/>
        <v>0</v>
      </c>
      <c r="J1552" s="20">
        <f t="shared" si="1369"/>
        <v>0</v>
      </c>
      <c r="K1552" s="20">
        <f t="shared" si="1369"/>
        <v>0</v>
      </c>
      <c r="L1552" s="20">
        <f t="shared" si="1337"/>
        <v>1793.9</v>
      </c>
      <c r="M1552" s="20">
        <f t="shared" si="1338"/>
        <v>1887.3</v>
      </c>
      <c r="N1552" s="20">
        <f t="shared" si="1339"/>
        <v>1934</v>
      </c>
      <c r="O1552" s="20">
        <f t="shared" ref="O1552:R1552" si="1370">O1553</f>
        <v>0</v>
      </c>
      <c r="P1552" s="20">
        <f t="shared" si="1366"/>
        <v>1887.3</v>
      </c>
      <c r="Q1552" s="20">
        <f t="shared" si="1367"/>
        <v>1934</v>
      </c>
      <c r="R1552" s="20">
        <f t="shared" si="1370"/>
        <v>0</v>
      </c>
    </row>
    <row r="1553" spans="1:18" hidden="1" x14ac:dyDescent="0.25">
      <c r="A1553" s="10" t="s">
        <v>966</v>
      </c>
      <c r="B1553" s="19">
        <v>610</v>
      </c>
      <c r="C1553" s="10" t="s">
        <v>252</v>
      </c>
      <c r="D1553" s="10" t="s">
        <v>240</v>
      </c>
      <c r="E1553" s="25" t="s">
        <v>477</v>
      </c>
      <c r="F1553" s="20">
        <v>1793.9</v>
      </c>
      <c r="G1553" s="20">
        <v>1887.3</v>
      </c>
      <c r="H1553" s="20">
        <v>1934</v>
      </c>
      <c r="I1553" s="20"/>
      <c r="J1553" s="20"/>
      <c r="K1553" s="20"/>
      <c r="L1553" s="20">
        <f t="shared" si="1337"/>
        <v>1793.9</v>
      </c>
      <c r="M1553" s="20">
        <f t="shared" si="1338"/>
        <v>1887.3</v>
      </c>
      <c r="N1553" s="20">
        <f t="shared" si="1339"/>
        <v>1934</v>
      </c>
      <c r="O1553" s="20"/>
      <c r="P1553" s="20">
        <f t="shared" si="1366"/>
        <v>1887.3</v>
      </c>
      <c r="Q1553" s="20">
        <f t="shared" si="1367"/>
        <v>1934</v>
      </c>
      <c r="R1553" s="20"/>
    </row>
    <row r="1554" spans="1:18" hidden="1" x14ac:dyDescent="0.25">
      <c r="A1554" s="10" t="s">
        <v>966</v>
      </c>
      <c r="B1554" s="19">
        <v>620</v>
      </c>
      <c r="C1554" s="10"/>
      <c r="D1554" s="10"/>
      <c r="E1554" s="25" t="s">
        <v>499</v>
      </c>
      <c r="F1554" s="20">
        <f>F1555</f>
        <v>186.9</v>
      </c>
      <c r="G1554" s="20">
        <f t="shared" ref="G1554" si="1371">G1555</f>
        <v>186.9</v>
      </c>
      <c r="H1554" s="20">
        <f t="shared" ref="H1554:K1554" si="1372">H1555</f>
        <v>186.9</v>
      </c>
      <c r="I1554" s="20">
        <f t="shared" si="1372"/>
        <v>0</v>
      </c>
      <c r="J1554" s="20">
        <f t="shared" si="1372"/>
        <v>0</v>
      </c>
      <c r="K1554" s="20">
        <f t="shared" si="1372"/>
        <v>0</v>
      </c>
      <c r="L1554" s="20">
        <f t="shared" si="1337"/>
        <v>186.9</v>
      </c>
      <c r="M1554" s="20">
        <f t="shared" si="1338"/>
        <v>186.9</v>
      </c>
      <c r="N1554" s="20">
        <f t="shared" si="1339"/>
        <v>186.9</v>
      </c>
      <c r="O1554" s="20">
        <f t="shared" ref="O1554:R1554" si="1373">O1555</f>
        <v>0</v>
      </c>
      <c r="P1554" s="20">
        <f t="shared" si="1366"/>
        <v>186.9</v>
      </c>
      <c r="Q1554" s="20">
        <f t="shared" si="1367"/>
        <v>186.9</v>
      </c>
      <c r="R1554" s="20">
        <f t="shared" si="1373"/>
        <v>0</v>
      </c>
    </row>
    <row r="1555" spans="1:18" hidden="1" x14ac:dyDescent="0.25">
      <c r="A1555" s="10" t="s">
        <v>966</v>
      </c>
      <c r="B1555" s="19">
        <v>620</v>
      </c>
      <c r="C1555" s="10" t="s">
        <v>252</v>
      </c>
      <c r="D1555" s="10" t="s">
        <v>240</v>
      </c>
      <c r="E1555" s="25" t="s">
        <v>477</v>
      </c>
      <c r="F1555" s="20">
        <v>186.9</v>
      </c>
      <c r="G1555" s="20">
        <v>186.9</v>
      </c>
      <c r="H1555" s="20">
        <v>186.9</v>
      </c>
      <c r="I1555" s="20"/>
      <c r="J1555" s="20"/>
      <c r="K1555" s="20"/>
      <c r="L1555" s="20">
        <f t="shared" si="1337"/>
        <v>186.9</v>
      </c>
      <c r="M1555" s="20">
        <f t="shared" si="1338"/>
        <v>186.9</v>
      </c>
      <c r="N1555" s="20">
        <f t="shared" si="1339"/>
        <v>186.9</v>
      </c>
      <c r="O1555" s="20"/>
      <c r="P1555" s="20">
        <f t="shared" si="1366"/>
        <v>186.9</v>
      </c>
      <c r="Q1555" s="20">
        <f t="shared" si="1367"/>
        <v>186.9</v>
      </c>
      <c r="R1555" s="20"/>
    </row>
    <row r="1556" spans="1:18" ht="47.25" hidden="1" x14ac:dyDescent="0.25">
      <c r="A1556" s="10" t="s">
        <v>411</v>
      </c>
      <c r="B1556" s="19"/>
      <c r="C1556" s="10"/>
      <c r="D1556" s="10"/>
      <c r="E1556" s="25" t="s">
        <v>724</v>
      </c>
      <c r="F1556" s="20">
        <f t="shared" ref="F1556:K1556" si="1374">F1557+F1561+F1565+F1571</f>
        <v>20138.599999999999</v>
      </c>
      <c r="G1556" s="20">
        <f t="shared" si="1374"/>
        <v>20138.599999999999</v>
      </c>
      <c r="H1556" s="20">
        <f t="shared" si="1374"/>
        <v>20138.599999999999</v>
      </c>
      <c r="I1556" s="20">
        <f t="shared" si="1374"/>
        <v>0</v>
      </c>
      <c r="J1556" s="20">
        <f t="shared" si="1374"/>
        <v>0</v>
      </c>
      <c r="K1556" s="20">
        <f t="shared" si="1374"/>
        <v>0</v>
      </c>
      <c r="L1556" s="20">
        <f t="shared" si="1337"/>
        <v>20138.599999999999</v>
      </c>
      <c r="M1556" s="20">
        <f t="shared" si="1338"/>
        <v>20138.599999999999</v>
      </c>
      <c r="N1556" s="20">
        <f t="shared" si="1339"/>
        <v>20138.599999999999</v>
      </c>
      <c r="O1556" s="20">
        <f t="shared" ref="O1556:R1556" si="1375">O1557+O1561+O1565+O1571</f>
        <v>0</v>
      </c>
      <c r="P1556" s="20">
        <f t="shared" si="1366"/>
        <v>20138.599999999999</v>
      </c>
      <c r="Q1556" s="20">
        <f t="shared" si="1367"/>
        <v>20138.599999999999</v>
      </c>
      <c r="R1556" s="20">
        <f t="shared" si="1375"/>
        <v>0</v>
      </c>
    </row>
    <row r="1557" spans="1:18" ht="47.25" hidden="1" x14ac:dyDescent="0.25">
      <c r="A1557" s="10" t="s">
        <v>112</v>
      </c>
      <c r="B1557" s="19"/>
      <c r="C1557" s="10"/>
      <c r="D1557" s="10"/>
      <c r="E1557" s="25" t="s">
        <v>725</v>
      </c>
      <c r="F1557" s="20">
        <f t="shared" ref="F1557:K1559" si="1376">F1558</f>
        <v>5337.1</v>
      </c>
      <c r="G1557" s="20">
        <f t="shared" si="1376"/>
        <v>5337.1</v>
      </c>
      <c r="H1557" s="20">
        <f t="shared" si="1376"/>
        <v>5337.1</v>
      </c>
      <c r="I1557" s="20">
        <f t="shared" si="1376"/>
        <v>0</v>
      </c>
      <c r="J1557" s="20">
        <f t="shared" si="1376"/>
        <v>0</v>
      </c>
      <c r="K1557" s="20">
        <f t="shared" si="1376"/>
        <v>0</v>
      </c>
      <c r="L1557" s="20">
        <f t="shared" si="1337"/>
        <v>5337.1</v>
      </c>
      <c r="M1557" s="20">
        <f t="shared" si="1338"/>
        <v>5337.1</v>
      </c>
      <c r="N1557" s="20">
        <f t="shared" si="1339"/>
        <v>5337.1</v>
      </c>
      <c r="O1557" s="20">
        <f t="shared" ref="O1557:R1559" si="1377">O1558</f>
        <v>0</v>
      </c>
      <c r="P1557" s="20">
        <f t="shared" si="1366"/>
        <v>5337.1</v>
      </c>
      <c r="Q1557" s="20">
        <f t="shared" si="1367"/>
        <v>5337.1</v>
      </c>
      <c r="R1557" s="20">
        <f t="shared" si="1377"/>
        <v>0</v>
      </c>
    </row>
    <row r="1558" spans="1:18" ht="47.25" hidden="1" x14ac:dyDescent="0.25">
      <c r="A1558" s="10" t="s">
        <v>112</v>
      </c>
      <c r="B1558" s="19">
        <v>600</v>
      </c>
      <c r="C1558" s="10"/>
      <c r="D1558" s="10"/>
      <c r="E1558" s="25" t="s">
        <v>497</v>
      </c>
      <c r="F1558" s="20">
        <f t="shared" si="1376"/>
        <v>5337.1</v>
      </c>
      <c r="G1558" s="20">
        <f t="shared" si="1376"/>
        <v>5337.1</v>
      </c>
      <c r="H1558" s="20">
        <f t="shared" si="1376"/>
        <v>5337.1</v>
      </c>
      <c r="I1558" s="20">
        <f t="shared" si="1376"/>
        <v>0</v>
      </c>
      <c r="J1558" s="20">
        <f t="shared" si="1376"/>
        <v>0</v>
      </c>
      <c r="K1558" s="20">
        <f t="shared" si="1376"/>
        <v>0</v>
      </c>
      <c r="L1558" s="20">
        <f t="shared" si="1337"/>
        <v>5337.1</v>
      </c>
      <c r="M1558" s="20">
        <f t="shared" si="1338"/>
        <v>5337.1</v>
      </c>
      <c r="N1558" s="20">
        <f t="shared" si="1339"/>
        <v>5337.1</v>
      </c>
      <c r="O1558" s="20">
        <f t="shared" si="1377"/>
        <v>0</v>
      </c>
      <c r="P1558" s="20">
        <f t="shared" si="1366"/>
        <v>5337.1</v>
      </c>
      <c r="Q1558" s="20">
        <f t="shared" si="1367"/>
        <v>5337.1</v>
      </c>
      <c r="R1558" s="20">
        <f t="shared" si="1377"/>
        <v>0</v>
      </c>
    </row>
    <row r="1559" spans="1:18" hidden="1" x14ac:dyDescent="0.25">
      <c r="A1559" s="10" t="s">
        <v>112</v>
      </c>
      <c r="B1559" s="19">
        <v>620</v>
      </c>
      <c r="C1559" s="10"/>
      <c r="D1559" s="10"/>
      <c r="E1559" s="25" t="s">
        <v>499</v>
      </c>
      <c r="F1559" s="20">
        <f t="shared" si="1376"/>
        <v>5337.1</v>
      </c>
      <c r="G1559" s="20">
        <f t="shared" si="1376"/>
        <v>5337.1</v>
      </c>
      <c r="H1559" s="20">
        <f t="shared" si="1376"/>
        <v>5337.1</v>
      </c>
      <c r="I1559" s="20">
        <f t="shared" si="1376"/>
        <v>0</v>
      </c>
      <c r="J1559" s="20">
        <f t="shared" si="1376"/>
        <v>0</v>
      </c>
      <c r="K1559" s="20">
        <f t="shared" si="1376"/>
        <v>0</v>
      </c>
      <c r="L1559" s="20">
        <f t="shared" si="1337"/>
        <v>5337.1</v>
      </c>
      <c r="M1559" s="20">
        <f t="shared" si="1338"/>
        <v>5337.1</v>
      </c>
      <c r="N1559" s="20">
        <f t="shared" si="1339"/>
        <v>5337.1</v>
      </c>
      <c r="O1559" s="20">
        <f t="shared" si="1377"/>
        <v>0</v>
      </c>
      <c r="P1559" s="20">
        <f t="shared" si="1366"/>
        <v>5337.1</v>
      </c>
      <c r="Q1559" s="20">
        <f t="shared" si="1367"/>
        <v>5337.1</v>
      </c>
      <c r="R1559" s="20">
        <f t="shared" si="1377"/>
        <v>0</v>
      </c>
    </row>
    <row r="1560" spans="1:18" hidden="1" x14ac:dyDescent="0.25">
      <c r="A1560" s="10" t="s">
        <v>112</v>
      </c>
      <c r="B1560" s="19">
        <v>620</v>
      </c>
      <c r="C1560" s="10" t="s">
        <v>244</v>
      </c>
      <c r="D1560" s="10" t="s">
        <v>247</v>
      </c>
      <c r="E1560" s="25" t="s">
        <v>473</v>
      </c>
      <c r="F1560" s="20">
        <v>5337.1</v>
      </c>
      <c r="G1560" s="20">
        <v>5337.1</v>
      </c>
      <c r="H1560" s="20">
        <v>5337.1</v>
      </c>
      <c r="I1560" s="20"/>
      <c r="J1560" s="20"/>
      <c r="K1560" s="20"/>
      <c r="L1560" s="20">
        <f t="shared" si="1337"/>
        <v>5337.1</v>
      </c>
      <c r="M1560" s="20">
        <f t="shared" si="1338"/>
        <v>5337.1</v>
      </c>
      <c r="N1560" s="20">
        <f t="shared" si="1339"/>
        <v>5337.1</v>
      </c>
      <c r="O1560" s="20"/>
      <c r="P1560" s="20">
        <f t="shared" si="1366"/>
        <v>5337.1</v>
      </c>
      <c r="Q1560" s="20">
        <f t="shared" si="1367"/>
        <v>5337.1</v>
      </c>
      <c r="R1560" s="20"/>
    </row>
    <row r="1561" spans="1:18" ht="63" hidden="1" x14ac:dyDescent="0.25">
      <c r="A1561" s="10" t="s">
        <v>111</v>
      </c>
      <c r="B1561" s="19"/>
      <c r="C1561" s="10"/>
      <c r="D1561" s="10"/>
      <c r="E1561" s="25" t="s">
        <v>726</v>
      </c>
      <c r="F1561" s="20">
        <f t="shared" ref="F1561:K1563" si="1378">F1562</f>
        <v>9200</v>
      </c>
      <c r="G1561" s="20">
        <f t="shared" si="1378"/>
        <v>9200</v>
      </c>
      <c r="H1561" s="20">
        <f t="shared" si="1378"/>
        <v>9200</v>
      </c>
      <c r="I1561" s="20">
        <f t="shared" si="1378"/>
        <v>0</v>
      </c>
      <c r="J1561" s="20">
        <f t="shared" si="1378"/>
        <v>0</v>
      </c>
      <c r="K1561" s="20">
        <f t="shared" si="1378"/>
        <v>0</v>
      </c>
      <c r="L1561" s="20">
        <f t="shared" si="1337"/>
        <v>9200</v>
      </c>
      <c r="M1561" s="20">
        <f t="shared" si="1338"/>
        <v>9200</v>
      </c>
      <c r="N1561" s="20">
        <f t="shared" si="1339"/>
        <v>9200</v>
      </c>
      <c r="O1561" s="20">
        <f t="shared" ref="O1561:R1563" si="1379">O1562</f>
        <v>0</v>
      </c>
      <c r="P1561" s="20">
        <f t="shared" si="1366"/>
        <v>9200</v>
      </c>
      <c r="Q1561" s="20">
        <f t="shared" si="1367"/>
        <v>9200</v>
      </c>
      <c r="R1561" s="20">
        <f t="shared" si="1379"/>
        <v>0</v>
      </c>
    </row>
    <row r="1562" spans="1:18" ht="47.25" hidden="1" x14ac:dyDescent="0.25">
      <c r="A1562" s="10" t="s">
        <v>111</v>
      </c>
      <c r="B1562" s="19">
        <v>600</v>
      </c>
      <c r="C1562" s="10"/>
      <c r="D1562" s="10"/>
      <c r="E1562" s="25" t="s">
        <v>497</v>
      </c>
      <c r="F1562" s="20">
        <f t="shared" si="1378"/>
        <v>9200</v>
      </c>
      <c r="G1562" s="20">
        <f t="shared" si="1378"/>
        <v>9200</v>
      </c>
      <c r="H1562" s="20">
        <f t="shared" si="1378"/>
        <v>9200</v>
      </c>
      <c r="I1562" s="20">
        <f t="shared" si="1378"/>
        <v>0</v>
      </c>
      <c r="J1562" s="20">
        <f t="shared" si="1378"/>
        <v>0</v>
      </c>
      <c r="K1562" s="20">
        <f t="shared" si="1378"/>
        <v>0</v>
      </c>
      <c r="L1562" s="20">
        <f t="shared" si="1337"/>
        <v>9200</v>
      </c>
      <c r="M1562" s="20">
        <f t="shared" si="1338"/>
        <v>9200</v>
      </c>
      <c r="N1562" s="20">
        <f t="shared" si="1339"/>
        <v>9200</v>
      </c>
      <c r="O1562" s="20">
        <f t="shared" si="1379"/>
        <v>0</v>
      </c>
      <c r="P1562" s="20">
        <f t="shared" si="1366"/>
        <v>9200</v>
      </c>
      <c r="Q1562" s="20">
        <f t="shared" si="1367"/>
        <v>9200</v>
      </c>
      <c r="R1562" s="20">
        <f t="shared" si="1379"/>
        <v>0</v>
      </c>
    </row>
    <row r="1563" spans="1:18" hidden="1" x14ac:dyDescent="0.25">
      <c r="A1563" s="10" t="s">
        <v>111</v>
      </c>
      <c r="B1563" s="19">
        <v>620</v>
      </c>
      <c r="C1563" s="10"/>
      <c r="D1563" s="10"/>
      <c r="E1563" s="25" t="s">
        <v>499</v>
      </c>
      <c r="F1563" s="20">
        <f t="shared" si="1378"/>
        <v>9200</v>
      </c>
      <c r="G1563" s="20">
        <f t="shared" si="1378"/>
        <v>9200</v>
      </c>
      <c r="H1563" s="20">
        <f t="shared" si="1378"/>
        <v>9200</v>
      </c>
      <c r="I1563" s="20">
        <f t="shared" si="1378"/>
        <v>0</v>
      </c>
      <c r="J1563" s="20">
        <f t="shared" si="1378"/>
        <v>0</v>
      </c>
      <c r="K1563" s="20">
        <f t="shared" si="1378"/>
        <v>0</v>
      </c>
      <c r="L1563" s="20">
        <f t="shared" si="1337"/>
        <v>9200</v>
      </c>
      <c r="M1563" s="20">
        <f t="shared" si="1338"/>
        <v>9200</v>
      </c>
      <c r="N1563" s="20">
        <f t="shared" si="1339"/>
        <v>9200</v>
      </c>
      <c r="O1563" s="20">
        <f t="shared" si="1379"/>
        <v>0</v>
      </c>
      <c r="P1563" s="20">
        <f t="shared" si="1366"/>
        <v>9200</v>
      </c>
      <c r="Q1563" s="20">
        <f t="shared" si="1367"/>
        <v>9200</v>
      </c>
      <c r="R1563" s="20">
        <f t="shared" si="1379"/>
        <v>0</v>
      </c>
    </row>
    <row r="1564" spans="1:18" hidden="1" x14ac:dyDescent="0.25">
      <c r="A1564" s="10" t="s">
        <v>111</v>
      </c>
      <c r="B1564" s="19">
        <v>620</v>
      </c>
      <c r="C1564" s="10" t="s">
        <v>244</v>
      </c>
      <c r="D1564" s="10" t="s">
        <v>247</v>
      </c>
      <c r="E1564" s="25" t="s">
        <v>473</v>
      </c>
      <c r="F1564" s="20">
        <v>9200</v>
      </c>
      <c r="G1564" s="20">
        <v>9200</v>
      </c>
      <c r="H1564" s="20">
        <v>9200</v>
      </c>
      <c r="I1564" s="20"/>
      <c r="J1564" s="20"/>
      <c r="K1564" s="20"/>
      <c r="L1564" s="20">
        <f t="shared" si="1337"/>
        <v>9200</v>
      </c>
      <c r="M1564" s="20">
        <f t="shared" si="1338"/>
        <v>9200</v>
      </c>
      <c r="N1564" s="20">
        <f t="shared" si="1339"/>
        <v>9200</v>
      </c>
      <c r="O1564" s="20"/>
      <c r="P1564" s="20">
        <f t="shared" si="1366"/>
        <v>9200</v>
      </c>
      <c r="Q1564" s="20">
        <f t="shared" si="1367"/>
        <v>9200</v>
      </c>
      <c r="R1564" s="20"/>
    </row>
    <row r="1565" spans="1:18" ht="47.25" hidden="1" x14ac:dyDescent="0.25">
      <c r="A1565" s="10" t="s">
        <v>109</v>
      </c>
      <c r="B1565" s="19"/>
      <c r="C1565" s="10"/>
      <c r="D1565" s="10"/>
      <c r="E1565" s="25" t="s">
        <v>727</v>
      </c>
      <c r="F1565" s="20">
        <f t="shared" ref="F1565:K1565" si="1380">F1566</f>
        <v>1200</v>
      </c>
      <c r="G1565" s="20">
        <f t="shared" si="1380"/>
        <v>1200</v>
      </c>
      <c r="H1565" s="20">
        <f t="shared" si="1380"/>
        <v>1200</v>
      </c>
      <c r="I1565" s="20">
        <f t="shared" si="1380"/>
        <v>0</v>
      </c>
      <c r="J1565" s="20">
        <f t="shared" si="1380"/>
        <v>0</v>
      </c>
      <c r="K1565" s="20">
        <f t="shared" si="1380"/>
        <v>0</v>
      </c>
      <c r="L1565" s="20">
        <f t="shared" si="1337"/>
        <v>1200</v>
      </c>
      <c r="M1565" s="20">
        <f t="shared" si="1338"/>
        <v>1200</v>
      </c>
      <c r="N1565" s="20">
        <f t="shared" si="1339"/>
        <v>1200</v>
      </c>
      <c r="O1565" s="20">
        <f t="shared" ref="O1565:R1565" si="1381">O1566</f>
        <v>0</v>
      </c>
      <c r="P1565" s="20">
        <f t="shared" si="1366"/>
        <v>1200</v>
      </c>
      <c r="Q1565" s="20">
        <f t="shared" si="1367"/>
        <v>1200</v>
      </c>
      <c r="R1565" s="20">
        <f t="shared" si="1381"/>
        <v>0</v>
      </c>
    </row>
    <row r="1566" spans="1:18" ht="47.25" hidden="1" x14ac:dyDescent="0.25">
      <c r="A1566" s="10" t="s">
        <v>109</v>
      </c>
      <c r="B1566" s="19">
        <v>600</v>
      </c>
      <c r="C1566" s="10"/>
      <c r="D1566" s="10"/>
      <c r="E1566" s="25" t="s">
        <v>497</v>
      </c>
      <c r="F1566" s="20">
        <f t="shared" ref="F1566:K1566" si="1382">F1567+F1569</f>
        <v>1200</v>
      </c>
      <c r="G1566" s="20">
        <f t="shared" si="1382"/>
        <v>1200</v>
      </c>
      <c r="H1566" s="20">
        <f t="shared" si="1382"/>
        <v>1200</v>
      </c>
      <c r="I1566" s="20">
        <f t="shared" si="1382"/>
        <v>0</v>
      </c>
      <c r="J1566" s="20">
        <f t="shared" si="1382"/>
        <v>0</v>
      </c>
      <c r="K1566" s="20">
        <f t="shared" si="1382"/>
        <v>0</v>
      </c>
      <c r="L1566" s="20">
        <f t="shared" si="1337"/>
        <v>1200</v>
      </c>
      <c r="M1566" s="20">
        <f t="shared" si="1338"/>
        <v>1200</v>
      </c>
      <c r="N1566" s="20">
        <f t="shared" si="1339"/>
        <v>1200</v>
      </c>
      <c r="O1566" s="20">
        <f t="shared" ref="O1566:R1566" si="1383">O1567+O1569</f>
        <v>0</v>
      </c>
      <c r="P1566" s="20">
        <f t="shared" si="1366"/>
        <v>1200</v>
      </c>
      <c r="Q1566" s="20">
        <f t="shared" si="1367"/>
        <v>1200</v>
      </c>
      <c r="R1566" s="20">
        <f t="shared" si="1383"/>
        <v>0</v>
      </c>
    </row>
    <row r="1567" spans="1:18" hidden="1" x14ac:dyDescent="0.25">
      <c r="A1567" s="10" t="s">
        <v>109</v>
      </c>
      <c r="B1567" s="19">
        <v>610</v>
      </c>
      <c r="C1567" s="10"/>
      <c r="D1567" s="10"/>
      <c r="E1567" s="25" t="s">
        <v>498</v>
      </c>
      <c r="F1567" s="20">
        <f t="shared" ref="F1567:K1567" si="1384">F1568</f>
        <v>112.5</v>
      </c>
      <c r="G1567" s="20">
        <f t="shared" si="1384"/>
        <v>112.5</v>
      </c>
      <c r="H1567" s="20">
        <f t="shared" si="1384"/>
        <v>112.5</v>
      </c>
      <c r="I1567" s="20">
        <f t="shared" si="1384"/>
        <v>0</v>
      </c>
      <c r="J1567" s="20">
        <f t="shared" si="1384"/>
        <v>0</v>
      </c>
      <c r="K1567" s="20">
        <f t="shared" si="1384"/>
        <v>0</v>
      </c>
      <c r="L1567" s="20">
        <f t="shared" si="1337"/>
        <v>112.5</v>
      </c>
      <c r="M1567" s="20">
        <f t="shared" si="1338"/>
        <v>112.5</v>
      </c>
      <c r="N1567" s="20">
        <f t="shared" si="1339"/>
        <v>112.5</v>
      </c>
      <c r="O1567" s="20">
        <f t="shared" ref="O1567:R1567" si="1385">O1568</f>
        <v>0</v>
      </c>
      <c r="P1567" s="20">
        <f t="shared" si="1366"/>
        <v>112.5</v>
      </c>
      <c r="Q1567" s="20">
        <f t="shared" si="1367"/>
        <v>112.5</v>
      </c>
      <c r="R1567" s="20">
        <f t="shared" si="1385"/>
        <v>0</v>
      </c>
    </row>
    <row r="1568" spans="1:18" hidden="1" x14ac:dyDescent="0.25">
      <c r="A1568" s="10" t="s">
        <v>109</v>
      </c>
      <c r="B1568" s="19">
        <v>610</v>
      </c>
      <c r="C1568" s="10" t="s">
        <v>244</v>
      </c>
      <c r="D1568" s="10" t="s">
        <v>247</v>
      </c>
      <c r="E1568" s="25" t="s">
        <v>473</v>
      </c>
      <c r="F1568" s="20">
        <v>112.5</v>
      </c>
      <c r="G1568" s="20">
        <v>112.5</v>
      </c>
      <c r="H1568" s="20">
        <v>112.5</v>
      </c>
      <c r="I1568" s="20"/>
      <c r="J1568" s="20"/>
      <c r="K1568" s="20"/>
      <c r="L1568" s="20">
        <f t="shared" si="1337"/>
        <v>112.5</v>
      </c>
      <c r="M1568" s="20">
        <f t="shared" si="1338"/>
        <v>112.5</v>
      </c>
      <c r="N1568" s="20">
        <f t="shared" si="1339"/>
        <v>112.5</v>
      </c>
      <c r="O1568" s="20"/>
      <c r="P1568" s="20">
        <f t="shared" si="1366"/>
        <v>112.5</v>
      </c>
      <c r="Q1568" s="20">
        <f t="shared" si="1367"/>
        <v>112.5</v>
      </c>
      <c r="R1568" s="20"/>
    </row>
    <row r="1569" spans="1:18" hidden="1" x14ac:dyDescent="0.25">
      <c r="A1569" s="10" t="s">
        <v>109</v>
      </c>
      <c r="B1569" s="19">
        <v>620</v>
      </c>
      <c r="C1569" s="10"/>
      <c r="D1569" s="10"/>
      <c r="E1569" s="25" t="s">
        <v>499</v>
      </c>
      <c r="F1569" s="20">
        <f t="shared" ref="F1569:K1569" si="1386">F1570</f>
        <v>1087.5</v>
      </c>
      <c r="G1569" s="20">
        <f t="shared" si="1386"/>
        <v>1087.5</v>
      </c>
      <c r="H1569" s="20">
        <f t="shared" si="1386"/>
        <v>1087.5</v>
      </c>
      <c r="I1569" s="20">
        <f t="shared" si="1386"/>
        <v>0</v>
      </c>
      <c r="J1569" s="20">
        <f t="shared" si="1386"/>
        <v>0</v>
      </c>
      <c r="K1569" s="20">
        <f t="shared" si="1386"/>
        <v>0</v>
      </c>
      <c r="L1569" s="20">
        <f t="shared" si="1337"/>
        <v>1087.5</v>
      </c>
      <c r="M1569" s="20">
        <f t="shared" si="1338"/>
        <v>1087.5</v>
      </c>
      <c r="N1569" s="20">
        <f t="shared" si="1339"/>
        <v>1087.5</v>
      </c>
      <c r="O1569" s="20">
        <f t="shared" ref="O1569:R1569" si="1387">O1570</f>
        <v>0</v>
      </c>
      <c r="P1569" s="20">
        <f t="shared" si="1366"/>
        <v>1087.5</v>
      </c>
      <c r="Q1569" s="20">
        <f t="shared" si="1367"/>
        <v>1087.5</v>
      </c>
      <c r="R1569" s="20">
        <f t="shared" si="1387"/>
        <v>0</v>
      </c>
    </row>
    <row r="1570" spans="1:18" hidden="1" x14ac:dyDescent="0.25">
      <c r="A1570" s="10" t="s">
        <v>109</v>
      </c>
      <c r="B1570" s="19">
        <v>620</v>
      </c>
      <c r="C1570" s="10" t="s">
        <v>244</v>
      </c>
      <c r="D1570" s="10" t="s">
        <v>247</v>
      </c>
      <c r="E1570" s="25" t="s">
        <v>473</v>
      </c>
      <c r="F1570" s="20">
        <v>1087.5</v>
      </c>
      <c r="G1570" s="20">
        <v>1087.5</v>
      </c>
      <c r="H1570" s="20">
        <v>1087.5</v>
      </c>
      <c r="I1570" s="20"/>
      <c r="J1570" s="20"/>
      <c r="K1570" s="20"/>
      <c r="L1570" s="20">
        <f t="shared" si="1337"/>
        <v>1087.5</v>
      </c>
      <c r="M1570" s="20">
        <f t="shared" si="1338"/>
        <v>1087.5</v>
      </c>
      <c r="N1570" s="20">
        <f t="shared" si="1339"/>
        <v>1087.5</v>
      </c>
      <c r="O1570" s="20"/>
      <c r="P1570" s="20">
        <f t="shared" si="1366"/>
        <v>1087.5</v>
      </c>
      <c r="Q1570" s="20">
        <f t="shared" si="1367"/>
        <v>1087.5</v>
      </c>
      <c r="R1570" s="20"/>
    </row>
    <row r="1571" spans="1:18" ht="31.5" hidden="1" x14ac:dyDescent="0.25">
      <c r="A1571" s="10" t="s">
        <v>110</v>
      </c>
      <c r="B1571" s="19"/>
      <c r="C1571" s="10"/>
      <c r="D1571" s="10"/>
      <c r="E1571" s="25" t="s">
        <v>728</v>
      </c>
      <c r="F1571" s="20">
        <f t="shared" ref="F1571:K1573" si="1388">F1572</f>
        <v>4401.5</v>
      </c>
      <c r="G1571" s="20">
        <f t="shared" si="1388"/>
        <v>4401.5</v>
      </c>
      <c r="H1571" s="20">
        <f t="shared" si="1388"/>
        <v>4401.5</v>
      </c>
      <c r="I1571" s="20">
        <f t="shared" si="1388"/>
        <v>0</v>
      </c>
      <c r="J1571" s="20">
        <f t="shared" si="1388"/>
        <v>0</v>
      </c>
      <c r="K1571" s="20">
        <f t="shared" si="1388"/>
        <v>0</v>
      </c>
      <c r="L1571" s="20">
        <f t="shared" si="1337"/>
        <v>4401.5</v>
      </c>
      <c r="M1571" s="20">
        <f t="shared" si="1338"/>
        <v>4401.5</v>
      </c>
      <c r="N1571" s="20">
        <f t="shared" si="1339"/>
        <v>4401.5</v>
      </c>
      <c r="O1571" s="20">
        <f t="shared" ref="O1571:R1573" si="1389">O1572</f>
        <v>0</v>
      </c>
      <c r="P1571" s="20">
        <f t="shared" si="1366"/>
        <v>4401.5</v>
      </c>
      <c r="Q1571" s="20">
        <f t="shared" si="1367"/>
        <v>4401.5</v>
      </c>
      <c r="R1571" s="20">
        <f t="shared" si="1389"/>
        <v>0</v>
      </c>
    </row>
    <row r="1572" spans="1:18" ht="47.25" hidden="1" x14ac:dyDescent="0.25">
      <c r="A1572" s="10" t="s">
        <v>110</v>
      </c>
      <c r="B1572" s="19">
        <v>200</v>
      </c>
      <c r="C1572" s="10"/>
      <c r="D1572" s="10"/>
      <c r="E1572" s="25" t="s">
        <v>487</v>
      </c>
      <c r="F1572" s="20">
        <f t="shared" si="1388"/>
        <v>4401.5</v>
      </c>
      <c r="G1572" s="20">
        <f t="shared" si="1388"/>
        <v>4401.5</v>
      </c>
      <c r="H1572" s="20">
        <f t="shared" si="1388"/>
        <v>4401.5</v>
      </c>
      <c r="I1572" s="20">
        <f t="shared" si="1388"/>
        <v>0</v>
      </c>
      <c r="J1572" s="20">
        <f t="shared" si="1388"/>
        <v>0</v>
      </c>
      <c r="K1572" s="20">
        <f t="shared" si="1388"/>
        <v>0</v>
      </c>
      <c r="L1572" s="20">
        <f t="shared" si="1337"/>
        <v>4401.5</v>
      </c>
      <c r="M1572" s="20">
        <f t="shared" si="1338"/>
        <v>4401.5</v>
      </c>
      <c r="N1572" s="20">
        <f t="shared" si="1339"/>
        <v>4401.5</v>
      </c>
      <c r="O1572" s="20">
        <f t="shared" si="1389"/>
        <v>0</v>
      </c>
      <c r="P1572" s="20">
        <f t="shared" si="1366"/>
        <v>4401.5</v>
      </c>
      <c r="Q1572" s="20">
        <f t="shared" si="1367"/>
        <v>4401.5</v>
      </c>
      <c r="R1572" s="20">
        <f t="shared" si="1389"/>
        <v>0</v>
      </c>
    </row>
    <row r="1573" spans="1:18" ht="47.25" hidden="1" x14ac:dyDescent="0.25">
      <c r="A1573" s="10" t="s">
        <v>110</v>
      </c>
      <c r="B1573" s="19">
        <v>240</v>
      </c>
      <c r="C1573" s="10"/>
      <c r="D1573" s="10"/>
      <c r="E1573" s="25" t="s">
        <v>488</v>
      </c>
      <c r="F1573" s="20">
        <f>F1574</f>
        <v>4401.5</v>
      </c>
      <c r="G1573" s="20">
        <f t="shared" si="1388"/>
        <v>4401.5</v>
      </c>
      <c r="H1573" s="20">
        <f t="shared" si="1388"/>
        <v>4401.5</v>
      </c>
      <c r="I1573" s="20">
        <f t="shared" si="1388"/>
        <v>0</v>
      </c>
      <c r="J1573" s="20">
        <f t="shared" si="1388"/>
        <v>0</v>
      </c>
      <c r="K1573" s="20">
        <f t="shared" si="1388"/>
        <v>0</v>
      </c>
      <c r="L1573" s="20">
        <f t="shared" si="1337"/>
        <v>4401.5</v>
      </c>
      <c r="M1573" s="20">
        <f t="shared" si="1338"/>
        <v>4401.5</v>
      </c>
      <c r="N1573" s="20">
        <f t="shared" si="1339"/>
        <v>4401.5</v>
      </c>
      <c r="O1573" s="20">
        <f t="shared" si="1389"/>
        <v>0</v>
      </c>
      <c r="P1573" s="20">
        <f t="shared" si="1366"/>
        <v>4401.5</v>
      </c>
      <c r="Q1573" s="20">
        <f t="shared" si="1367"/>
        <v>4401.5</v>
      </c>
      <c r="R1573" s="20">
        <f t="shared" si="1389"/>
        <v>0</v>
      </c>
    </row>
    <row r="1574" spans="1:18" hidden="1" x14ac:dyDescent="0.25">
      <c r="A1574" s="10" t="s">
        <v>110</v>
      </c>
      <c r="B1574" s="19">
        <v>240</v>
      </c>
      <c r="C1574" s="10" t="s">
        <v>244</v>
      </c>
      <c r="D1574" s="10" t="s">
        <v>247</v>
      </c>
      <c r="E1574" s="25" t="s">
        <v>473</v>
      </c>
      <c r="F1574" s="20">
        <v>4401.5</v>
      </c>
      <c r="G1574" s="20">
        <v>4401.5</v>
      </c>
      <c r="H1574" s="20">
        <v>4401.5</v>
      </c>
      <c r="I1574" s="20"/>
      <c r="J1574" s="20"/>
      <c r="K1574" s="20"/>
      <c r="L1574" s="20">
        <f t="shared" si="1337"/>
        <v>4401.5</v>
      </c>
      <c r="M1574" s="20">
        <f t="shared" si="1338"/>
        <v>4401.5</v>
      </c>
      <c r="N1574" s="20">
        <f t="shared" si="1339"/>
        <v>4401.5</v>
      </c>
      <c r="O1574" s="20"/>
      <c r="P1574" s="20">
        <f t="shared" si="1366"/>
        <v>4401.5</v>
      </c>
      <c r="Q1574" s="20">
        <f t="shared" si="1367"/>
        <v>4401.5</v>
      </c>
      <c r="R1574" s="20"/>
    </row>
    <row r="1575" spans="1:18" ht="47.25" hidden="1" x14ac:dyDescent="0.25">
      <c r="A1575" s="10" t="s">
        <v>113</v>
      </c>
      <c r="B1575" s="19"/>
      <c r="C1575" s="10"/>
      <c r="D1575" s="10"/>
      <c r="E1575" s="25" t="s">
        <v>729</v>
      </c>
      <c r="F1575" s="20">
        <f>F1576</f>
        <v>9247</v>
      </c>
      <c r="G1575" s="20">
        <f t="shared" ref="G1575:R1575" si="1390">G1576</f>
        <v>9247</v>
      </c>
      <c r="H1575" s="20">
        <f t="shared" si="1390"/>
        <v>9247</v>
      </c>
      <c r="I1575" s="20">
        <f t="shared" si="1390"/>
        <v>0</v>
      </c>
      <c r="J1575" s="20">
        <f t="shared" si="1390"/>
        <v>0</v>
      </c>
      <c r="K1575" s="20">
        <f t="shared" si="1390"/>
        <v>0</v>
      </c>
      <c r="L1575" s="20">
        <f t="shared" si="1337"/>
        <v>9247</v>
      </c>
      <c r="M1575" s="20">
        <f t="shared" si="1338"/>
        <v>9247</v>
      </c>
      <c r="N1575" s="20">
        <f t="shared" si="1339"/>
        <v>9247</v>
      </c>
      <c r="O1575" s="20">
        <f t="shared" si="1390"/>
        <v>0</v>
      </c>
      <c r="P1575" s="20">
        <f t="shared" si="1366"/>
        <v>9247</v>
      </c>
      <c r="Q1575" s="20">
        <f t="shared" si="1367"/>
        <v>9247</v>
      </c>
      <c r="R1575" s="20">
        <f t="shared" si="1390"/>
        <v>0</v>
      </c>
    </row>
    <row r="1576" spans="1:18" ht="94.5" hidden="1" x14ac:dyDescent="0.25">
      <c r="A1576" s="10" t="s">
        <v>967</v>
      </c>
      <c r="B1576" s="19"/>
      <c r="C1576" s="10"/>
      <c r="D1576" s="10"/>
      <c r="E1576" s="29" t="s">
        <v>1046</v>
      </c>
      <c r="F1576" s="20">
        <f>F1577+F1580</f>
        <v>9247</v>
      </c>
      <c r="G1576" s="20">
        <f t="shared" ref="G1576:R1576" si="1391">G1577+G1580</f>
        <v>9247</v>
      </c>
      <c r="H1576" s="20">
        <f t="shared" si="1391"/>
        <v>9247</v>
      </c>
      <c r="I1576" s="20">
        <f t="shared" ref="I1576:K1576" si="1392">I1577+I1580</f>
        <v>0</v>
      </c>
      <c r="J1576" s="20">
        <f t="shared" si="1392"/>
        <v>0</v>
      </c>
      <c r="K1576" s="20">
        <f t="shared" si="1392"/>
        <v>0</v>
      </c>
      <c r="L1576" s="20">
        <f t="shared" si="1337"/>
        <v>9247</v>
      </c>
      <c r="M1576" s="20">
        <f t="shared" si="1338"/>
        <v>9247</v>
      </c>
      <c r="N1576" s="20">
        <f t="shared" si="1339"/>
        <v>9247</v>
      </c>
      <c r="O1576" s="20">
        <f t="shared" ref="O1576" si="1393">O1577+O1580</f>
        <v>0</v>
      </c>
      <c r="P1576" s="20">
        <f t="shared" si="1366"/>
        <v>9247</v>
      </c>
      <c r="Q1576" s="20">
        <f t="shared" si="1367"/>
        <v>9247</v>
      </c>
      <c r="R1576" s="20">
        <f t="shared" si="1391"/>
        <v>0</v>
      </c>
    </row>
    <row r="1577" spans="1:18" ht="94.5" hidden="1" x14ac:dyDescent="0.25">
      <c r="A1577" s="10" t="s">
        <v>967</v>
      </c>
      <c r="B1577" s="19">
        <v>100</v>
      </c>
      <c r="C1577" s="10"/>
      <c r="D1577" s="10"/>
      <c r="E1577" s="25" t="s">
        <v>484</v>
      </c>
      <c r="F1577" s="20">
        <f>F1578</f>
        <v>136.6</v>
      </c>
      <c r="G1577" s="20">
        <f t="shared" ref="G1577:R1578" si="1394">G1578</f>
        <v>136.6</v>
      </c>
      <c r="H1577" s="20">
        <f t="shared" si="1394"/>
        <v>136.6</v>
      </c>
      <c r="I1577" s="20">
        <f t="shared" si="1394"/>
        <v>0</v>
      </c>
      <c r="J1577" s="20">
        <f t="shared" si="1394"/>
        <v>0</v>
      </c>
      <c r="K1577" s="20">
        <f t="shared" si="1394"/>
        <v>0</v>
      </c>
      <c r="L1577" s="20">
        <f t="shared" si="1337"/>
        <v>136.6</v>
      </c>
      <c r="M1577" s="20">
        <f t="shared" si="1338"/>
        <v>136.6</v>
      </c>
      <c r="N1577" s="20">
        <f t="shared" si="1339"/>
        <v>136.6</v>
      </c>
      <c r="O1577" s="20">
        <f t="shared" si="1394"/>
        <v>0</v>
      </c>
      <c r="P1577" s="20">
        <f t="shared" si="1366"/>
        <v>136.6</v>
      </c>
      <c r="Q1577" s="20">
        <f t="shared" si="1367"/>
        <v>136.6</v>
      </c>
      <c r="R1577" s="20">
        <f t="shared" si="1394"/>
        <v>0</v>
      </c>
    </row>
    <row r="1578" spans="1:18" ht="31.5" hidden="1" x14ac:dyDescent="0.25">
      <c r="A1578" s="10" t="s">
        <v>967</v>
      </c>
      <c r="B1578" s="19">
        <v>120</v>
      </c>
      <c r="C1578" s="10"/>
      <c r="D1578" s="10"/>
      <c r="E1578" s="25" t="s">
        <v>486</v>
      </c>
      <c r="F1578" s="20">
        <f>F1579</f>
        <v>136.6</v>
      </c>
      <c r="G1578" s="20">
        <f t="shared" si="1394"/>
        <v>136.6</v>
      </c>
      <c r="H1578" s="20">
        <f t="shared" si="1394"/>
        <v>136.6</v>
      </c>
      <c r="I1578" s="20">
        <f t="shared" si="1394"/>
        <v>0</v>
      </c>
      <c r="J1578" s="20">
        <f t="shared" si="1394"/>
        <v>0</v>
      </c>
      <c r="K1578" s="20">
        <f t="shared" si="1394"/>
        <v>0</v>
      </c>
      <c r="L1578" s="20">
        <f t="shared" si="1337"/>
        <v>136.6</v>
      </c>
      <c r="M1578" s="20">
        <f t="shared" si="1338"/>
        <v>136.6</v>
      </c>
      <c r="N1578" s="20">
        <f t="shared" si="1339"/>
        <v>136.6</v>
      </c>
      <c r="O1578" s="20">
        <f t="shared" si="1394"/>
        <v>0</v>
      </c>
      <c r="P1578" s="20">
        <f t="shared" si="1366"/>
        <v>136.6</v>
      </c>
      <c r="Q1578" s="20">
        <f t="shared" si="1367"/>
        <v>136.6</v>
      </c>
      <c r="R1578" s="20">
        <f t="shared" si="1394"/>
        <v>0</v>
      </c>
    </row>
    <row r="1579" spans="1:18" hidden="1" x14ac:dyDescent="0.25">
      <c r="A1579" s="10" t="s">
        <v>967</v>
      </c>
      <c r="B1579" s="19">
        <v>120</v>
      </c>
      <c r="C1579" s="10" t="s">
        <v>252</v>
      </c>
      <c r="D1579" s="10" t="s">
        <v>240</v>
      </c>
      <c r="E1579" s="25" t="s">
        <v>477</v>
      </c>
      <c r="F1579" s="20">
        <v>136.6</v>
      </c>
      <c r="G1579" s="20">
        <v>136.6</v>
      </c>
      <c r="H1579" s="20">
        <v>136.6</v>
      </c>
      <c r="I1579" s="20"/>
      <c r="J1579" s="20"/>
      <c r="K1579" s="20"/>
      <c r="L1579" s="20">
        <f t="shared" si="1337"/>
        <v>136.6</v>
      </c>
      <c r="M1579" s="20">
        <f t="shared" si="1338"/>
        <v>136.6</v>
      </c>
      <c r="N1579" s="20">
        <f t="shared" si="1339"/>
        <v>136.6</v>
      </c>
      <c r="O1579" s="20"/>
      <c r="P1579" s="20">
        <f t="shared" si="1366"/>
        <v>136.6</v>
      </c>
      <c r="Q1579" s="20">
        <f t="shared" si="1367"/>
        <v>136.6</v>
      </c>
      <c r="R1579" s="20"/>
    </row>
    <row r="1580" spans="1:18" ht="47.25" hidden="1" x14ac:dyDescent="0.25">
      <c r="A1580" s="10" t="s">
        <v>967</v>
      </c>
      <c r="B1580" s="19">
        <v>600</v>
      </c>
      <c r="C1580" s="10"/>
      <c r="D1580" s="10"/>
      <c r="E1580" s="25" t="s">
        <v>497</v>
      </c>
      <c r="F1580" s="20">
        <f>F1581+F1583+F1585</f>
        <v>9110.4</v>
      </c>
      <c r="G1580" s="20">
        <f t="shared" ref="G1580:R1580" si="1395">G1581+G1583+G1585</f>
        <v>9110.4</v>
      </c>
      <c r="H1580" s="20">
        <f t="shared" si="1395"/>
        <v>9110.4</v>
      </c>
      <c r="I1580" s="20">
        <f t="shared" ref="I1580:K1580" si="1396">I1581+I1583+I1585</f>
        <v>0</v>
      </c>
      <c r="J1580" s="20">
        <f t="shared" si="1396"/>
        <v>0</v>
      </c>
      <c r="K1580" s="20">
        <f t="shared" si="1396"/>
        <v>0</v>
      </c>
      <c r="L1580" s="20">
        <f t="shared" si="1337"/>
        <v>9110.4</v>
      </c>
      <c r="M1580" s="20">
        <f t="shared" si="1338"/>
        <v>9110.4</v>
      </c>
      <c r="N1580" s="20">
        <f t="shared" si="1339"/>
        <v>9110.4</v>
      </c>
      <c r="O1580" s="20">
        <f t="shared" ref="O1580" si="1397">O1581+O1583+O1585</f>
        <v>0</v>
      </c>
      <c r="P1580" s="20">
        <f t="shared" si="1366"/>
        <v>9110.4</v>
      </c>
      <c r="Q1580" s="20">
        <f t="shared" si="1367"/>
        <v>9110.4</v>
      </c>
      <c r="R1580" s="20">
        <f t="shared" si="1395"/>
        <v>0</v>
      </c>
    </row>
    <row r="1581" spans="1:18" hidden="1" x14ac:dyDescent="0.25">
      <c r="A1581" s="10" t="s">
        <v>967</v>
      </c>
      <c r="B1581" s="19">
        <v>610</v>
      </c>
      <c r="C1581" s="10"/>
      <c r="D1581" s="10"/>
      <c r="E1581" s="25" t="s">
        <v>498</v>
      </c>
      <c r="F1581" s="20">
        <f>F1582</f>
        <v>2655.6</v>
      </c>
      <c r="G1581" s="20">
        <f t="shared" ref="G1581:R1581" si="1398">G1582</f>
        <v>2655.6</v>
      </c>
      <c r="H1581" s="20">
        <f t="shared" si="1398"/>
        <v>2655.6</v>
      </c>
      <c r="I1581" s="20">
        <f t="shared" si="1398"/>
        <v>0</v>
      </c>
      <c r="J1581" s="20">
        <f t="shared" si="1398"/>
        <v>0</v>
      </c>
      <c r="K1581" s="20">
        <f t="shared" si="1398"/>
        <v>0</v>
      </c>
      <c r="L1581" s="20">
        <f t="shared" si="1337"/>
        <v>2655.6</v>
      </c>
      <c r="M1581" s="20">
        <f t="shared" si="1338"/>
        <v>2655.6</v>
      </c>
      <c r="N1581" s="20">
        <f t="shared" si="1339"/>
        <v>2655.6</v>
      </c>
      <c r="O1581" s="20">
        <f t="shared" si="1398"/>
        <v>0</v>
      </c>
      <c r="P1581" s="20">
        <f t="shared" si="1366"/>
        <v>2655.6</v>
      </c>
      <c r="Q1581" s="20">
        <f t="shared" si="1367"/>
        <v>2655.6</v>
      </c>
      <c r="R1581" s="20">
        <f t="shared" si="1398"/>
        <v>0</v>
      </c>
    </row>
    <row r="1582" spans="1:18" hidden="1" x14ac:dyDescent="0.25">
      <c r="A1582" s="10" t="s">
        <v>967</v>
      </c>
      <c r="B1582" s="19">
        <v>610</v>
      </c>
      <c r="C1582" s="10" t="s">
        <v>252</v>
      </c>
      <c r="D1582" s="10" t="s">
        <v>240</v>
      </c>
      <c r="E1582" s="25" t="s">
        <v>477</v>
      </c>
      <c r="F1582" s="20">
        <v>2655.6</v>
      </c>
      <c r="G1582" s="20">
        <v>2655.6</v>
      </c>
      <c r="H1582" s="20">
        <v>2655.6</v>
      </c>
      <c r="I1582" s="20"/>
      <c r="J1582" s="20"/>
      <c r="K1582" s="20"/>
      <c r="L1582" s="20">
        <f t="shared" si="1337"/>
        <v>2655.6</v>
      </c>
      <c r="M1582" s="20">
        <f t="shared" si="1338"/>
        <v>2655.6</v>
      </c>
      <c r="N1582" s="20">
        <f t="shared" si="1339"/>
        <v>2655.6</v>
      </c>
      <c r="O1582" s="20"/>
      <c r="P1582" s="20">
        <f t="shared" si="1366"/>
        <v>2655.6</v>
      </c>
      <c r="Q1582" s="20">
        <f t="shared" si="1367"/>
        <v>2655.6</v>
      </c>
      <c r="R1582" s="20"/>
    </row>
    <row r="1583" spans="1:18" hidden="1" x14ac:dyDescent="0.25">
      <c r="A1583" s="10" t="s">
        <v>967</v>
      </c>
      <c r="B1583" s="19">
        <v>620</v>
      </c>
      <c r="C1583" s="10"/>
      <c r="D1583" s="10"/>
      <c r="E1583" s="25" t="s">
        <v>499</v>
      </c>
      <c r="F1583" s="20">
        <f>F1584</f>
        <v>6334.8</v>
      </c>
      <c r="G1583" s="20">
        <f t="shared" ref="G1583:R1583" si="1399">G1584</f>
        <v>6334.8</v>
      </c>
      <c r="H1583" s="20">
        <f t="shared" si="1399"/>
        <v>6334.8</v>
      </c>
      <c r="I1583" s="20">
        <f t="shared" si="1399"/>
        <v>0</v>
      </c>
      <c r="J1583" s="20">
        <f t="shared" si="1399"/>
        <v>0</v>
      </c>
      <c r="K1583" s="20">
        <f t="shared" si="1399"/>
        <v>0</v>
      </c>
      <c r="L1583" s="20">
        <f t="shared" si="1337"/>
        <v>6334.8</v>
      </c>
      <c r="M1583" s="20">
        <f t="shared" si="1338"/>
        <v>6334.8</v>
      </c>
      <c r="N1583" s="20">
        <f t="shared" si="1339"/>
        <v>6334.8</v>
      </c>
      <c r="O1583" s="20">
        <f t="shared" si="1399"/>
        <v>0</v>
      </c>
      <c r="P1583" s="20">
        <f t="shared" si="1366"/>
        <v>6334.8</v>
      </c>
      <c r="Q1583" s="20">
        <f t="shared" si="1367"/>
        <v>6334.8</v>
      </c>
      <c r="R1583" s="20">
        <f t="shared" si="1399"/>
        <v>0</v>
      </c>
    </row>
    <row r="1584" spans="1:18" hidden="1" x14ac:dyDescent="0.25">
      <c r="A1584" s="10" t="s">
        <v>967</v>
      </c>
      <c r="B1584" s="19">
        <v>620</v>
      </c>
      <c r="C1584" s="10" t="s">
        <v>252</v>
      </c>
      <c r="D1584" s="10" t="s">
        <v>240</v>
      </c>
      <c r="E1584" s="25" t="s">
        <v>477</v>
      </c>
      <c r="F1584" s="20">
        <v>6334.8</v>
      </c>
      <c r="G1584" s="20">
        <v>6334.8</v>
      </c>
      <c r="H1584" s="20">
        <v>6334.8</v>
      </c>
      <c r="I1584" s="20"/>
      <c r="J1584" s="20"/>
      <c r="K1584" s="20"/>
      <c r="L1584" s="20">
        <f t="shared" si="1337"/>
        <v>6334.8</v>
      </c>
      <c r="M1584" s="20">
        <f t="shared" si="1338"/>
        <v>6334.8</v>
      </c>
      <c r="N1584" s="20">
        <f t="shared" si="1339"/>
        <v>6334.8</v>
      </c>
      <c r="O1584" s="20"/>
      <c r="P1584" s="20">
        <f t="shared" si="1366"/>
        <v>6334.8</v>
      </c>
      <c r="Q1584" s="20">
        <f t="shared" si="1367"/>
        <v>6334.8</v>
      </c>
      <c r="R1584" s="20"/>
    </row>
    <row r="1585" spans="1:19" ht="47.25" hidden="1" x14ac:dyDescent="0.25">
      <c r="A1585" s="10" t="s">
        <v>967</v>
      </c>
      <c r="B1585" s="19">
        <v>630</v>
      </c>
      <c r="C1585" s="10"/>
      <c r="D1585" s="10"/>
      <c r="E1585" s="25" t="s">
        <v>500</v>
      </c>
      <c r="F1585" s="20">
        <f>F1586</f>
        <v>120</v>
      </c>
      <c r="G1585" s="20">
        <f t="shared" ref="G1585:R1585" si="1400">G1586</f>
        <v>120</v>
      </c>
      <c r="H1585" s="20">
        <f t="shared" si="1400"/>
        <v>120</v>
      </c>
      <c r="I1585" s="20">
        <f t="shared" si="1400"/>
        <v>0</v>
      </c>
      <c r="J1585" s="20">
        <f t="shared" si="1400"/>
        <v>0</v>
      </c>
      <c r="K1585" s="20">
        <f t="shared" si="1400"/>
        <v>0</v>
      </c>
      <c r="L1585" s="20">
        <f t="shared" si="1337"/>
        <v>120</v>
      </c>
      <c r="M1585" s="20">
        <f t="shared" si="1338"/>
        <v>120</v>
      </c>
      <c r="N1585" s="20">
        <f t="shared" si="1339"/>
        <v>120</v>
      </c>
      <c r="O1585" s="20">
        <f t="shared" si="1400"/>
        <v>0</v>
      </c>
      <c r="P1585" s="20">
        <f t="shared" si="1366"/>
        <v>120</v>
      </c>
      <c r="Q1585" s="20">
        <f t="shared" si="1367"/>
        <v>120</v>
      </c>
      <c r="R1585" s="20">
        <f t="shared" si="1400"/>
        <v>0</v>
      </c>
    </row>
    <row r="1586" spans="1:19" hidden="1" x14ac:dyDescent="0.25">
      <c r="A1586" s="10" t="s">
        <v>967</v>
      </c>
      <c r="B1586" s="19">
        <v>630</v>
      </c>
      <c r="C1586" s="10" t="s">
        <v>252</v>
      </c>
      <c r="D1586" s="10" t="s">
        <v>240</v>
      </c>
      <c r="E1586" s="25" t="s">
        <v>477</v>
      </c>
      <c r="F1586" s="20">
        <v>120</v>
      </c>
      <c r="G1586" s="20">
        <v>120</v>
      </c>
      <c r="H1586" s="20">
        <v>120</v>
      </c>
      <c r="I1586" s="20"/>
      <c r="J1586" s="20"/>
      <c r="K1586" s="20"/>
      <c r="L1586" s="20">
        <f t="shared" ref="L1586:L1657" si="1401">F1586+I1586</f>
        <v>120</v>
      </c>
      <c r="M1586" s="20">
        <f t="shared" ref="M1586:M1657" si="1402">G1586+J1586</f>
        <v>120</v>
      </c>
      <c r="N1586" s="20">
        <f t="shared" ref="N1586:N1657" si="1403">H1586+K1586</f>
        <v>120</v>
      </c>
      <c r="O1586" s="20"/>
      <c r="P1586" s="20">
        <f t="shared" si="1366"/>
        <v>120</v>
      </c>
      <c r="Q1586" s="20">
        <f t="shared" si="1367"/>
        <v>120</v>
      </c>
      <c r="R1586" s="20"/>
    </row>
    <row r="1587" spans="1:19" s="17" customFormat="1" ht="47.25" hidden="1" x14ac:dyDescent="0.25">
      <c r="A1587" s="21" t="s">
        <v>412</v>
      </c>
      <c r="B1587" s="22"/>
      <c r="C1587" s="21"/>
      <c r="D1587" s="21"/>
      <c r="E1587" s="27" t="s">
        <v>730</v>
      </c>
      <c r="F1587" s="23">
        <f t="shared" ref="F1587:K1587" si="1404">F1588</f>
        <v>66504.7</v>
      </c>
      <c r="G1587" s="23">
        <f t="shared" si="1404"/>
        <v>63687.7</v>
      </c>
      <c r="H1587" s="23">
        <f t="shared" si="1404"/>
        <v>65772.3</v>
      </c>
      <c r="I1587" s="23">
        <f t="shared" si="1404"/>
        <v>-16683.099999999999</v>
      </c>
      <c r="J1587" s="23">
        <f t="shared" si="1404"/>
        <v>-16085.400000000001</v>
      </c>
      <c r="K1587" s="23">
        <f t="shared" si="1404"/>
        <v>-16700.899999999998</v>
      </c>
      <c r="L1587" s="20">
        <f t="shared" si="1401"/>
        <v>49821.599999999999</v>
      </c>
      <c r="M1587" s="20">
        <f t="shared" si="1402"/>
        <v>47602.299999999996</v>
      </c>
      <c r="N1587" s="20">
        <f t="shared" si="1403"/>
        <v>49071.400000000009</v>
      </c>
      <c r="O1587" s="23">
        <f t="shared" ref="O1587:R1587" si="1405">O1588</f>
        <v>0</v>
      </c>
      <c r="P1587" s="20">
        <f t="shared" si="1366"/>
        <v>47602.299999999996</v>
      </c>
      <c r="Q1587" s="20">
        <f t="shared" si="1367"/>
        <v>49071.400000000009</v>
      </c>
      <c r="R1587" s="23">
        <f t="shared" si="1405"/>
        <v>0</v>
      </c>
      <c r="S1587" s="32"/>
    </row>
    <row r="1588" spans="1:19" ht="47.25" hidden="1" x14ac:dyDescent="0.25">
      <c r="A1588" s="10" t="s">
        <v>413</v>
      </c>
      <c r="B1588" s="19"/>
      <c r="C1588" s="10"/>
      <c r="D1588" s="10"/>
      <c r="E1588" s="25" t="s">
        <v>731</v>
      </c>
      <c r="F1588" s="20">
        <f>F1589+F1594</f>
        <v>66504.7</v>
      </c>
      <c r="G1588" s="20">
        <f t="shared" ref="G1588:R1588" si="1406">G1589+G1594</f>
        <v>63687.7</v>
      </c>
      <c r="H1588" s="20">
        <f t="shared" si="1406"/>
        <v>65772.3</v>
      </c>
      <c r="I1588" s="20">
        <f t="shared" ref="I1588:K1588" si="1407">I1589+I1594</f>
        <v>-16683.099999999999</v>
      </c>
      <c r="J1588" s="20">
        <f t="shared" si="1407"/>
        <v>-16085.400000000001</v>
      </c>
      <c r="K1588" s="20">
        <f t="shared" si="1407"/>
        <v>-16700.899999999998</v>
      </c>
      <c r="L1588" s="20">
        <f t="shared" si="1401"/>
        <v>49821.599999999999</v>
      </c>
      <c r="M1588" s="20">
        <f t="shared" si="1402"/>
        <v>47602.299999999996</v>
      </c>
      <c r="N1588" s="20">
        <f t="shared" si="1403"/>
        <v>49071.400000000009</v>
      </c>
      <c r="O1588" s="20">
        <f t="shared" ref="O1588" si="1408">O1589+O1594</f>
        <v>0</v>
      </c>
      <c r="P1588" s="20">
        <f t="shared" si="1366"/>
        <v>47602.299999999996</v>
      </c>
      <c r="Q1588" s="20">
        <f t="shared" si="1367"/>
        <v>49071.400000000009</v>
      </c>
      <c r="R1588" s="20">
        <f t="shared" si="1406"/>
        <v>0</v>
      </c>
    </row>
    <row r="1589" spans="1:19" ht="63" hidden="1" x14ac:dyDescent="0.25">
      <c r="A1589" s="10" t="s">
        <v>104</v>
      </c>
      <c r="B1589" s="19"/>
      <c r="C1589" s="10"/>
      <c r="D1589" s="10"/>
      <c r="E1589" s="25" t="s">
        <v>804</v>
      </c>
      <c r="F1589" s="20">
        <f t="shared" ref="F1589:K1590" si="1409">F1590</f>
        <v>60157</v>
      </c>
      <c r="G1589" s="20">
        <f t="shared" si="1409"/>
        <v>56660.7</v>
      </c>
      <c r="H1589" s="20">
        <f t="shared" si="1409"/>
        <v>58347.7</v>
      </c>
      <c r="I1589" s="20">
        <f t="shared" si="1409"/>
        <v>-14620</v>
      </c>
      <c r="J1589" s="20">
        <f t="shared" si="1409"/>
        <v>-13812.7</v>
      </c>
      <c r="K1589" s="20">
        <f t="shared" si="1409"/>
        <v>-14299.599999999999</v>
      </c>
      <c r="L1589" s="20">
        <f t="shared" si="1401"/>
        <v>45537</v>
      </c>
      <c r="M1589" s="20">
        <f t="shared" si="1402"/>
        <v>42848</v>
      </c>
      <c r="N1589" s="20">
        <f t="shared" si="1403"/>
        <v>44048.1</v>
      </c>
      <c r="O1589" s="20">
        <f t="shared" ref="O1589:R1590" si="1410">O1590</f>
        <v>0</v>
      </c>
      <c r="P1589" s="20">
        <f t="shared" si="1366"/>
        <v>42848</v>
      </c>
      <c r="Q1589" s="20">
        <f t="shared" si="1367"/>
        <v>44048.1</v>
      </c>
      <c r="R1589" s="20">
        <f t="shared" si="1410"/>
        <v>0</v>
      </c>
    </row>
    <row r="1590" spans="1:19" ht="47.25" hidden="1" x14ac:dyDescent="0.25">
      <c r="A1590" s="10" t="s">
        <v>104</v>
      </c>
      <c r="B1590" s="19">
        <v>600</v>
      </c>
      <c r="C1590" s="10"/>
      <c r="D1590" s="10"/>
      <c r="E1590" s="25" t="s">
        <v>497</v>
      </c>
      <c r="F1590" s="20">
        <f t="shared" si="1409"/>
        <v>60157</v>
      </c>
      <c r="G1590" s="20">
        <f t="shared" si="1409"/>
        <v>56660.7</v>
      </c>
      <c r="H1590" s="20">
        <f t="shared" si="1409"/>
        <v>58347.7</v>
      </c>
      <c r="I1590" s="20">
        <f t="shared" si="1409"/>
        <v>-14620</v>
      </c>
      <c r="J1590" s="20">
        <f t="shared" si="1409"/>
        <v>-13812.7</v>
      </c>
      <c r="K1590" s="20">
        <f t="shared" si="1409"/>
        <v>-14299.599999999999</v>
      </c>
      <c r="L1590" s="20">
        <f t="shared" si="1401"/>
        <v>45537</v>
      </c>
      <c r="M1590" s="20">
        <f t="shared" si="1402"/>
        <v>42848</v>
      </c>
      <c r="N1590" s="20">
        <f t="shared" si="1403"/>
        <v>44048.1</v>
      </c>
      <c r="O1590" s="20">
        <f t="shared" si="1410"/>
        <v>0</v>
      </c>
      <c r="P1590" s="20">
        <f t="shared" si="1366"/>
        <v>42848</v>
      </c>
      <c r="Q1590" s="20">
        <f t="shared" si="1367"/>
        <v>44048.1</v>
      </c>
      <c r="R1590" s="20">
        <f t="shared" si="1410"/>
        <v>0</v>
      </c>
    </row>
    <row r="1591" spans="1:19" ht="47.25" hidden="1" x14ac:dyDescent="0.25">
      <c r="A1591" s="10" t="s">
        <v>104</v>
      </c>
      <c r="B1591" s="19">
        <v>630</v>
      </c>
      <c r="C1591" s="10"/>
      <c r="D1591" s="10"/>
      <c r="E1591" s="25" t="s">
        <v>500</v>
      </c>
      <c r="F1591" s="20">
        <f t="shared" ref="F1591:K1591" si="1411">F1592+F1593</f>
        <v>60157</v>
      </c>
      <c r="G1591" s="20">
        <f t="shared" si="1411"/>
        <v>56660.7</v>
      </c>
      <c r="H1591" s="20">
        <f t="shared" si="1411"/>
        <v>58347.7</v>
      </c>
      <c r="I1591" s="20">
        <f t="shared" si="1411"/>
        <v>-14620</v>
      </c>
      <c r="J1591" s="20">
        <f t="shared" si="1411"/>
        <v>-13812.7</v>
      </c>
      <c r="K1591" s="20">
        <f t="shared" si="1411"/>
        <v>-14299.599999999999</v>
      </c>
      <c r="L1591" s="20">
        <f t="shared" si="1401"/>
        <v>45537</v>
      </c>
      <c r="M1591" s="20">
        <f t="shared" si="1402"/>
        <v>42848</v>
      </c>
      <c r="N1591" s="20">
        <f t="shared" si="1403"/>
        <v>44048.1</v>
      </c>
      <c r="O1591" s="20">
        <f t="shared" ref="O1591:R1591" si="1412">O1592+O1593</f>
        <v>0</v>
      </c>
      <c r="P1591" s="20">
        <f t="shared" si="1366"/>
        <v>42848</v>
      </c>
      <c r="Q1591" s="20">
        <f t="shared" si="1367"/>
        <v>44048.1</v>
      </c>
      <c r="R1591" s="20">
        <f t="shared" si="1412"/>
        <v>0</v>
      </c>
    </row>
    <row r="1592" spans="1:19" hidden="1" x14ac:dyDescent="0.25">
      <c r="A1592" s="10" t="s">
        <v>104</v>
      </c>
      <c r="B1592" s="19">
        <v>630</v>
      </c>
      <c r="C1592" s="10" t="s">
        <v>244</v>
      </c>
      <c r="D1592" s="10" t="s">
        <v>242</v>
      </c>
      <c r="E1592" s="25" t="s">
        <v>470</v>
      </c>
      <c r="F1592" s="20">
        <v>53194</v>
      </c>
      <c r="G1592" s="20">
        <v>49955.1</v>
      </c>
      <c r="H1592" s="20">
        <v>51495.6</v>
      </c>
      <c r="I1592" s="20">
        <v>-13126.8</v>
      </c>
      <c r="J1592" s="20">
        <v>-12365.2</v>
      </c>
      <c r="K1592" s="20">
        <v>-12801.8</v>
      </c>
      <c r="L1592" s="20">
        <f t="shared" si="1401"/>
        <v>40067.199999999997</v>
      </c>
      <c r="M1592" s="20">
        <f t="shared" si="1402"/>
        <v>37589.899999999994</v>
      </c>
      <c r="N1592" s="20">
        <f t="shared" si="1403"/>
        <v>38693.800000000003</v>
      </c>
      <c r="O1592" s="20"/>
      <c r="P1592" s="20">
        <f t="shared" si="1366"/>
        <v>37589.899999999994</v>
      </c>
      <c r="Q1592" s="20">
        <f t="shared" si="1367"/>
        <v>38693.800000000003</v>
      </c>
      <c r="R1592" s="20"/>
      <c r="S1592" s="1">
        <v>146</v>
      </c>
    </row>
    <row r="1593" spans="1:19" hidden="1" x14ac:dyDescent="0.25">
      <c r="A1593" s="10" t="s">
        <v>104</v>
      </c>
      <c r="B1593" s="19">
        <v>630</v>
      </c>
      <c r="C1593" s="10" t="s">
        <v>244</v>
      </c>
      <c r="D1593" s="10" t="s">
        <v>238</v>
      </c>
      <c r="E1593" s="25" t="s">
        <v>471</v>
      </c>
      <c r="F1593" s="20">
        <v>6963</v>
      </c>
      <c r="G1593" s="20">
        <v>6705.6</v>
      </c>
      <c r="H1593" s="20">
        <v>6852.1</v>
      </c>
      <c r="I1593" s="20">
        <v>-1493.2</v>
      </c>
      <c r="J1593" s="20">
        <v>-1447.5</v>
      </c>
      <c r="K1593" s="20">
        <v>-1497.8</v>
      </c>
      <c r="L1593" s="20">
        <f t="shared" si="1401"/>
        <v>5469.8</v>
      </c>
      <c r="M1593" s="20">
        <f t="shared" si="1402"/>
        <v>5258.1</v>
      </c>
      <c r="N1593" s="20">
        <f t="shared" si="1403"/>
        <v>5354.3</v>
      </c>
      <c r="O1593" s="20"/>
      <c r="P1593" s="20">
        <f t="shared" si="1366"/>
        <v>5258.1</v>
      </c>
      <c r="Q1593" s="20">
        <f t="shared" si="1367"/>
        <v>5354.3</v>
      </c>
      <c r="R1593" s="20"/>
      <c r="S1593" s="1">
        <v>147</v>
      </c>
    </row>
    <row r="1594" spans="1:19" ht="47.25" hidden="1" x14ac:dyDescent="0.25">
      <c r="A1594" s="10" t="s">
        <v>105</v>
      </c>
      <c r="B1594" s="19"/>
      <c r="C1594" s="10"/>
      <c r="D1594" s="10"/>
      <c r="E1594" s="25" t="s">
        <v>805</v>
      </c>
      <c r="F1594" s="20">
        <f t="shared" ref="F1594:K1596" si="1413">F1595</f>
        <v>6347.7</v>
      </c>
      <c r="G1594" s="20">
        <f t="shared" si="1413"/>
        <v>7027</v>
      </c>
      <c r="H1594" s="20">
        <f t="shared" si="1413"/>
        <v>7424.6</v>
      </c>
      <c r="I1594" s="20">
        <f t="shared" si="1413"/>
        <v>-2063.1</v>
      </c>
      <c r="J1594" s="20">
        <f t="shared" si="1413"/>
        <v>-2272.6999999999998</v>
      </c>
      <c r="K1594" s="20">
        <f t="shared" si="1413"/>
        <v>-2401.3000000000002</v>
      </c>
      <c r="L1594" s="20">
        <f t="shared" si="1401"/>
        <v>4284.6000000000004</v>
      </c>
      <c r="M1594" s="20">
        <f t="shared" si="1402"/>
        <v>4754.3</v>
      </c>
      <c r="N1594" s="20">
        <f t="shared" si="1403"/>
        <v>5023.3</v>
      </c>
      <c r="O1594" s="20">
        <f t="shared" ref="O1594:R1596" si="1414">O1595</f>
        <v>0</v>
      </c>
      <c r="P1594" s="20">
        <f t="shared" si="1366"/>
        <v>4754.3</v>
      </c>
      <c r="Q1594" s="20">
        <f t="shared" si="1367"/>
        <v>5023.3</v>
      </c>
      <c r="R1594" s="20">
        <f t="shared" si="1414"/>
        <v>0</v>
      </c>
    </row>
    <row r="1595" spans="1:19" ht="47.25" hidden="1" x14ac:dyDescent="0.25">
      <c r="A1595" s="10" t="s">
        <v>105</v>
      </c>
      <c r="B1595" s="19">
        <v>600</v>
      </c>
      <c r="C1595" s="10"/>
      <c r="D1595" s="10"/>
      <c r="E1595" s="25" t="s">
        <v>497</v>
      </c>
      <c r="F1595" s="20">
        <f t="shared" si="1413"/>
        <v>6347.7</v>
      </c>
      <c r="G1595" s="20">
        <f t="shared" si="1413"/>
        <v>7027</v>
      </c>
      <c r="H1595" s="20">
        <f t="shared" si="1413"/>
        <v>7424.6</v>
      </c>
      <c r="I1595" s="20">
        <f t="shared" si="1413"/>
        <v>-2063.1</v>
      </c>
      <c r="J1595" s="20">
        <f t="shared" si="1413"/>
        <v>-2272.6999999999998</v>
      </c>
      <c r="K1595" s="20">
        <f t="shared" si="1413"/>
        <v>-2401.3000000000002</v>
      </c>
      <c r="L1595" s="20">
        <f t="shared" si="1401"/>
        <v>4284.6000000000004</v>
      </c>
      <c r="M1595" s="20">
        <f t="shared" si="1402"/>
        <v>4754.3</v>
      </c>
      <c r="N1595" s="20">
        <f t="shared" si="1403"/>
        <v>5023.3</v>
      </c>
      <c r="O1595" s="20">
        <f t="shared" si="1414"/>
        <v>0</v>
      </c>
      <c r="P1595" s="20">
        <f t="shared" si="1366"/>
        <v>4754.3</v>
      </c>
      <c r="Q1595" s="20">
        <f t="shared" si="1367"/>
        <v>5023.3</v>
      </c>
      <c r="R1595" s="20">
        <f t="shared" si="1414"/>
        <v>0</v>
      </c>
    </row>
    <row r="1596" spans="1:19" ht="47.25" hidden="1" x14ac:dyDescent="0.25">
      <c r="A1596" s="10" t="s">
        <v>105</v>
      </c>
      <c r="B1596" s="19">
        <v>630</v>
      </c>
      <c r="C1596" s="10"/>
      <c r="D1596" s="10"/>
      <c r="E1596" s="25" t="s">
        <v>500</v>
      </c>
      <c r="F1596" s="20">
        <f t="shared" si="1413"/>
        <v>6347.7</v>
      </c>
      <c r="G1596" s="20">
        <f t="shared" si="1413"/>
        <v>7027</v>
      </c>
      <c r="H1596" s="20">
        <f t="shared" si="1413"/>
        <v>7424.6</v>
      </c>
      <c r="I1596" s="20">
        <f t="shared" si="1413"/>
        <v>-2063.1</v>
      </c>
      <c r="J1596" s="20">
        <f t="shared" si="1413"/>
        <v>-2272.6999999999998</v>
      </c>
      <c r="K1596" s="20">
        <f t="shared" si="1413"/>
        <v>-2401.3000000000002</v>
      </c>
      <c r="L1596" s="20">
        <f t="shared" si="1401"/>
        <v>4284.6000000000004</v>
      </c>
      <c r="M1596" s="20">
        <f t="shared" si="1402"/>
        <v>4754.3</v>
      </c>
      <c r="N1596" s="20">
        <f t="shared" si="1403"/>
        <v>5023.3</v>
      </c>
      <c r="O1596" s="20">
        <f t="shared" si="1414"/>
        <v>0</v>
      </c>
      <c r="P1596" s="20">
        <f t="shared" si="1366"/>
        <v>4754.3</v>
      </c>
      <c r="Q1596" s="20">
        <f t="shared" si="1367"/>
        <v>5023.3</v>
      </c>
      <c r="R1596" s="20">
        <f t="shared" si="1414"/>
        <v>0</v>
      </c>
    </row>
    <row r="1597" spans="1:19" hidden="1" x14ac:dyDescent="0.25">
      <c r="A1597" s="10" t="s">
        <v>105</v>
      </c>
      <c r="B1597" s="19">
        <v>630</v>
      </c>
      <c r="C1597" s="10" t="s">
        <v>244</v>
      </c>
      <c r="D1597" s="10" t="s">
        <v>238</v>
      </c>
      <c r="E1597" s="25" t="s">
        <v>471</v>
      </c>
      <c r="F1597" s="20">
        <v>6347.7</v>
      </c>
      <c r="G1597" s="20">
        <v>7027</v>
      </c>
      <c r="H1597" s="20">
        <v>7424.6</v>
      </c>
      <c r="I1597" s="20">
        <v>-2063.1</v>
      </c>
      <c r="J1597" s="20">
        <v>-2272.6999999999998</v>
      </c>
      <c r="K1597" s="20">
        <v>-2401.3000000000002</v>
      </c>
      <c r="L1597" s="20">
        <f t="shared" si="1401"/>
        <v>4284.6000000000004</v>
      </c>
      <c r="M1597" s="20">
        <f t="shared" si="1402"/>
        <v>4754.3</v>
      </c>
      <c r="N1597" s="20">
        <f t="shared" si="1403"/>
        <v>5023.3</v>
      </c>
      <c r="O1597" s="20"/>
      <c r="P1597" s="20">
        <f t="shared" si="1366"/>
        <v>4754.3</v>
      </c>
      <c r="Q1597" s="20">
        <f t="shared" si="1367"/>
        <v>5023.3</v>
      </c>
      <c r="R1597" s="20"/>
      <c r="S1597" s="1">
        <v>149</v>
      </c>
    </row>
    <row r="1598" spans="1:19" s="4" customFormat="1" ht="47.25" hidden="1" x14ac:dyDescent="0.25">
      <c r="A1598" s="8" t="s">
        <v>414</v>
      </c>
      <c r="B1598" s="7"/>
      <c r="C1598" s="8"/>
      <c r="D1598" s="8"/>
      <c r="E1598" s="26" t="s">
        <v>878</v>
      </c>
      <c r="F1598" s="9">
        <f t="shared" ref="F1598:K1598" si="1415">F1599</f>
        <v>379817.1</v>
      </c>
      <c r="G1598" s="9">
        <f t="shared" si="1415"/>
        <v>305399.89999999997</v>
      </c>
      <c r="H1598" s="9">
        <f t="shared" si="1415"/>
        <v>300451.09999999998</v>
      </c>
      <c r="I1598" s="9">
        <f t="shared" si="1415"/>
        <v>-37473.599999999999</v>
      </c>
      <c r="J1598" s="9">
        <f t="shared" si="1415"/>
        <v>0</v>
      </c>
      <c r="K1598" s="9">
        <f t="shared" si="1415"/>
        <v>0</v>
      </c>
      <c r="L1598" s="20">
        <f t="shared" si="1401"/>
        <v>342343.5</v>
      </c>
      <c r="M1598" s="20">
        <f t="shared" si="1402"/>
        <v>305399.89999999997</v>
      </c>
      <c r="N1598" s="20">
        <f t="shared" si="1403"/>
        <v>300451.09999999998</v>
      </c>
      <c r="O1598" s="9">
        <f t="shared" ref="O1598:R1598" si="1416">O1599</f>
        <v>0</v>
      </c>
      <c r="P1598" s="20">
        <f t="shared" si="1366"/>
        <v>305399.89999999997</v>
      </c>
      <c r="Q1598" s="20">
        <f t="shared" si="1367"/>
        <v>300451.09999999998</v>
      </c>
      <c r="R1598" s="9">
        <f t="shared" si="1416"/>
        <v>0</v>
      </c>
      <c r="S1598" s="43"/>
    </row>
    <row r="1599" spans="1:19" s="17" customFormat="1" ht="63" hidden="1" x14ac:dyDescent="0.25">
      <c r="A1599" s="21" t="s">
        <v>415</v>
      </c>
      <c r="B1599" s="22"/>
      <c r="C1599" s="21"/>
      <c r="D1599" s="21"/>
      <c r="E1599" s="27" t="s">
        <v>1099</v>
      </c>
      <c r="F1599" s="23">
        <f t="shared" ref="F1599:K1599" si="1417">F1600+F1604</f>
        <v>379817.1</v>
      </c>
      <c r="G1599" s="23">
        <f t="shared" si="1417"/>
        <v>305399.89999999997</v>
      </c>
      <c r="H1599" s="23">
        <f t="shared" si="1417"/>
        <v>300451.09999999998</v>
      </c>
      <c r="I1599" s="23">
        <f t="shared" si="1417"/>
        <v>-37473.599999999999</v>
      </c>
      <c r="J1599" s="23">
        <f t="shared" si="1417"/>
        <v>0</v>
      </c>
      <c r="K1599" s="23">
        <f t="shared" si="1417"/>
        <v>0</v>
      </c>
      <c r="L1599" s="20">
        <f t="shared" si="1401"/>
        <v>342343.5</v>
      </c>
      <c r="M1599" s="20">
        <f t="shared" si="1402"/>
        <v>305399.89999999997</v>
      </c>
      <c r="N1599" s="20">
        <f t="shared" si="1403"/>
        <v>300451.09999999998</v>
      </c>
      <c r="O1599" s="23">
        <f t="shared" ref="O1599:R1599" si="1418">O1600+O1604</f>
        <v>0</v>
      </c>
      <c r="P1599" s="20">
        <f t="shared" si="1366"/>
        <v>305399.89999999997</v>
      </c>
      <c r="Q1599" s="20">
        <f t="shared" si="1367"/>
        <v>300451.09999999998</v>
      </c>
      <c r="R1599" s="23">
        <f t="shared" si="1418"/>
        <v>0</v>
      </c>
      <c r="S1599" s="32"/>
    </row>
    <row r="1600" spans="1:19" ht="78.75" hidden="1" x14ac:dyDescent="0.25">
      <c r="A1600" s="10" t="s">
        <v>141</v>
      </c>
      <c r="B1600" s="19"/>
      <c r="C1600" s="10"/>
      <c r="D1600" s="10"/>
      <c r="E1600" s="25" t="s">
        <v>732</v>
      </c>
      <c r="F1600" s="20">
        <f t="shared" ref="F1600:K1602" si="1419">F1601</f>
        <v>41424</v>
      </c>
      <c r="G1600" s="20">
        <f t="shared" si="1419"/>
        <v>32526</v>
      </c>
      <c r="H1600" s="20">
        <f t="shared" si="1419"/>
        <v>32526</v>
      </c>
      <c r="I1600" s="20">
        <f t="shared" si="1419"/>
        <v>0</v>
      </c>
      <c r="J1600" s="20">
        <f t="shared" si="1419"/>
        <v>0</v>
      </c>
      <c r="K1600" s="20">
        <f t="shared" si="1419"/>
        <v>0</v>
      </c>
      <c r="L1600" s="20">
        <f t="shared" si="1401"/>
        <v>41424</v>
      </c>
      <c r="M1600" s="20">
        <f t="shared" si="1402"/>
        <v>32526</v>
      </c>
      <c r="N1600" s="20">
        <f t="shared" si="1403"/>
        <v>32526</v>
      </c>
      <c r="O1600" s="20">
        <f t="shared" ref="O1600:R1602" si="1420">O1601</f>
        <v>0</v>
      </c>
      <c r="P1600" s="20">
        <f t="shared" si="1366"/>
        <v>32526</v>
      </c>
      <c r="Q1600" s="20">
        <f t="shared" si="1367"/>
        <v>32526</v>
      </c>
      <c r="R1600" s="20">
        <f t="shared" si="1420"/>
        <v>0</v>
      </c>
    </row>
    <row r="1601" spans="1:19" ht="47.25" hidden="1" x14ac:dyDescent="0.25">
      <c r="A1601" s="10" t="s">
        <v>141</v>
      </c>
      <c r="B1601" s="19">
        <v>600</v>
      </c>
      <c r="C1601" s="10"/>
      <c r="D1601" s="10"/>
      <c r="E1601" s="25" t="s">
        <v>497</v>
      </c>
      <c r="F1601" s="20">
        <f t="shared" si="1419"/>
        <v>41424</v>
      </c>
      <c r="G1601" s="20">
        <f t="shared" si="1419"/>
        <v>32526</v>
      </c>
      <c r="H1601" s="20">
        <f t="shared" si="1419"/>
        <v>32526</v>
      </c>
      <c r="I1601" s="20">
        <f t="shared" si="1419"/>
        <v>0</v>
      </c>
      <c r="J1601" s="20">
        <f t="shared" si="1419"/>
        <v>0</v>
      </c>
      <c r="K1601" s="20">
        <f t="shared" si="1419"/>
        <v>0</v>
      </c>
      <c r="L1601" s="20">
        <f t="shared" si="1401"/>
        <v>41424</v>
      </c>
      <c r="M1601" s="20">
        <f t="shared" si="1402"/>
        <v>32526</v>
      </c>
      <c r="N1601" s="20">
        <f t="shared" si="1403"/>
        <v>32526</v>
      </c>
      <c r="O1601" s="20">
        <f t="shared" si="1420"/>
        <v>0</v>
      </c>
      <c r="P1601" s="20">
        <f t="shared" si="1366"/>
        <v>32526</v>
      </c>
      <c r="Q1601" s="20">
        <f t="shared" si="1367"/>
        <v>32526</v>
      </c>
      <c r="R1601" s="20">
        <f t="shared" si="1420"/>
        <v>0</v>
      </c>
    </row>
    <row r="1602" spans="1:19" hidden="1" x14ac:dyDescent="0.25">
      <c r="A1602" s="10" t="s">
        <v>141</v>
      </c>
      <c r="B1602" s="19">
        <v>620</v>
      </c>
      <c r="C1602" s="10"/>
      <c r="D1602" s="10"/>
      <c r="E1602" s="25" t="s">
        <v>499</v>
      </c>
      <c r="F1602" s="20">
        <f t="shared" si="1419"/>
        <v>41424</v>
      </c>
      <c r="G1602" s="20">
        <f t="shared" si="1419"/>
        <v>32526</v>
      </c>
      <c r="H1602" s="20">
        <f t="shared" si="1419"/>
        <v>32526</v>
      </c>
      <c r="I1602" s="20">
        <f t="shared" si="1419"/>
        <v>0</v>
      </c>
      <c r="J1602" s="20">
        <f t="shared" si="1419"/>
        <v>0</v>
      </c>
      <c r="K1602" s="20">
        <f t="shared" si="1419"/>
        <v>0</v>
      </c>
      <c r="L1602" s="20">
        <f t="shared" si="1401"/>
        <v>41424</v>
      </c>
      <c r="M1602" s="20">
        <f t="shared" si="1402"/>
        <v>32526</v>
      </c>
      <c r="N1602" s="20">
        <f t="shared" si="1403"/>
        <v>32526</v>
      </c>
      <c r="O1602" s="20">
        <f t="shared" si="1420"/>
        <v>0</v>
      </c>
      <c r="P1602" s="20">
        <f t="shared" si="1366"/>
        <v>32526</v>
      </c>
      <c r="Q1602" s="20">
        <f t="shared" si="1367"/>
        <v>32526</v>
      </c>
      <c r="R1602" s="20">
        <f t="shared" si="1420"/>
        <v>0</v>
      </c>
    </row>
    <row r="1603" spans="1:19" hidden="1" x14ac:dyDescent="0.25">
      <c r="A1603" s="10" t="s">
        <v>141</v>
      </c>
      <c r="B1603" s="19">
        <v>620</v>
      </c>
      <c r="C1603" s="10" t="s">
        <v>244</v>
      </c>
      <c r="D1603" s="10" t="s">
        <v>242</v>
      </c>
      <c r="E1603" s="25" t="s">
        <v>470</v>
      </c>
      <c r="F1603" s="20">
        <v>41424</v>
      </c>
      <c r="G1603" s="20">
        <v>32526</v>
      </c>
      <c r="H1603" s="20">
        <v>32526</v>
      </c>
      <c r="I1603" s="20"/>
      <c r="J1603" s="20"/>
      <c r="K1603" s="20"/>
      <c r="L1603" s="20">
        <f t="shared" si="1401"/>
        <v>41424</v>
      </c>
      <c r="M1603" s="20">
        <f t="shared" si="1402"/>
        <v>32526</v>
      </c>
      <c r="N1603" s="20">
        <f t="shared" si="1403"/>
        <v>32526</v>
      </c>
      <c r="O1603" s="20"/>
      <c r="P1603" s="20">
        <f t="shared" si="1366"/>
        <v>32526</v>
      </c>
      <c r="Q1603" s="20">
        <f t="shared" si="1367"/>
        <v>32526</v>
      </c>
      <c r="R1603" s="20"/>
    </row>
    <row r="1604" spans="1:19" ht="63" hidden="1" x14ac:dyDescent="0.25">
      <c r="A1604" s="10" t="s">
        <v>142</v>
      </c>
      <c r="B1604" s="19"/>
      <c r="C1604" s="10"/>
      <c r="D1604" s="10"/>
      <c r="E1604" s="25" t="s">
        <v>733</v>
      </c>
      <c r="F1604" s="20">
        <f t="shared" ref="F1604:K1604" si="1421">F1605</f>
        <v>338393.1</v>
      </c>
      <c r="G1604" s="20">
        <f t="shared" si="1421"/>
        <v>272873.89999999997</v>
      </c>
      <c r="H1604" s="20">
        <f t="shared" si="1421"/>
        <v>267925.09999999998</v>
      </c>
      <c r="I1604" s="20">
        <f t="shared" si="1421"/>
        <v>-37473.599999999999</v>
      </c>
      <c r="J1604" s="20">
        <f t="shared" si="1421"/>
        <v>0</v>
      </c>
      <c r="K1604" s="20">
        <f t="shared" si="1421"/>
        <v>0</v>
      </c>
      <c r="L1604" s="20">
        <f t="shared" si="1401"/>
        <v>300919.5</v>
      </c>
      <c r="M1604" s="20">
        <f t="shared" si="1402"/>
        <v>272873.89999999997</v>
      </c>
      <c r="N1604" s="20">
        <f t="shared" si="1403"/>
        <v>267925.09999999998</v>
      </c>
      <c r="O1604" s="20">
        <f t="shared" ref="O1604:R1604" si="1422">O1605</f>
        <v>0</v>
      </c>
      <c r="P1604" s="20">
        <f t="shared" si="1366"/>
        <v>272873.89999999997</v>
      </c>
      <c r="Q1604" s="20">
        <f t="shared" si="1367"/>
        <v>267925.09999999998</v>
      </c>
      <c r="R1604" s="20">
        <f t="shared" si="1422"/>
        <v>0</v>
      </c>
    </row>
    <row r="1605" spans="1:19" ht="47.25" hidden="1" x14ac:dyDescent="0.25">
      <c r="A1605" s="10" t="s">
        <v>142</v>
      </c>
      <c r="B1605" s="19">
        <v>600</v>
      </c>
      <c r="C1605" s="10"/>
      <c r="D1605" s="10"/>
      <c r="E1605" s="25" t="s">
        <v>497</v>
      </c>
      <c r="F1605" s="20">
        <f t="shared" ref="F1605:K1605" si="1423">F1606+F1609</f>
        <v>338393.1</v>
      </c>
      <c r="G1605" s="20">
        <f t="shared" si="1423"/>
        <v>272873.89999999997</v>
      </c>
      <c r="H1605" s="20">
        <f t="shared" si="1423"/>
        <v>267925.09999999998</v>
      </c>
      <c r="I1605" s="20">
        <f t="shared" si="1423"/>
        <v>-37473.599999999999</v>
      </c>
      <c r="J1605" s="20">
        <f t="shared" si="1423"/>
        <v>0</v>
      </c>
      <c r="K1605" s="20">
        <f t="shared" si="1423"/>
        <v>0</v>
      </c>
      <c r="L1605" s="20">
        <f t="shared" si="1401"/>
        <v>300919.5</v>
      </c>
      <c r="M1605" s="20">
        <f t="shared" si="1402"/>
        <v>272873.89999999997</v>
      </c>
      <c r="N1605" s="20">
        <f t="shared" si="1403"/>
        <v>267925.09999999998</v>
      </c>
      <c r="O1605" s="20">
        <f t="shared" ref="O1605:R1605" si="1424">O1606+O1609</f>
        <v>0</v>
      </c>
      <c r="P1605" s="20">
        <f t="shared" si="1366"/>
        <v>272873.89999999997</v>
      </c>
      <c r="Q1605" s="20">
        <f t="shared" si="1367"/>
        <v>267925.09999999998</v>
      </c>
      <c r="R1605" s="20">
        <f t="shared" si="1424"/>
        <v>0</v>
      </c>
    </row>
    <row r="1606" spans="1:19" hidden="1" x14ac:dyDescent="0.25">
      <c r="A1606" s="10" t="s">
        <v>142</v>
      </c>
      <c r="B1606" s="19">
        <v>610</v>
      </c>
      <c r="C1606" s="10"/>
      <c r="D1606" s="10"/>
      <c r="E1606" s="25" t="s">
        <v>498</v>
      </c>
      <c r="F1606" s="20">
        <f t="shared" ref="F1606:K1606" si="1425">F1607+F1608</f>
        <v>7042.6</v>
      </c>
      <c r="G1606" s="20">
        <f t="shared" si="1425"/>
        <v>7603.6</v>
      </c>
      <c r="H1606" s="20">
        <f t="shared" si="1425"/>
        <v>0</v>
      </c>
      <c r="I1606" s="20">
        <f t="shared" si="1425"/>
        <v>0</v>
      </c>
      <c r="J1606" s="20">
        <f t="shared" si="1425"/>
        <v>0</v>
      </c>
      <c r="K1606" s="20">
        <f t="shared" si="1425"/>
        <v>0</v>
      </c>
      <c r="L1606" s="20">
        <f t="shared" si="1401"/>
        <v>7042.6</v>
      </c>
      <c r="M1606" s="20">
        <f t="shared" si="1402"/>
        <v>7603.6</v>
      </c>
      <c r="N1606" s="20">
        <f t="shared" si="1403"/>
        <v>0</v>
      </c>
      <c r="O1606" s="20">
        <f t="shared" ref="O1606:R1606" si="1426">O1607+O1608</f>
        <v>0</v>
      </c>
      <c r="P1606" s="20">
        <f t="shared" si="1366"/>
        <v>7603.6</v>
      </c>
      <c r="Q1606" s="20">
        <f t="shared" si="1367"/>
        <v>0</v>
      </c>
      <c r="R1606" s="20">
        <f t="shared" si="1426"/>
        <v>0</v>
      </c>
    </row>
    <row r="1607" spans="1:19" hidden="1" x14ac:dyDescent="0.25">
      <c r="A1607" s="10" t="s">
        <v>142</v>
      </c>
      <c r="B1607" s="19">
        <v>610</v>
      </c>
      <c r="C1607" s="10" t="s">
        <v>244</v>
      </c>
      <c r="D1607" s="10" t="s">
        <v>242</v>
      </c>
      <c r="E1607" s="25" t="s">
        <v>470</v>
      </c>
      <c r="F1607" s="20">
        <v>7042.6</v>
      </c>
      <c r="G1607" s="20">
        <v>3243.6</v>
      </c>
      <c r="H1607" s="20"/>
      <c r="I1607" s="20"/>
      <c r="J1607" s="20"/>
      <c r="K1607" s="20"/>
      <c r="L1607" s="20">
        <f t="shared" si="1401"/>
        <v>7042.6</v>
      </c>
      <c r="M1607" s="20">
        <f t="shared" si="1402"/>
        <v>3243.6</v>
      </c>
      <c r="N1607" s="20">
        <f t="shared" si="1403"/>
        <v>0</v>
      </c>
      <c r="O1607" s="20"/>
      <c r="P1607" s="20">
        <f t="shared" si="1366"/>
        <v>3243.6</v>
      </c>
      <c r="Q1607" s="20">
        <f t="shared" si="1367"/>
        <v>0</v>
      </c>
      <c r="R1607" s="20"/>
    </row>
    <row r="1608" spans="1:19" hidden="1" x14ac:dyDescent="0.25">
      <c r="A1608" s="10" t="s">
        <v>142</v>
      </c>
      <c r="B1608" s="19">
        <v>610</v>
      </c>
      <c r="C1608" s="10" t="s">
        <v>244</v>
      </c>
      <c r="D1608" s="10" t="s">
        <v>238</v>
      </c>
      <c r="E1608" s="25" t="s">
        <v>471</v>
      </c>
      <c r="F1608" s="20"/>
      <c r="G1608" s="20">
        <v>4360</v>
      </c>
      <c r="H1608" s="20"/>
      <c r="I1608" s="20"/>
      <c r="J1608" s="20"/>
      <c r="K1608" s="20"/>
      <c r="L1608" s="20">
        <f t="shared" si="1401"/>
        <v>0</v>
      </c>
      <c r="M1608" s="20">
        <f t="shared" si="1402"/>
        <v>4360</v>
      </c>
      <c r="N1608" s="20">
        <f t="shared" si="1403"/>
        <v>0</v>
      </c>
      <c r="O1608" s="20"/>
      <c r="P1608" s="20">
        <f t="shared" si="1366"/>
        <v>4360</v>
      </c>
      <c r="Q1608" s="20">
        <f t="shared" si="1367"/>
        <v>0</v>
      </c>
      <c r="R1608" s="20"/>
    </row>
    <row r="1609" spans="1:19" hidden="1" x14ac:dyDescent="0.25">
      <c r="A1609" s="10" t="s">
        <v>142</v>
      </c>
      <c r="B1609" s="19">
        <v>620</v>
      </c>
      <c r="C1609" s="10"/>
      <c r="D1609" s="10"/>
      <c r="E1609" s="25" t="s">
        <v>499</v>
      </c>
      <c r="F1609" s="20">
        <f t="shared" ref="F1609:K1609" si="1427">F1610+F1611+F1612</f>
        <v>331350.5</v>
      </c>
      <c r="G1609" s="20">
        <f t="shared" si="1427"/>
        <v>265270.3</v>
      </c>
      <c r="H1609" s="20">
        <f t="shared" si="1427"/>
        <v>267925.09999999998</v>
      </c>
      <c r="I1609" s="20">
        <f t="shared" si="1427"/>
        <v>-37473.599999999999</v>
      </c>
      <c r="J1609" s="20">
        <f t="shared" si="1427"/>
        <v>0</v>
      </c>
      <c r="K1609" s="20">
        <f t="shared" si="1427"/>
        <v>0</v>
      </c>
      <c r="L1609" s="20">
        <f t="shared" si="1401"/>
        <v>293876.90000000002</v>
      </c>
      <c r="M1609" s="20">
        <f t="shared" si="1402"/>
        <v>265270.3</v>
      </c>
      <c r="N1609" s="20">
        <f t="shared" si="1403"/>
        <v>267925.09999999998</v>
      </c>
      <c r="O1609" s="20">
        <f t="shared" ref="O1609:R1609" si="1428">O1610+O1611+O1612</f>
        <v>0</v>
      </c>
      <c r="P1609" s="20">
        <f t="shared" si="1366"/>
        <v>265270.3</v>
      </c>
      <c r="Q1609" s="20">
        <f t="shared" si="1367"/>
        <v>267925.09999999998</v>
      </c>
      <c r="R1609" s="20">
        <f t="shared" si="1428"/>
        <v>0</v>
      </c>
    </row>
    <row r="1610" spans="1:19" hidden="1" x14ac:dyDescent="0.25">
      <c r="A1610" s="10" t="s">
        <v>142</v>
      </c>
      <c r="B1610" s="19">
        <v>620</v>
      </c>
      <c r="C1610" s="10" t="s">
        <v>244</v>
      </c>
      <c r="D1610" s="10" t="s">
        <v>242</v>
      </c>
      <c r="E1610" s="25" t="s">
        <v>470</v>
      </c>
      <c r="F1610" s="20">
        <v>57276.4</v>
      </c>
      <c r="G1610" s="20">
        <v>49416.800000000003</v>
      </c>
      <c r="H1610" s="20">
        <v>52660.4</v>
      </c>
      <c r="I1610" s="20">
        <v>-2101.4</v>
      </c>
      <c r="J1610" s="20"/>
      <c r="K1610" s="20"/>
      <c r="L1610" s="20">
        <f t="shared" si="1401"/>
        <v>55175</v>
      </c>
      <c r="M1610" s="20">
        <f t="shared" si="1402"/>
        <v>49416.800000000003</v>
      </c>
      <c r="N1610" s="20">
        <f t="shared" si="1403"/>
        <v>52660.4</v>
      </c>
      <c r="O1610" s="20"/>
      <c r="P1610" s="20">
        <f t="shared" si="1366"/>
        <v>49416.800000000003</v>
      </c>
      <c r="Q1610" s="20">
        <f t="shared" si="1367"/>
        <v>52660.4</v>
      </c>
      <c r="R1610" s="20"/>
      <c r="S1610" s="1">
        <v>87</v>
      </c>
    </row>
    <row r="1611" spans="1:19" hidden="1" x14ac:dyDescent="0.25">
      <c r="A1611" s="10" t="s">
        <v>142</v>
      </c>
      <c r="B1611" s="19">
        <v>620</v>
      </c>
      <c r="C1611" s="10" t="s">
        <v>244</v>
      </c>
      <c r="D1611" s="10" t="s">
        <v>238</v>
      </c>
      <c r="E1611" s="25" t="s">
        <v>471</v>
      </c>
      <c r="F1611" s="20">
        <v>254074.1</v>
      </c>
      <c r="G1611" s="20">
        <v>160528.29999999999</v>
      </c>
      <c r="H1611" s="20">
        <v>162164.6</v>
      </c>
      <c r="I1611" s="20">
        <v>-35372.199999999997</v>
      </c>
      <c r="J1611" s="20"/>
      <c r="K1611" s="20"/>
      <c r="L1611" s="20">
        <f t="shared" si="1401"/>
        <v>218701.90000000002</v>
      </c>
      <c r="M1611" s="20">
        <f t="shared" si="1402"/>
        <v>160528.29999999999</v>
      </c>
      <c r="N1611" s="20">
        <f t="shared" si="1403"/>
        <v>162164.6</v>
      </c>
      <c r="O1611" s="20"/>
      <c r="P1611" s="20">
        <f t="shared" si="1366"/>
        <v>160528.29999999999</v>
      </c>
      <c r="Q1611" s="20">
        <f t="shared" si="1367"/>
        <v>162164.6</v>
      </c>
      <c r="R1611" s="20"/>
      <c r="S1611" s="1">
        <v>128</v>
      </c>
    </row>
    <row r="1612" spans="1:19" hidden="1" x14ac:dyDescent="0.25">
      <c r="A1612" s="10" t="s">
        <v>142</v>
      </c>
      <c r="B1612" s="19">
        <v>620</v>
      </c>
      <c r="C1612" s="10" t="s">
        <v>244</v>
      </c>
      <c r="D1612" s="10" t="s">
        <v>240</v>
      </c>
      <c r="E1612" s="25" t="s">
        <v>472</v>
      </c>
      <c r="F1612" s="20">
        <v>20000</v>
      </c>
      <c r="G1612" s="20">
        <v>55325.2</v>
      </c>
      <c r="H1612" s="20">
        <v>53100.1</v>
      </c>
      <c r="I1612" s="20"/>
      <c r="J1612" s="20"/>
      <c r="K1612" s="20"/>
      <c r="L1612" s="20">
        <f t="shared" si="1401"/>
        <v>20000</v>
      </c>
      <c r="M1612" s="20">
        <f t="shared" si="1402"/>
        <v>55325.2</v>
      </c>
      <c r="N1612" s="20">
        <f t="shared" si="1403"/>
        <v>53100.1</v>
      </c>
      <c r="O1612" s="20"/>
      <c r="P1612" s="20">
        <f t="shared" si="1366"/>
        <v>55325.2</v>
      </c>
      <c r="Q1612" s="20">
        <f t="shared" si="1367"/>
        <v>53100.1</v>
      </c>
      <c r="R1612" s="20"/>
    </row>
    <row r="1613" spans="1:19" s="4" customFormat="1" ht="47.25" hidden="1" x14ac:dyDescent="0.25">
      <c r="A1613" s="8" t="s">
        <v>416</v>
      </c>
      <c r="B1613" s="7"/>
      <c r="C1613" s="8"/>
      <c r="D1613" s="8"/>
      <c r="E1613" s="26" t="s">
        <v>734</v>
      </c>
      <c r="F1613" s="9">
        <f>F1614+F1644</f>
        <v>935516.40000000014</v>
      </c>
      <c r="G1613" s="9">
        <f>G1614+G1644</f>
        <v>619873.1</v>
      </c>
      <c r="H1613" s="9">
        <f>H1614+H1644</f>
        <v>721642.1</v>
      </c>
      <c r="I1613" s="9">
        <f t="shared" ref="I1613:K1613" si="1429">I1614+I1644</f>
        <v>-11541.799999999996</v>
      </c>
      <c r="J1613" s="9">
        <f t="shared" si="1429"/>
        <v>0</v>
      </c>
      <c r="K1613" s="9">
        <f t="shared" si="1429"/>
        <v>-353</v>
      </c>
      <c r="L1613" s="20">
        <f t="shared" si="1401"/>
        <v>923974.60000000009</v>
      </c>
      <c r="M1613" s="20">
        <f t="shared" si="1402"/>
        <v>619873.1</v>
      </c>
      <c r="N1613" s="20">
        <f t="shared" si="1403"/>
        <v>721289.1</v>
      </c>
      <c r="O1613" s="9">
        <f>O1614+O1644</f>
        <v>0</v>
      </c>
      <c r="P1613" s="20">
        <f t="shared" si="1366"/>
        <v>619873.1</v>
      </c>
      <c r="Q1613" s="20">
        <f t="shared" si="1367"/>
        <v>721289.1</v>
      </c>
      <c r="R1613" s="9">
        <f>R1614+R1644</f>
        <v>0</v>
      </c>
      <c r="S1613" s="43"/>
    </row>
    <row r="1614" spans="1:19" s="17" customFormat="1" ht="31.5" hidden="1" x14ac:dyDescent="0.25">
      <c r="A1614" s="21" t="s">
        <v>417</v>
      </c>
      <c r="B1614" s="22"/>
      <c r="C1614" s="21"/>
      <c r="D1614" s="21"/>
      <c r="E1614" s="27" t="s">
        <v>1100</v>
      </c>
      <c r="F1614" s="23">
        <f>F1615+F1640</f>
        <v>416560</v>
      </c>
      <c r="G1614" s="23">
        <f>G1615+G1640</f>
        <v>6760</v>
      </c>
      <c r="H1614" s="23">
        <f>H1615+H1640</f>
        <v>6760</v>
      </c>
      <c r="I1614" s="23">
        <f t="shared" ref="I1614:K1614" si="1430">I1615+I1640</f>
        <v>14317.300000000003</v>
      </c>
      <c r="J1614" s="23">
        <f t="shared" si="1430"/>
        <v>0</v>
      </c>
      <c r="K1614" s="23">
        <f t="shared" si="1430"/>
        <v>0</v>
      </c>
      <c r="L1614" s="20">
        <f t="shared" si="1401"/>
        <v>430877.3</v>
      </c>
      <c r="M1614" s="20">
        <f t="shared" si="1402"/>
        <v>6760</v>
      </c>
      <c r="N1614" s="20">
        <f t="shared" si="1403"/>
        <v>6760</v>
      </c>
      <c r="O1614" s="23">
        <f>O1615+O1640</f>
        <v>0</v>
      </c>
      <c r="P1614" s="20">
        <f t="shared" si="1366"/>
        <v>6760</v>
      </c>
      <c r="Q1614" s="20">
        <f t="shared" si="1367"/>
        <v>6760</v>
      </c>
      <c r="R1614" s="23">
        <f>R1615+R1640</f>
        <v>0</v>
      </c>
      <c r="S1614" s="32"/>
    </row>
    <row r="1615" spans="1:19" ht="63" hidden="1" x14ac:dyDescent="0.25">
      <c r="A1615" s="10" t="s">
        <v>418</v>
      </c>
      <c r="B1615" s="19"/>
      <c r="C1615" s="10"/>
      <c r="D1615" s="10"/>
      <c r="E1615" s="25" t="s">
        <v>735</v>
      </c>
      <c r="F1615" s="20">
        <f>F1620+F1624+F1616+F1632+F1628</f>
        <v>409800</v>
      </c>
      <c r="G1615" s="20">
        <f t="shared" ref="G1615:K1615" si="1431">G1620+G1624+G1616+G1632+G1628</f>
        <v>0</v>
      </c>
      <c r="H1615" s="20">
        <f t="shared" si="1431"/>
        <v>0</v>
      </c>
      <c r="I1615" s="20">
        <f t="shared" si="1431"/>
        <v>14317.300000000003</v>
      </c>
      <c r="J1615" s="20">
        <f t="shared" si="1431"/>
        <v>0</v>
      </c>
      <c r="K1615" s="20">
        <f t="shared" si="1431"/>
        <v>0</v>
      </c>
      <c r="L1615" s="20">
        <f t="shared" si="1401"/>
        <v>424117.3</v>
      </c>
      <c r="M1615" s="20">
        <f t="shared" si="1402"/>
        <v>0</v>
      </c>
      <c r="N1615" s="20">
        <f t="shared" si="1403"/>
        <v>0</v>
      </c>
      <c r="O1615" s="20">
        <f t="shared" ref="O1615:R1615" si="1432">O1620+O1624+O1616+O1632+O1628</f>
        <v>0</v>
      </c>
      <c r="P1615" s="20">
        <f t="shared" ref="P1615:P1678" si="1433">M1615+O1615</f>
        <v>0</v>
      </c>
      <c r="Q1615" s="20">
        <f t="shared" ref="Q1615:Q1678" si="1434">N1615</f>
        <v>0</v>
      </c>
      <c r="R1615" s="20">
        <f t="shared" si="1432"/>
        <v>0</v>
      </c>
    </row>
    <row r="1616" spans="1:19" ht="78.75" hidden="1" x14ac:dyDescent="0.25">
      <c r="A1616" s="10" t="s">
        <v>817</v>
      </c>
      <c r="B1616" s="19"/>
      <c r="C1616" s="10"/>
      <c r="D1616" s="10"/>
      <c r="E1616" s="31" t="s">
        <v>595</v>
      </c>
      <c r="F1616" s="20">
        <f t="shared" ref="F1616:K1618" si="1435">F1617</f>
        <v>134370.1</v>
      </c>
      <c r="G1616" s="20">
        <f t="shared" si="1435"/>
        <v>0</v>
      </c>
      <c r="H1616" s="20">
        <f t="shared" si="1435"/>
        <v>0</v>
      </c>
      <c r="I1616" s="20">
        <f t="shared" si="1435"/>
        <v>5844.6</v>
      </c>
      <c r="J1616" s="20">
        <f t="shared" si="1435"/>
        <v>0</v>
      </c>
      <c r="K1616" s="20">
        <f t="shared" si="1435"/>
        <v>0</v>
      </c>
      <c r="L1616" s="20">
        <f t="shared" si="1401"/>
        <v>140214.70000000001</v>
      </c>
      <c r="M1616" s="20">
        <f t="shared" si="1402"/>
        <v>0</v>
      </c>
      <c r="N1616" s="20">
        <f t="shared" si="1403"/>
        <v>0</v>
      </c>
      <c r="O1616" s="20">
        <f t="shared" ref="O1616:R1618" si="1436">O1617</f>
        <v>0</v>
      </c>
      <c r="P1616" s="20">
        <f t="shared" si="1433"/>
        <v>0</v>
      </c>
      <c r="Q1616" s="20">
        <f t="shared" si="1434"/>
        <v>0</v>
      </c>
      <c r="R1616" s="20">
        <f t="shared" si="1436"/>
        <v>0</v>
      </c>
    </row>
    <row r="1617" spans="1:19" ht="47.25" hidden="1" x14ac:dyDescent="0.25">
      <c r="A1617" s="10" t="s">
        <v>817</v>
      </c>
      <c r="B1617" s="19">
        <v>400</v>
      </c>
      <c r="C1617" s="10"/>
      <c r="D1617" s="10"/>
      <c r="E1617" s="25" t="s">
        <v>494</v>
      </c>
      <c r="F1617" s="20">
        <f t="shared" si="1435"/>
        <v>134370.1</v>
      </c>
      <c r="G1617" s="20">
        <f t="shared" si="1435"/>
        <v>0</v>
      </c>
      <c r="H1617" s="20">
        <f t="shared" si="1435"/>
        <v>0</v>
      </c>
      <c r="I1617" s="20">
        <f t="shared" si="1435"/>
        <v>5844.6</v>
      </c>
      <c r="J1617" s="20">
        <f t="shared" si="1435"/>
        <v>0</v>
      </c>
      <c r="K1617" s="20">
        <f t="shared" si="1435"/>
        <v>0</v>
      </c>
      <c r="L1617" s="20">
        <f t="shared" si="1401"/>
        <v>140214.70000000001</v>
      </c>
      <c r="M1617" s="20">
        <f t="shared" si="1402"/>
        <v>0</v>
      </c>
      <c r="N1617" s="20">
        <f t="shared" si="1403"/>
        <v>0</v>
      </c>
      <c r="O1617" s="20">
        <f t="shared" si="1436"/>
        <v>0</v>
      </c>
      <c r="P1617" s="20">
        <f t="shared" si="1433"/>
        <v>0</v>
      </c>
      <c r="Q1617" s="20">
        <f t="shared" si="1434"/>
        <v>0</v>
      </c>
      <c r="R1617" s="20">
        <f t="shared" si="1436"/>
        <v>0</v>
      </c>
    </row>
    <row r="1618" spans="1:19" hidden="1" x14ac:dyDescent="0.25">
      <c r="A1618" s="10" t="s">
        <v>817</v>
      </c>
      <c r="B1618" s="19">
        <v>410</v>
      </c>
      <c r="C1618" s="10"/>
      <c r="D1618" s="10"/>
      <c r="E1618" s="25" t="s">
        <v>495</v>
      </c>
      <c r="F1618" s="20">
        <f t="shared" si="1435"/>
        <v>134370.1</v>
      </c>
      <c r="G1618" s="20">
        <f t="shared" si="1435"/>
        <v>0</v>
      </c>
      <c r="H1618" s="20">
        <f t="shared" si="1435"/>
        <v>0</v>
      </c>
      <c r="I1618" s="20">
        <f t="shared" si="1435"/>
        <v>5844.6</v>
      </c>
      <c r="J1618" s="20">
        <f t="shared" si="1435"/>
        <v>0</v>
      </c>
      <c r="K1618" s="20">
        <f t="shared" si="1435"/>
        <v>0</v>
      </c>
      <c r="L1618" s="20">
        <f t="shared" si="1401"/>
        <v>140214.70000000001</v>
      </c>
      <c r="M1618" s="20">
        <f t="shared" si="1402"/>
        <v>0</v>
      </c>
      <c r="N1618" s="20">
        <f t="shared" si="1403"/>
        <v>0</v>
      </c>
      <c r="O1618" s="20">
        <f t="shared" si="1436"/>
        <v>0</v>
      </c>
      <c r="P1618" s="20">
        <f t="shared" si="1433"/>
        <v>0</v>
      </c>
      <c r="Q1618" s="20">
        <f t="shared" si="1434"/>
        <v>0</v>
      </c>
      <c r="R1618" s="20">
        <f t="shared" si="1436"/>
        <v>0</v>
      </c>
    </row>
    <row r="1619" spans="1:19" hidden="1" x14ac:dyDescent="0.25">
      <c r="A1619" s="10" t="s">
        <v>817</v>
      </c>
      <c r="B1619" s="19">
        <v>410</v>
      </c>
      <c r="C1619" s="10" t="s">
        <v>244</v>
      </c>
      <c r="D1619" s="10" t="s">
        <v>242</v>
      </c>
      <c r="E1619" s="25" t="s">
        <v>470</v>
      </c>
      <c r="F1619" s="20">
        <v>134370.1</v>
      </c>
      <c r="G1619" s="20"/>
      <c r="H1619" s="20"/>
      <c r="I1619" s="20">
        <v>5844.6</v>
      </c>
      <c r="J1619" s="20"/>
      <c r="K1619" s="20"/>
      <c r="L1619" s="20">
        <f t="shared" si="1401"/>
        <v>140214.70000000001</v>
      </c>
      <c r="M1619" s="20">
        <f t="shared" si="1402"/>
        <v>0</v>
      </c>
      <c r="N1619" s="20">
        <f t="shared" si="1403"/>
        <v>0</v>
      </c>
      <c r="O1619" s="20"/>
      <c r="P1619" s="20">
        <f t="shared" si="1433"/>
        <v>0</v>
      </c>
      <c r="Q1619" s="20">
        <f t="shared" si="1434"/>
        <v>0</v>
      </c>
      <c r="R1619" s="20"/>
      <c r="S1619" s="1">
        <v>174</v>
      </c>
    </row>
    <row r="1620" spans="1:19" ht="63" hidden="1" x14ac:dyDescent="0.25">
      <c r="A1620" s="10" t="s">
        <v>121</v>
      </c>
      <c r="B1620" s="19"/>
      <c r="C1620" s="10"/>
      <c r="D1620" s="10"/>
      <c r="E1620" s="25" t="s">
        <v>736</v>
      </c>
      <c r="F1620" s="20">
        <f t="shared" ref="F1620:K1622" si="1437">F1621</f>
        <v>122639.8</v>
      </c>
      <c r="G1620" s="20">
        <f t="shared" si="1437"/>
        <v>0</v>
      </c>
      <c r="H1620" s="20">
        <f t="shared" si="1437"/>
        <v>0</v>
      </c>
      <c r="I1620" s="20">
        <f t="shared" si="1437"/>
        <v>-27645.8</v>
      </c>
      <c r="J1620" s="20">
        <f t="shared" si="1437"/>
        <v>0</v>
      </c>
      <c r="K1620" s="20">
        <f t="shared" si="1437"/>
        <v>0</v>
      </c>
      <c r="L1620" s="20">
        <f t="shared" si="1401"/>
        <v>94994</v>
      </c>
      <c r="M1620" s="20">
        <f t="shared" si="1402"/>
        <v>0</v>
      </c>
      <c r="N1620" s="20">
        <f t="shared" si="1403"/>
        <v>0</v>
      </c>
      <c r="O1620" s="20">
        <f t="shared" ref="O1620:R1622" si="1438">O1621</f>
        <v>0</v>
      </c>
      <c r="P1620" s="20">
        <f t="shared" si="1433"/>
        <v>0</v>
      </c>
      <c r="Q1620" s="20">
        <f t="shared" si="1434"/>
        <v>0</v>
      </c>
      <c r="R1620" s="20">
        <f t="shared" si="1438"/>
        <v>0</v>
      </c>
    </row>
    <row r="1621" spans="1:19" ht="47.25" hidden="1" x14ac:dyDescent="0.25">
      <c r="A1621" s="10" t="s">
        <v>121</v>
      </c>
      <c r="B1621" s="19">
        <v>400</v>
      </c>
      <c r="C1621" s="10"/>
      <c r="D1621" s="10"/>
      <c r="E1621" s="25" t="s">
        <v>494</v>
      </c>
      <c r="F1621" s="20">
        <f t="shared" si="1437"/>
        <v>122639.8</v>
      </c>
      <c r="G1621" s="20">
        <f t="shared" si="1437"/>
        <v>0</v>
      </c>
      <c r="H1621" s="20">
        <f t="shared" si="1437"/>
        <v>0</v>
      </c>
      <c r="I1621" s="20">
        <f t="shared" si="1437"/>
        <v>-27645.8</v>
      </c>
      <c r="J1621" s="20">
        <f t="shared" si="1437"/>
        <v>0</v>
      </c>
      <c r="K1621" s="20">
        <f t="shared" si="1437"/>
        <v>0</v>
      </c>
      <c r="L1621" s="20">
        <f t="shared" si="1401"/>
        <v>94994</v>
      </c>
      <c r="M1621" s="20">
        <f t="shared" si="1402"/>
        <v>0</v>
      </c>
      <c r="N1621" s="20">
        <f t="shared" si="1403"/>
        <v>0</v>
      </c>
      <c r="O1621" s="20">
        <f t="shared" si="1438"/>
        <v>0</v>
      </c>
      <c r="P1621" s="20">
        <f t="shared" si="1433"/>
        <v>0</v>
      </c>
      <c r="Q1621" s="20">
        <f t="shared" si="1434"/>
        <v>0</v>
      </c>
      <c r="R1621" s="20">
        <f t="shared" si="1438"/>
        <v>0</v>
      </c>
    </row>
    <row r="1622" spans="1:19" hidden="1" x14ac:dyDescent="0.25">
      <c r="A1622" s="10" t="s">
        <v>121</v>
      </c>
      <c r="B1622" s="19">
        <v>410</v>
      </c>
      <c r="C1622" s="10"/>
      <c r="D1622" s="10"/>
      <c r="E1622" s="25" t="s">
        <v>495</v>
      </c>
      <c r="F1622" s="20">
        <f t="shared" si="1437"/>
        <v>122639.8</v>
      </c>
      <c r="G1622" s="20">
        <f t="shared" si="1437"/>
        <v>0</v>
      </c>
      <c r="H1622" s="20">
        <f t="shared" si="1437"/>
        <v>0</v>
      </c>
      <c r="I1622" s="20">
        <f t="shared" si="1437"/>
        <v>-27645.8</v>
      </c>
      <c r="J1622" s="20">
        <f t="shared" si="1437"/>
        <v>0</v>
      </c>
      <c r="K1622" s="20">
        <f t="shared" si="1437"/>
        <v>0</v>
      </c>
      <c r="L1622" s="20">
        <f t="shared" si="1401"/>
        <v>94994</v>
      </c>
      <c r="M1622" s="20">
        <f t="shared" si="1402"/>
        <v>0</v>
      </c>
      <c r="N1622" s="20">
        <f t="shared" si="1403"/>
        <v>0</v>
      </c>
      <c r="O1622" s="20">
        <f t="shared" si="1438"/>
        <v>0</v>
      </c>
      <c r="P1622" s="20">
        <f t="shared" si="1433"/>
        <v>0</v>
      </c>
      <c r="Q1622" s="20">
        <f t="shared" si="1434"/>
        <v>0</v>
      </c>
      <c r="R1622" s="20">
        <f t="shared" si="1438"/>
        <v>0</v>
      </c>
    </row>
    <row r="1623" spans="1:19" hidden="1" x14ac:dyDescent="0.25">
      <c r="A1623" s="10" t="s">
        <v>121</v>
      </c>
      <c r="B1623" s="19">
        <v>410</v>
      </c>
      <c r="C1623" s="10" t="s">
        <v>244</v>
      </c>
      <c r="D1623" s="10" t="s">
        <v>242</v>
      </c>
      <c r="E1623" s="25" t="s">
        <v>470</v>
      </c>
      <c r="F1623" s="20">
        <v>122639.8</v>
      </c>
      <c r="G1623" s="20"/>
      <c r="H1623" s="20"/>
      <c r="I1623" s="20">
        <f>-19853-7792.8</f>
        <v>-27645.8</v>
      </c>
      <c r="J1623" s="20"/>
      <c r="K1623" s="20"/>
      <c r="L1623" s="20">
        <f t="shared" si="1401"/>
        <v>94994</v>
      </c>
      <c r="M1623" s="20">
        <f t="shared" si="1402"/>
        <v>0</v>
      </c>
      <c r="N1623" s="20">
        <f t="shared" si="1403"/>
        <v>0</v>
      </c>
      <c r="O1623" s="20"/>
      <c r="P1623" s="20">
        <f t="shared" si="1433"/>
        <v>0</v>
      </c>
      <c r="Q1623" s="20">
        <f t="shared" si="1434"/>
        <v>0</v>
      </c>
      <c r="R1623" s="20"/>
      <c r="S1623" s="1">
        <v>169.173</v>
      </c>
    </row>
    <row r="1624" spans="1:19" ht="63" hidden="1" x14ac:dyDescent="0.25">
      <c r="A1624" s="10" t="s">
        <v>120</v>
      </c>
      <c r="B1624" s="19"/>
      <c r="C1624" s="10"/>
      <c r="D1624" s="10"/>
      <c r="E1624" s="25" t="s">
        <v>737</v>
      </c>
      <c r="F1624" s="20">
        <f t="shared" ref="F1624:K1626" si="1439">F1625</f>
        <v>108000</v>
      </c>
      <c r="G1624" s="20">
        <f t="shared" si="1439"/>
        <v>0</v>
      </c>
      <c r="H1624" s="20">
        <f t="shared" si="1439"/>
        <v>0</v>
      </c>
      <c r="I1624" s="20">
        <f t="shared" si="1439"/>
        <v>0</v>
      </c>
      <c r="J1624" s="20">
        <f t="shared" si="1439"/>
        <v>0</v>
      </c>
      <c r="K1624" s="20">
        <f t="shared" si="1439"/>
        <v>0</v>
      </c>
      <c r="L1624" s="20">
        <f t="shared" si="1401"/>
        <v>108000</v>
      </c>
      <c r="M1624" s="20">
        <f t="shared" si="1402"/>
        <v>0</v>
      </c>
      <c r="N1624" s="20">
        <f t="shared" si="1403"/>
        <v>0</v>
      </c>
      <c r="O1624" s="20">
        <f t="shared" ref="O1624:R1626" si="1440">O1625</f>
        <v>0</v>
      </c>
      <c r="P1624" s="20">
        <f t="shared" si="1433"/>
        <v>0</v>
      </c>
      <c r="Q1624" s="20">
        <f t="shared" si="1434"/>
        <v>0</v>
      </c>
      <c r="R1624" s="20">
        <f t="shared" si="1440"/>
        <v>0</v>
      </c>
    </row>
    <row r="1625" spans="1:19" ht="47.25" hidden="1" x14ac:dyDescent="0.25">
      <c r="A1625" s="10" t="s">
        <v>120</v>
      </c>
      <c r="B1625" s="19">
        <v>400</v>
      </c>
      <c r="C1625" s="10"/>
      <c r="D1625" s="10"/>
      <c r="E1625" s="25" t="s">
        <v>494</v>
      </c>
      <c r="F1625" s="20">
        <f t="shared" si="1439"/>
        <v>108000</v>
      </c>
      <c r="G1625" s="20">
        <f t="shared" si="1439"/>
        <v>0</v>
      </c>
      <c r="H1625" s="20">
        <f t="shared" si="1439"/>
        <v>0</v>
      </c>
      <c r="I1625" s="20">
        <f t="shared" si="1439"/>
        <v>0</v>
      </c>
      <c r="J1625" s="20">
        <f t="shared" si="1439"/>
        <v>0</v>
      </c>
      <c r="K1625" s="20">
        <f t="shared" si="1439"/>
        <v>0</v>
      </c>
      <c r="L1625" s="20">
        <f t="shared" si="1401"/>
        <v>108000</v>
      </c>
      <c r="M1625" s="20">
        <f t="shared" si="1402"/>
        <v>0</v>
      </c>
      <c r="N1625" s="20">
        <f t="shared" si="1403"/>
        <v>0</v>
      </c>
      <c r="O1625" s="20">
        <f t="shared" si="1440"/>
        <v>0</v>
      </c>
      <c r="P1625" s="20">
        <f t="shared" si="1433"/>
        <v>0</v>
      </c>
      <c r="Q1625" s="20">
        <f t="shared" si="1434"/>
        <v>0</v>
      </c>
      <c r="R1625" s="20">
        <f t="shared" si="1440"/>
        <v>0</v>
      </c>
    </row>
    <row r="1626" spans="1:19" hidden="1" x14ac:dyDescent="0.25">
      <c r="A1626" s="10" t="s">
        <v>120</v>
      </c>
      <c r="B1626" s="19">
        <v>410</v>
      </c>
      <c r="C1626" s="10"/>
      <c r="D1626" s="10"/>
      <c r="E1626" s="25" t="s">
        <v>495</v>
      </c>
      <c r="F1626" s="20">
        <f t="shared" si="1439"/>
        <v>108000</v>
      </c>
      <c r="G1626" s="20">
        <f t="shared" si="1439"/>
        <v>0</v>
      </c>
      <c r="H1626" s="20">
        <f t="shared" si="1439"/>
        <v>0</v>
      </c>
      <c r="I1626" s="20">
        <f t="shared" si="1439"/>
        <v>0</v>
      </c>
      <c r="J1626" s="20">
        <f t="shared" si="1439"/>
        <v>0</v>
      </c>
      <c r="K1626" s="20">
        <f t="shared" si="1439"/>
        <v>0</v>
      </c>
      <c r="L1626" s="20">
        <f t="shared" si="1401"/>
        <v>108000</v>
      </c>
      <c r="M1626" s="20">
        <f t="shared" si="1402"/>
        <v>0</v>
      </c>
      <c r="N1626" s="20">
        <f t="shared" si="1403"/>
        <v>0</v>
      </c>
      <c r="O1626" s="20">
        <f t="shared" si="1440"/>
        <v>0</v>
      </c>
      <c r="P1626" s="20">
        <f t="shared" si="1433"/>
        <v>0</v>
      </c>
      <c r="Q1626" s="20">
        <f t="shared" si="1434"/>
        <v>0</v>
      </c>
      <c r="R1626" s="20">
        <f t="shared" si="1440"/>
        <v>0</v>
      </c>
    </row>
    <row r="1627" spans="1:19" hidden="1" x14ac:dyDescent="0.25">
      <c r="A1627" s="10" t="s">
        <v>120</v>
      </c>
      <c r="B1627" s="19">
        <v>410</v>
      </c>
      <c r="C1627" s="10" t="s">
        <v>244</v>
      </c>
      <c r="D1627" s="10" t="s">
        <v>242</v>
      </c>
      <c r="E1627" s="25" t="s">
        <v>470</v>
      </c>
      <c r="F1627" s="20">
        <v>108000</v>
      </c>
      <c r="G1627" s="20"/>
      <c r="H1627" s="20"/>
      <c r="I1627" s="20"/>
      <c r="J1627" s="20"/>
      <c r="K1627" s="20"/>
      <c r="L1627" s="20">
        <f t="shared" si="1401"/>
        <v>108000</v>
      </c>
      <c r="M1627" s="20">
        <f t="shared" si="1402"/>
        <v>0</v>
      </c>
      <c r="N1627" s="20">
        <f t="shared" si="1403"/>
        <v>0</v>
      </c>
      <c r="O1627" s="20"/>
      <c r="P1627" s="20">
        <f t="shared" si="1433"/>
        <v>0</v>
      </c>
      <c r="Q1627" s="20">
        <f t="shared" si="1434"/>
        <v>0</v>
      </c>
      <c r="R1627" s="20"/>
    </row>
    <row r="1628" spans="1:19" ht="31.5" hidden="1" x14ac:dyDescent="0.25">
      <c r="A1628" s="10" t="s">
        <v>1131</v>
      </c>
      <c r="B1628" s="19"/>
      <c r="C1628" s="10"/>
      <c r="D1628" s="10"/>
      <c r="E1628" s="25" t="s">
        <v>1141</v>
      </c>
      <c r="F1628" s="20">
        <f>F1629</f>
        <v>0</v>
      </c>
      <c r="G1628" s="20">
        <f t="shared" ref="G1628:K1630" si="1441">G1629</f>
        <v>0</v>
      </c>
      <c r="H1628" s="20">
        <f t="shared" si="1441"/>
        <v>0</v>
      </c>
      <c r="I1628" s="20">
        <f t="shared" si="1441"/>
        <v>34170.300000000003</v>
      </c>
      <c r="J1628" s="20">
        <f t="shared" si="1441"/>
        <v>0</v>
      </c>
      <c r="K1628" s="20">
        <f t="shared" si="1441"/>
        <v>0</v>
      </c>
      <c r="L1628" s="20">
        <f t="shared" ref="L1628:L1631" si="1442">F1628+I1628</f>
        <v>34170.300000000003</v>
      </c>
      <c r="M1628" s="20">
        <f t="shared" ref="M1628:M1631" si="1443">G1628+J1628</f>
        <v>0</v>
      </c>
      <c r="N1628" s="20">
        <f t="shared" ref="N1628:N1631" si="1444">H1628+K1628</f>
        <v>0</v>
      </c>
      <c r="O1628" s="20">
        <f t="shared" ref="O1628:R1630" si="1445">O1629</f>
        <v>0</v>
      </c>
      <c r="P1628" s="20">
        <f t="shared" si="1433"/>
        <v>0</v>
      </c>
      <c r="Q1628" s="20">
        <f t="shared" si="1434"/>
        <v>0</v>
      </c>
      <c r="R1628" s="20">
        <f t="shared" si="1445"/>
        <v>0</v>
      </c>
    </row>
    <row r="1629" spans="1:19" ht="47.25" hidden="1" x14ac:dyDescent="0.25">
      <c r="A1629" s="10" t="s">
        <v>1131</v>
      </c>
      <c r="B1629" s="19">
        <v>400</v>
      </c>
      <c r="C1629" s="10"/>
      <c r="D1629" s="10"/>
      <c r="E1629" s="25" t="s">
        <v>494</v>
      </c>
      <c r="F1629" s="20">
        <f>F1630</f>
        <v>0</v>
      </c>
      <c r="G1629" s="20">
        <f t="shared" si="1441"/>
        <v>0</v>
      </c>
      <c r="H1629" s="20">
        <f t="shared" si="1441"/>
        <v>0</v>
      </c>
      <c r="I1629" s="20">
        <f t="shared" si="1441"/>
        <v>34170.300000000003</v>
      </c>
      <c r="J1629" s="20">
        <f t="shared" si="1441"/>
        <v>0</v>
      </c>
      <c r="K1629" s="20">
        <f t="shared" si="1441"/>
        <v>0</v>
      </c>
      <c r="L1629" s="20">
        <f t="shared" si="1442"/>
        <v>34170.300000000003</v>
      </c>
      <c r="M1629" s="20">
        <f t="shared" si="1443"/>
        <v>0</v>
      </c>
      <c r="N1629" s="20">
        <f t="shared" si="1444"/>
        <v>0</v>
      </c>
      <c r="O1629" s="20">
        <f t="shared" si="1445"/>
        <v>0</v>
      </c>
      <c r="P1629" s="20">
        <f t="shared" si="1433"/>
        <v>0</v>
      </c>
      <c r="Q1629" s="20">
        <f t="shared" si="1434"/>
        <v>0</v>
      </c>
      <c r="R1629" s="20">
        <f t="shared" si="1445"/>
        <v>0</v>
      </c>
    </row>
    <row r="1630" spans="1:19" hidden="1" x14ac:dyDescent="0.25">
      <c r="A1630" s="10" t="s">
        <v>1131</v>
      </c>
      <c r="B1630" s="19">
        <v>410</v>
      </c>
      <c r="C1630" s="10"/>
      <c r="D1630" s="10"/>
      <c r="E1630" s="25" t="s">
        <v>495</v>
      </c>
      <c r="F1630" s="20">
        <f>F1631</f>
        <v>0</v>
      </c>
      <c r="G1630" s="20">
        <f t="shared" si="1441"/>
        <v>0</v>
      </c>
      <c r="H1630" s="20">
        <f t="shared" si="1441"/>
        <v>0</v>
      </c>
      <c r="I1630" s="20">
        <f t="shared" si="1441"/>
        <v>34170.300000000003</v>
      </c>
      <c r="J1630" s="20">
        <f t="shared" si="1441"/>
        <v>0</v>
      </c>
      <c r="K1630" s="20">
        <f t="shared" si="1441"/>
        <v>0</v>
      </c>
      <c r="L1630" s="20">
        <f t="shared" si="1442"/>
        <v>34170.300000000003</v>
      </c>
      <c r="M1630" s="20">
        <f t="shared" si="1443"/>
        <v>0</v>
      </c>
      <c r="N1630" s="20">
        <f t="shared" si="1444"/>
        <v>0</v>
      </c>
      <c r="O1630" s="20">
        <f t="shared" si="1445"/>
        <v>0</v>
      </c>
      <c r="P1630" s="20">
        <f t="shared" si="1433"/>
        <v>0</v>
      </c>
      <c r="Q1630" s="20">
        <f t="shared" si="1434"/>
        <v>0</v>
      </c>
      <c r="R1630" s="20">
        <f t="shared" si="1445"/>
        <v>0</v>
      </c>
    </row>
    <row r="1631" spans="1:19" hidden="1" x14ac:dyDescent="0.25">
      <c r="A1631" s="10" t="s">
        <v>1131</v>
      </c>
      <c r="B1631" s="19">
        <v>410</v>
      </c>
      <c r="C1631" s="10" t="s">
        <v>244</v>
      </c>
      <c r="D1631" s="10" t="s">
        <v>242</v>
      </c>
      <c r="E1631" s="25" t="s">
        <v>470</v>
      </c>
      <c r="F1631" s="20">
        <v>0</v>
      </c>
      <c r="G1631" s="20">
        <v>0</v>
      </c>
      <c r="H1631" s="20">
        <v>0</v>
      </c>
      <c r="I1631" s="20">
        <v>34170.300000000003</v>
      </c>
      <c r="J1631" s="20"/>
      <c r="K1631" s="20"/>
      <c r="L1631" s="20">
        <f t="shared" si="1442"/>
        <v>34170.300000000003</v>
      </c>
      <c r="M1631" s="20">
        <f t="shared" si="1443"/>
        <v>0</v>
      </c>
      <c r="N1631" s="20">
        <f t="shared" si="1444"/>
        <v>0</v>
      </c>
      <c r="O1631" s="20"/>
      <c r="P1631" s="20">
        <f t="shared" si="1433"/>
        <v>0</v>
      </c>
      <c r="Q1631" s="20">
        <f t="shared" si="1434"/>
        <v>0</v>
      </c>
      <c r="R1631" s="20"/>
      <c r="S1631" s="1">
        <v>129</v>
      </c>
    </row>
    <row r="1632" spans="1:19" ht="94.5" hidden="1" x14ac:dyDescent="0.25">
      <c r="A1632" s="10" t="s">
        <v>818</v>
      </c>
      <c r="B1632" s="19"/>
      <c r="C1632" s="10"/>
      <c r="D1632" s="10"/>
      <c r="E1632" s="31" t="s">
        <v>596</v>
      </c>
      <c r="F1632" s="20">
        <f t="shared" ref="F1632:K1634" si="1446">F1633</f>
        <v>44790.1</v>
      </c>
      <c r="G1632" s="20">
        <f t="shared" si="1446"/>
        <v>0</v>
      </c>
      <c r="H1632" s="20">
        <f t="shared" si="1446"/>
        <v>0</v>
      </c>
      <c r="I1632" s="20">
        <f>I1633+I1636</f>
        <v>1948.1999999999971</v>
      </c>
      <c r="J1632" s="20">
        <f t="shared" ref="J1632:K1632" si="1447">J1633+J1636</f>
        <v>0</v>
      </c>
      <c r="K1632" s="20">
        <f t="shared" si="1447"/>
        <v>0</v>
      </c>
      <c r="L1632" s="20">
        <f t="shared" si="1401"/>
        <v>46738.299999999996</v>
      </c>
      <c r="M1632" s="20">
        <f t="shared" si="1402"/>
        <v>0</v>
      </c>
      <c r="N1632" s="20">
        <f t="shared" si="1403"/>
        <v>0</v>
      </c>
      <c r="O1632" s="20">
        <f t="shared" ref="O1632:R1632" si="1448">O1633+O1636</f>
        <v>0</v>
      </c>
      <c r="P1632" s="20">
        <f t="shared" si="1433"/>
        <v>0</v>
      </c>
      <c r="Q1632" s="20">
        <f t="shared" si="1434"/>
        <v>0</v>
      </c>
      <c r="R1632" s="20">
        <f t="shared" si="1448"/>
        <v>0</v>
      </c>
      <c r="S1632" s="1">
        <v>176</v>
      </c>
    </row>
    <row r="1633" spans="1:19" ht="47.25" hidden="1" x14ac:dyDescent="0.25">
      <c r="A1633" s="10" t="s">
        <v>818</v>
      </c>
      <c r="B1633" s="19">
        <v>400</v>
      </c>
      <c r="C1633" s="10"/>
      <c r="D1633" s="10"/>
      <c r="E1633" s="25" t="s">
        <v>494</v>
      </c>
      <c r="F1633" s="20">
        <f t="shared" si="1446"/>
        <v>44790.1</v>
      </c>
      <c r="G1633" s="20">
        <f t="shared" si="1446"/>
        <v>0</v>
      </c>
      <c r="H1633" s="20">
        <f t="shared" si="1446"/>
        <v>0</v>
      </c>
      <c r="I1633" s="20">
        <f t="shared" si="1446"/>
        <v>-44790.1</v>
      </c>
      <c r="J1633" s="20">
        <f t="shared" si="1446"/>
        <v>0</v>
      </c>
      <c r="K1633" s="20">
        <f t="shared" si="1446"/>
        <v>0</v>
      </c>
      <c r="L1633" s="20">
        <f t="shared" si="1401"/>
        <v>0</v>
      </c>
      <c r="M1633" s="20">
        <f t="shared" si="1402"/>
        <v>0</v>
      </c>
      <c r="N1633" s="20">
        <f t="shared" si="1403"/>
        <v>0</v>
      </c>
      <c r="O1633" s="20">
        <f t="shared" ref="O1633:R1634" si="1449">O1634</f>
        <v>0</v>
      </c>
      <c r="P1633" s="20">
        <f t="shared" si="1433"/>
        <v>0</v>
      </c>
      <c r="Q1633" s="20">
        <f t="shared" si="1434"/>
        <v>0</v>
      </c>
      <c r="R1633" s="20">
        <f t="shared" si="1449"/>
        <v>0</v>
      </c>
    </row>
    <row r="1634" spans="1:19" hidden="1" x14ac:dyDescent="0.25">
      <c r="A1634" s="10" t="s">
        <v>818</v>
      </c>
      <c r="B1634" s="19">
        <v>410</v>
      </c>
      <c r="C1634" s="10"/>
      <c r="D1634" s="10"/>
      <c r="E1634" s="25" t="s">
        <v>495</v>
      </c>
      <c r="F1634" s="20">
        <f t="shared" si="1446"/>
        <v>44790.1</v>
      </c>
      <c r="G1634" s="20">
        <f t="shared" si="1446"/>
        <v>0</v>
      </c>
      <c r="H1634" s="20">
        <f t="shared" si="1446"/>
        <v>0</v>
      </c>
      <c r="I1634" s="20">
        <f t="shared" si="1446"/>
        <v>-44790.1</v>
      </c>
      <c r="J1634" s="20">
        <f t="shared" si="1446"/>
        <v>0</v>
      </c>
      <c r="K1634" s="20">
        <f t="shared" si="1446"/>
        <v>0</v>
      </c>
      <c r="L1634" s="20">
        <f t="shared" si="1401"/>
        <v>0</v>
      </c>
      <c r="M1634" s="20">
        <f t="shared" si="1402"/>
        <v>0</v>
      </c>
      <c r="N1634" s="20">
        <f t="shared" si="1403"/>
        <v>0</v>
      </c>
      <c r="O1634" s="20">
        <f t="shared" si="1449"/>
        <v>0</v>
      </c>
      <c r="P1634" s="20">
        <f t="shared" si="1433"/>
        <v>0</v>
      </c>
      <c r="Q1634" s="20">
        <f t="shared" si="1434"/>
        <v>0</v>
      </c>
      <c r="R1634" s="20">
        <f t="shared" si="1449"/>
        <v>0</v>
      </c>
    </row>
    <row r="1635" spans="1:19" hidden="1" x14ac:dyDescent="0.25">
      <c r="A1635" s="10" t="s">
        <v>818</v>
      </c>
      <c r="B1635" s="19">
        <v>410</v>
      </c>
      <c r="C1635" s="10" t="s">
        <v>244</v>
      </c>
      <c r="D1635" s="10" t="s">
        <v>242</v>
      </c>
      <c r="E1635" s="25" t="s">
        <v>470</v>
      </c>
      <c r="F1635" s="20">
        <v>44790.1</v>
      </c>
      <c r="G1635" s="20"/>
      <c r="H1635" s="20"/>
      <c r="I1635" s="20">
        <v>-44790.1</v>
      </c>
      <c r="J1635" s="20"/>
      <c r="K1635" s="20"/>
      <c r="L1635" s="20">
        <f t="shared" si="1401"/>
        <v>0</v>
      </c>
      <c r="M1635" s="20">
        <f t="shared" si="1402"/>
        <v>0</v>
      </c>
      <c r="N1635" s="20">
        <f t="shared" si="1403"/>
        <v>0</v>
      </c>
      <c r="O1635" s="20"/>
      <c r="P1635" s="20">
        <f t="shared" si="1433"/>
        <v>0</v>
      </c>
      <c r="Q1635" s="20">
        <f t="shared" si="1434"/>
        <v>0</v>
      </c>
      <c r="R1635" s="20"/>
    </row>
    <row r="1636" spans="1:19" ht="141.75" hidden="1" x14ac:dyDescent="0.25">
      <c r="A1636" s="10" t="s">
        <v>1117</v>
      </c>
      <c r="B1636" s="19"/>
      <c r="C1636" s="10"/>
      <c r="D1636" s="10"/>
      <c r="E1636" s="31" t="s">
        <v>1118</v>
      </c>
      <c r="F1636" s="20">
        <f>F1637</f>
        <v>0</v>
      </c>
      <c r="G1636" s="20">
        <f t="shared" ref="G1636:K1638" si="1450">G1637</f>
        <v>0</v>
      </c>
      <c r="H1636" s="20">
        <f t="shared" si="1450"/>
        <v>0</v>
      </c>
      <c r="I1636" s="20">
        <f t="shared" si="1450"/>
        <v>46738.299999999996</v>
      </c>
      <c r="J1636" s="20">
        <f t="shared" si="1450"/>
        <v>0</v>
      </c>
      <c r="K1636" s="20">
        <f t="shared" si="1450"/>
        <v>0</v>
      </c>
      <c r="L1636" s="20">
        <f t="shared" ref="L1636:L1639" si="1451">F1636+I1636</f>
        <v>46738.299999999996</v>
      </c>
      <c r="M1636" s="20">
        <f t="shared" ref="M1636:M1639" si="1452">G1636+J1636</f>
        <v>0</v>
      </c>
      <c r="N1636" s="20">
        <f t="shared" ref="N1636:N1639" si="1453">H1636+K1636</f>
        <v>0</v>
      </c>
      <c r="O1636" s="20">
        <f t="shared" ref="O1636:R1638" si="1454">O1637</f>
        <v>0</v>
      </c>
      <c r="P1636" s="20">
        <f t="shared" si="1433"/>
        <v>0</v>
      </c>
      <c r="Q1636" s="20">
        <f t="shared" si="1434"/>
        <v>0</v>
      </c>
      <c r="R1636" s="20">
        <f t="shared" si="1454"/>
        <v>0</v>
      </c>
    </row>
    <row r="1637" spans="1:19" ht="47.25" hidden="1" x14ac:dyDescent="0.25">
      <c r="A1637" s="10" t="s">
        <v>1117</v>
      </c>
      <c r="B1637" s="19">
        <v>400</v>
      </c>
      <c r="C1637" s="10"/>
      <c r="D1637" s="10"/>
      <c r="E1637" s="25" t="s">
        <v>494</v>
      </c>
      <c r="F1637" s="20">
        <f>F1638</f>
        <v>0</v>
      </c>
      <c r="G1637" s="20">
        <f t="shared" si="1450"/>
        <v>0</v>
      </c>
      <c r="H1637" s="20">
        <f t="shared" si="1450"/>
        <v>0</v>
      </c>
      <c r="I1637" s="20">
        <f t="shared" si="1450"/>
        <v>46738.299999999996</v>
      </c>
      <c r="J1637" s="20">
        <f t="shared" si="1450"/>
        <v>0</v>
      </c>
      <c r="K1637" s="20">
        <f t="shared" si="1450"/>
        <v>0</v>
      </c>
      <c r="L1637" s="20">
        <f t="shared" si="1451"/>
        <v>46738.299999999996</v>
      </c>
      <c r="M1637" s="20">
        <f t="shared" si="1452"/>
        <v>0</v>
      </c>
      <c r="N1637" s="20">
        <f t="shared" si="1453"/>
        <v>0</v>
      </c>
      <c r="O1637" s="20">
        <f t="shared" si="1454"/>
        <v>0</v>
      </c>
      <c r="P1637" s="20">
        <f t="shared" si="1433"/>
        <v>0</v>
      </c>
      <c r="Q1637" s="20">
        <f t="shared" si="1434"/>
        <v>0</v>
      </c>
      <c r="R1637" s="20">
        <f t="shared" si="1454"/>
        <v>0</v>
      </c>
    </row>
    <row r="1638" spans="1:19" hidden="1" x14ac:dyDescent="0.25">
      <c r="A1638" s="10" t="s">
        <v>1117</v>
      </c>
      <c r="B1638" s="19">
        <v>410</v>
      </c>
      <c r="C1638" s="10"/>
      <c r="D1638" s="10"/>
      <c r="E1638" s="25" t="s">
        <v>495</v>
      </c>
      <c r="F1638" s="20">
        <f>F1639</f>
        <v>0</v>
      </c>
      <c r="G1638" s="20">
        <f t="shared" si="1450"/>
        <v>0</v>
      </c>
      <c r="H1638" s="20">
        <f t="shared" si="1450"/>
        <v>0</v>
      </c>
      <c r="I1638" s="20">
        <f t="shared" si="1450"/>
        <v>46738.299999999996</v>
      </c>
      <c r="J1638" s="20">
        <f t="shared" si="1450"/>
        <v>0</v>
      </c>
      <c r="K1638" s="20">
        <f t="shared" si="1450"/>
        <v>0</v>
      </c>
      <c r="L1638" s="20">
        <f t="shared" si="1451"/>
        <v>46738.299999999996</v>
      </c>
      <c r="M1638" s="20">
        <f t="shared" si="1452"/>
        <v>0</v>
      </c>
      <c r="N1638" s="20">
        <f t="shared" si="1453"/>
        <v>0</v>
      </c>
      <c r="O1638" s="20">
        <f t="shared" si="1454"/>
        <v>0</v>
      </c>
      <c r="P1638" s="20">
        <f t="shared" si="1433"/>
        <v>0</v>
      </c>
      <c r="Q1638" s="20">
        <f t="shared" si="1434"/>
        <v>0</v>
      </c>
      <c r="R1638" s="20">
        <f t="shared" si="1454"/>
        <v>0</v>
      </c>
    </row>
    <row r="1639" spans="1:19" hidden="1" x14ac:dyDescent="0.25">
      <c r="A1639" s="10" t="s">
        <v>1117</v>
      </c>
      <c r="B1639" s="19">
        <v>410</v>
      </c>
      <c r="C1639" s="10" t="s">
        <v>244</v>
      </c>
      <c r="D1639" s="10" t="s">
        <v>242</v>
      </c>
      <c r="E1639" s="25" t="s">
        <v>470</v>
      </c>
      <c r="F1639" s="20">
        <v>0</v>
      </c>
      <c r="G1639" s="20">
        <v>0</v>
      </c>
      <c r="H1639" s="20">
        <v>0</v>
      </c>
      <c r="I1639" s="20">
        <f>44790.1+1948.2</f>
        <v>46738.299999999996</v>
      </c>
      <c r="J1639" s="20"/>
      <c r="K1639" s="20"/>
      <c r="L1639" s="20">
        <f t="shared" si="1451"/>
        <v>46738.299999999996</v>
      </c>
      <c r="M1639" s="20">
        <f t="shared" si="1452"/>
        <v>0</v>
      </c>
      <c r="N1639" s="20">
        <f t="shared" si="1453"/>
        <v>0</v>
      </c>
      <c r="O1639" s="20"/>
      <c r="P1639" s="20">
        <f t="shared" si="1433"/>
        <v>0</v>
      </c>
      <c r="Q1639" s="20">
        <f t="shared" si="1434"/>
        <v>0</v>
      </c>
      <c r="R1639" s="20"/>
      <c r="S1639" s="1">
        <v>115.175</v>
      </c>
    </row>
    <row r="1640" spans="1:19" ht="94.5" hidden="1" x14ac:dyDescent="0.25">
      <c r="A1640" s="10" t="s">
        <v>419</v>
      </c>
      <c r="B1640" s="19"/>
      <c r="C1640" s="10"/>
      <c r="D1640" s="10"/>
      <c r="E1640" s="25" t="s">
        <v>811</v>
      </c>
      <c r="F1640" s="20">
        <f>F1641</f>
        <v>6760</v>
      </c>
      <c r="G1640" s="20">
        <f t="shared" ref="G1640:R1642" si="1455">G1641</f>
        <v>6760</v>
      </c>
      <c r="H1640" s="20">
        <f t="shared" si="1455"/>
        <v>6760</v>
      </c>
      <c r="I1640" s="20">
        <f t="shared" si="1455"/>
        <v>0</v>
      </c>
      <c r="J1640" s="20">
        <f t="shared" si="1455"/>
        <v>0</v>
      </c>
      <c r="K1640" s="20">
        <f t="shared" si="1455"/>
        <v>0</v>
      </c>
      <c r="L1640" s="20">
        <f t="shared" si="1401"/>
        <v>6760</v>
      </c>
      <c r="M1640" s="20">
        <f t="shared" si="1402"/>
        <v>6760</v>
      </c>
      <c r="N1640" s="20">
        <f t="shared" si="1403"/>
        <v>6760</v>
      </c>
      <c r="O1640" s="20">
        <f t="shared" si="1455"/>
        <v>0</v>
      </c>
      <c r="P1640" s="20">
        <f t="shared" si="1433"/>
        <v>6760</v>
      </c>
      <c r="Q1640" s="20">
        <f t="shared" si="1434"/>
        <v>6760</v>
      </c>
      <c r="R1640" s="20">
        <f t="shared" si="1455"/>
        <v>0</v>
      </c>
    </row>
    <row r="1641" spans="1:19" hidden="1" x14ac:dyDescent="0.25">
      <c r="A1641" s="10" t="s">
        <v>419</v>
      </c>
      <c r="B1641" s="19">
        <v>800</v>
      </c>
      <c r="C1641" s="10"/>
      <c r="D1641" s="10"/>
      <c r="E1641" s="25" t="s">
        <v>501</v>
      </c>
      <c r="F1641" s="20">
        <f t="shared" ref="F1641:H1642" si="1456">F1642</f>
        <v>6760</v>
      </c>
      <c r="G1641" s="20">
        <f t="shared" si="1456"/>
        <v>6760</v>
      </c>
      <c r="H1641" s="20">
        <f t="shared" si="1456"/>
        <v>6760</v>
      </c>
      <c r="I1641" s="20">
        <f t="shared" si="1455"/>
        <v>0</v>
      </c>
      <c r="J1641" s="20">
        <f t="shared" si="1455"/>
        <v>0</v>
      </c>
      <c r="K1641" s="20">
        <f t="shared" si="1455"/>
        <v>0</v>
      </c>
      <c r="L1641" s="20">
        <f t="shared" si="1401"/>
        <v>6760</v>
      </c>
      <c r="M1641" s="20">
        <f t="shared" si="1402"/>
        <v>6760</v>
      </c>
      <c r="N1641" s="20">
        <f t="shared" si="1403"/>
        <v>6760</v>
      </c>
      <c r="O1641" s="20">
        <f t="shared" ref="O1641:R1642" si="1457">O1642</f>
        <v>0</v>
      </c>
      <c r="P1641" s="20">
        <f t="shared" si="1433"/>
        <v>6760</v>
      </c>
      <c r="Q1641" s="20">
        <f t="shared" si="1434"/>
        <v>6760</v>
      </c>
      <c r="R1641" s="20">
        <f t="shared" si="1457"/>
        <v>0</v>
      </c>
    </row>
    <row r="1642" spans="1:19" ht="78.75" hidden="1" x14ac:dyDescent="0.25">
      <c r="A1642" s="10" t="s">
        <v>419</v>
      </c>
      <c r="B1642" s="19">
        <v>810</v>
      </c>
      <c r="C1642" s="10"/>
      <c r="D1642" s="10"/>
      <c r="E1642" s="25" t="s">
        <v>502</v>
      </c>
      <c r="F1642" s="20">
        <f t="shared" si="1456"/>
        <v>6760</v>
      </c>
      <c r="G1642" s="20">
        <f t="shared" si="1456"/>
        <v>6760</v>
      </c>
      <c r="H1642" s="20">
        <f t="shared" si="1456"/>
        <v>6760</v>
      </c>
      <c r="I1642" s="20">
        <f t="shared" si="1455"/>
        <v>0</v>
      </c>
      <c r="J1642" s="20">
        <f t="shared" si="1455"/>
        <v>0</v>
      </c>
      <c r="K1642" s="20">
        <f t="shared" si="1455"/>
        <v>0</v>
      </c>
      <c r="L1642" s="20">
        <f t="shared" si="1401"/>
        <v>6760</v>
      </c>
      <c r="M1642" s="20">
        <f t="shared" si="1402"/>
        <v>6760</v>
      </c>
      <c r="N1642" s="20">
        <f t="shared" si="1403"/>
        <v>6760</v>
      </c>
      <c r="O1642" s="20">
        <f t="shared" si="1457"/>
        <v>0</v>
      </c>
      <c r="P1642" s="20">
        <f t="shared" si="1433"/>
        <v>6760</v>
      </c>
      <c r="Q1642" s="20">
        <f t="shared" si="1434"/>
        <v>6760</v>
      </c>
      <c r="R1642" s="20">
        <f t="shared" si="1457"/>
        <v>0</v>
      </c>
    </row>
    <row r="1643" spans="1:19" hidden="1" x14ac:dyDescent="0.25">
      <c r="A1643" s="10" t="s">
        <v>419</v>
      </c>
      <c r="B1643" s="19">
        <v>810</v>
      </c>
      <c r="C1643" s="10" t="s">
        <v>244</v>
      </c>
      <c r="D1643" s="10" t="s">
        <v>242</v>
      </c>
      <c r="E1643" s="25" t="s">
        <v>470</v>
      </c>
      <c r="F1643" s="20">
        <v>6760</v>
      </c>
      <c r="G1643" s="20">
        <v>6760</v>
      </c>
      <c r="H1643" s="20">
        <v>6760</v>
      </c>
      <c r="I1643" s="20"/>
      <c r="J1643" s="20"/>
      <c r="K1643" s="20"/>
      <c r="L1643" s="20">
        <f t="shared" si="1401"/>
        <v>6760</v>
      </c>
      <c r="M1643" s="20">
        <f t="shared" si="1402"/>
        <v>6760</v>
      </c>
      <c r="N1643" s="20">
        <f t="shared" si="1403"/>
        <v>6760</v>
      </c>
      <c r="O1643" s="20"/>
      <c r="P1643" s="20">
        <f t="shared" si="1433"/>
        <v>6760</v>
      </c>
      <c r="Q1643" s="20">
        <f t="shared" si="1434"/>
        <v>6760</v>
      </c>
      <c r="R1643" s="20"/>
    </row>
    <row r="1644" spans="1:19" s="17" customFormat="1" ht="47.25" hidden="1" x14ac:dyDescent="0.25">
      <c r="A1644" s="21" t="s">
        <v>420</v>
      </c>
      <c r="B1644" s="22"/>
      <c r="C1644" s="21"/>
      <c r="D1644" s="21"/>
      <c r="E1644" s="27" t="s">
        <v>879</v>
      </c>
      <c r="F1644" s="23">
        <f t="shared" ref="F1644:K1644" si="1458">F1645</f>
        <v>518956.40000000008</v>
      </c>
      <c r="G1644" s="23">
        <f t="shared" si="1458"/>
        <v>613113.1</v>
      </c>
      <c r="H1644" s="23">
        <f t="shared" si="1458"/>
        <v>714882.1</v>
      </c>
      <c r="I1644" s="23">
        <f t="shared" si="1458"/>
        <v>-25859.1</v>
      </c>
      <c r="J1644" s="23">
        <f t="shared" si="1458"/>
        <v>0</v>
      </c>
      <c r="K1644" s="23">
        <f t="shared" si="1458"/>
        <v>-353</v>
      </c>
      <c r="L1644" s="20">
        <f t="shared" si="1401"/>
        <v>493097.3000000001</v>
      </c>
      <c r="M1644" s="20">
        <f t="shared" si="1402"/>
        <v>613113.1</v>
      </c>
      <c r="N1644" s="20">
        <f t="shared" si="1403"/>
        <v>714529.1</v>
      </c>
      <c r="O1644" s="23">
        <f>O1645</f>
        <v>0</v>
      </c>
      <c r="P1644" s="20">
        <f t="shared" si="1433"/>
        <v>613113.1</v>
      </c>
      <c r="Q1644" s="20">
        <f t="shared" si="1434"/>
        <v>714529.1</v>
      </c>
      <c r="R1644" s="23">
        <f>R1645</f>
        <v>0</v>
      </c>
      <c r="S1644" s="32"/>
    </row>
    <row r="1645" spans="1:19" ht="63" hidden="1" x14ac:dyDescent="0.25">
      <c r="A1645" s="10" t="s">
        <v>421</v>
      </c>
      <c r="B1645" s="19"/>
      <c r="C1645" s="10"/>
      <c r="D1645" s="10"/>
      <c r="E1645" s="25" t="s">
        <v>738</v>
      </c>
      <c r="F1645" s="20">
        <f t="shared" ref="F1645:K1645" si="1459">F1646+F1650+F1654+F1658+F1662+F1686+F1666+F1678+F1670+F1674+F1682</f>
        <v>518956.40000000008</v>
      </c>
      <c r="G1645" s="20">
        <f t="shared" si="1459"/>
        <v>613113.1</v>
      </c>
      <c r="H1645" s="20">
        <f t="shared" si="1459"/>
        <v>714882.1</v>
      </c>
      <c r="I1645" s="20">
        <f t="shared" si="1459"/>
        <v>-25859.1</v>
      </c>
      <c r="J1645" s="20">
        <f t="shared" si="1459"/>
        <v>0</v>
      </c>
      <c r="K1645" s="20">
        <f t="shared" si="1459"/>
        <v>-353</v>
      </c>
      <c r="L1645" s="20">
        <f t="shared" si="1401"/>
        <v>493097.3000000001</v>
      </c>
      <c r="M1645" s="20">
        <f t="shared" si="1402"/>
        <v>613113.1</v>
      </c>
      <c r="N1645" s="20">
        <f t="shared" si="1403"/>
        <v>714529.1</v>
      </c>
      <c r="O1645" s="20">
        <f>O1646+O1650+O1654+O1658+O1662+O1686+O1666+O1678+O1670+O1674+O1682</f>
        <v>0</v>
      </c>
      <c r="P1645" s="20">
        <f t="shared" si="1433"/>
        <v>613113.1</v>
      </c>
      <c r="Q1645" s="20">
        <f t="shared" si="1434"/>
        <v>714529.1</v>
      </c>
      <c r="R1645" s="20">
        <f>R1646+R1650+R1654+R1658+R1662+R1686+R1666+R1678+R1670+R1674+R1682</f>
        <v>0</v>
      </c>
    </row>
    <row r="1646" spans="1:19" ht="78.75" hidden="1" x14ac:dyDescent="0.25">
      <c r="A1646" s="10" t="s">
        <v>119</v>
      </c>
      <c r="B1646" s="19"/>
      <c r="C1646" s="10"/>
      <c r="D1646" s="10"/>
      <c r="E1646" s="25" t="s">
        <v>595</v>
      </c>
      <c r="F1646" s="20">
        <f t="shared" ref="F1646:K1648" si="1460">F1647</f>
        <v>0</v>
      </c>
      <c r="G1646" s="20">
        <f t="shared" si="1460"/>
        <v>259745.3</v>
      </c>
      <c r="H1646" s="20">
        <f t="shared" si="1460"/>
        <v>259199.6</v>
      </c>
      <c r="I1646" s="20">
        <f t="shared" si="1460"/>
        <v>0</v>
      </c>
      <c r="J1646" s="20">
        <f t="shared" si="1460"/>
        <v>0</v>
      </c>
      <c r="K1646" s="20">
        <f t="shared" si="1460"/>
        <v>0</v>
      </c>
      <c r="L1646" s="20">
        <f t="shared" si="1401"/>
        <v>0</v>
      </c>
      <c r="M1646" s="20">
        <f t="shared" si="1402"/>
        <v>259745.3</v>
      </c>
      <c r="N1646" s="20">
        <f t="shared" si="1403"/>
        <v>259199.6</v>
      </c>
      <c r="O1646" s="20">
        <f t="shared" ref="O1646:R1648" si="1461">O1647</f>
        <v>0</v>
      </c>
      <c r="P1646" s="20">
        <f t="shared" si="1433"/>
        <v>259745.3</v>
      </c>
      <c r="Q1646" s="20">
        <f t="shared" si="1434"/>
        <v>259199.6</v>
      </c>
      <c r="R1646" s="20">
        <f t="shared" si="1461"/>
        <v>0</v>
      </c>
    </row>
    <row r="1647" spans="1:19" ht="47.25" hidden="1" x14ac:dyDescent="0.25">
      <c r="A1647" s="10" t="s">
        <v>119</v>
      </c>
      <c r="B1647" s="19">
        <v>400</v>
      </c>
      <c r="C1647" s="10"/>
      <c r="D1647" s="10"/>
      <c r="E1647" s="25" t="s">
        <v>494</v>
      </c>
      <c r="F1647" s="20">
        <f t="shared" si="1460"/>
        <v>0</v>
      </c>
      <c r="G1647" s="20">
        <f t="shared" si="1460"/>
        <v>259745.3</v>
      </c>
      <c r="H1647" s="20">
        <f t="shared" si="1460"/>
        <v>259199.6</v>
      </c>
      <c r="I1647" s="20">
        <f t="shared" si="1460"/>
        <v>0</v>
      </c>
      <c r="J1647" s="20">
        <f t="shared" si="1460"/>
        <v>0</v>
      </c>
      <c r="K1647" s="20">
        <f t="shared" si="1460"/>
        <v>0</v>
      </c>
      <c r="L1647" s="20">
        <f t="shared" si="1401"/>
        <v>0</v>
      </c>
      <c r="M1647" s="20">
        <f t="shared" si="1402"/>
        <v>259745.3</v>
      </c>
      <c r="N1647" s="20">
        <f t="shared" si="1403"/>
        <v>259199.6</v>
      </c>
      <c r="O1647" s="20">
        <f t="shared" si="1461"/>
        <v>0</v>
      </c>
      <c r="P1647" s="20">
        <f t="shared" si="1433"/>
        <v>259745.3</v>
      </c>
      <c r="Q1647" s="20">
        <f t="shared" si="1434"/>
        <v>259199.6</v>
      </c>
      <c r="R1647" s="20">
        <f t="shared" si="1461"/>
        <v>0</v>
      </c>
    </row>
    <row r="1648" spans="1:19" hidden="1" x14ac:dyDescent="0.25">
      <c r="A1648" s="10" t="s">
        <v>119</v>
      </c>
      <c r="B1648" s="19">
        <v>410</v>
      </c>
      <c r="C1648" s="10"/>
      <c r="D1648" s="10"/>
      <c r="E1648" s="25" t="s">
        <v>495</v>
      </c>
      <c r="F1648" s="20">
        <f t="shared" si="1460"/>
        <v>0</v>
      </c>
      <c r="G1648" s="20">
        <f t="shared" si="1460"/>
        <v>259745.3</v>
      </c>
      <c r="H1648" s="20">
        <f t="shared" si="1460"/>
        <v>259199.6</v>
      </c>
      <c r="I1648" s="20">
        <f t="shared" si="1460"/>
        <v>0</v>
      </c>
      <c r="J1648" s="20">
        <f t="shared" si="1460"/>
        <v>0</v>
      </c>
      <c r="K1648" s="20">
        <f t="shared" si="1460"/>
        <v>0</v>
      </c>
      <c r="L1648" s="20">
        <f t="shared" si="1401"/>
        <v>0</v>
      </c>
      <c r="M1648" s="20">
        <f t="shared" si="1402"/>
        <v>259745.3</v>
      </c>
      <c r="N1648" s="20">
        <f t="shared" si="1403"/>
        <v>259199.6</v>
      </c>
      <c r="O1648" s="20">
        <f t="shared" si="1461"/>
        <v>0</v>
      </c>
      <c r="P1648" s="20">
        <f t="shared" si="1433"/>
        <v>259745.3</v>
      </c>
      <c r="Q1648" s="20">
        <f t="shared" si="1434"/>
        <v>259199.6</v>
      </c>
      <c r="R1648" s="20">
        <f t="shared" si="1461"/>
        <v>0</v>
      </c>
    </row>
    <row r="1649" spans="1:19" hidden="1" x14ac:dyDescent="0.25">
      <c r="A1649" s="10" t="s">
        <v>119</v>
      </c>
      <c r="B1649" s="19">
        <v>410</v>
      </c>
      <c r="C1649" s="10" t="s">
        <v>244</v>
      </c>
      <c r="D1649" s="10" t="s">
        <v>238</v>
      </c>
      <c r="E1649" s="25" t="s">
        <v>471</v>
      </c>
      <c r="F1649" s="20"/>
      <c r="G1649" s="20">
        <v>259745.3</v>
      </c>
      <c r="H1649" s="20">
        <v>259199.6</v>
      </c>
      <c r="I1649" s="20"/>
      <c r="J1649" s="20"/>
      <c r="K1649" s="20"/>
      <c r="L1649" s="20">
        <f t="shared" si="1401"/>
        <v>0</v>
      </c>
      <c r="M1649" s="20">
        <f t="shared" si="1402"/>
        <v>259745.3</v>
      </c>
      <c r="N1649" s="20">
        <f t="shared" si="1403"/>
        <v>259199.6</v>
      </c>
      <c r="O1649" s="20"/>
      <c r="P1649" s="20">
        <f t="shared" si="1433"/>
        <v>259745.3</v>
      </c>
      <c r="Q1649" s="20">
        <f t="shared" si="1434"/>
        <v>259199.6</v>
      </c>
      <c r="R1649" s="20"/>
    </row>
    <row r="1650" spans="1:19" ht="31.5" hidden="1" x14ac:dyDescent="0.25">
      <c r="A1650" s="10" t="s">
        <v>115</v>
      </c>
      <c r="B1650" s="19"/>
      <c r="C1650" s="10"/>
      <c r="D1650" s="10"/>
      <c r="E1650" s="25" t="s">
        <v>739</v>
      </c>
      <c r="F1650" s="20">
        <f t="shared" ref="F1650:K1652" si="1462">F1651</f>
        <v>85649.2</v>
      </c>
      <c r="G1650" s="20">
        <f t="shared" si="1462"/>
        <v>35555.800000000003</v>
      </c>
      <c r="H1650" s="20">
        <f t="shared" si="1462"/>
        <v>6000</v>
      </c>
      <c r="I1650" s="20">
        <f t="shared" si="1462"/>
        <v>-12049</v>
      </c>
      <c r="J1650" s="20">
        <f t="shared" si="1462"/>
        <v>0</v>
      </c>
      <c r="K1650" s="20">
        <f t="shared" si="1462"/>
        <v>0</v>
      </c>
      <c r="L1650" s="20">
        <f t="shared" si="1401"/>
        <v>73600.2</v>
      </c>
      <c r="M1650" s="20">
        <f t="shared" si="1402"/>
        <v>35555.800000000003</v>
      </c>
      <c r="N1650" s="20">
        <f t="shared" si="1403"/>
        <v>6000</v>
      </c>
      <c r="O1650" s="20">
        <f t="shared" ref="O1650:R1652" si="1463">O1651</f>
        <v>0</v>
      </c>
      <c r="P1650" s="20">
        <f t="shared" si="1433"/>
        <v>35555.800000000003</v>
      </c>
      <c r="Q1650" s="20">
        <f t="shared" si="1434"/>
        <v>6000</v>
      </c>
      <c r="R1650" s="20">
        <f t="shared" si="1463"/>
        <v>0</v>
      </c>
    </row>
    <row r="1651" spans="1:19" ht="47.25" hidden="1" x14ac:dyDescent="0.25">
      <c r="A1651" s="10" t="s">
        <v>115</v>
      </c>
      <c r="B1651" s="19">
        <v>400</v>
      </c>
      <c r="C1651" s="10"/>
      <c r="D1651" s="10"/>
      <c r="E1651" s="25" t="s">
        <v>494</v>
      </c>
      <c r="F1651" s="20">
        <f t="shared" si="1462"/>
        <v>85649.2</v>
      </c>
      <c r="G1651" s="20">
        <f t="shared" si="1462"/>
        <v>35555.800000000003</v>
      </c>
      <c r="H1651" s="20">
        <f t="shared" si="1462"/>
        <v>6000</v>
      </c>
      <c r="I1651" s="20">
        <f t="shared" si="1462"/>
        <v>-12049</v>
      </c>
      <c r="J1651" s="20">
        <f t="shared" si="1462"/>
        <v>0</v>
      </c>
      <c r="K1651" s="20">
        <f t="shared" si="1462"/>
        <v>0</v>
      </c>
      <c r="L1651" s="20">
        <f t="shared" si="1401"/>
        <v>73600.2</v>
      </c>
      <c r="M1651" s="20">
        <f t="shared" si="1402"/>
        <v>35555.800000000003</v>
      </c>
      <c r="N1651" s="20">
        <f t="shared" si="1403"/>
        <v>6000</v>
      </c>
      <c r="O1651" s="20">
        <f t="shared" si="1463"/>
        <v>0</v>
      </c>
      <c r="P1651" s="20">
        <f t="shared" si="1433"/>
        <v>35555.800000000003</v>
      </c>
      <c r="Q1651" s="20">
        <f t="shared" si="1434"/>
        <v>6000</v>
      </c>
      <c r="R1651" s="20">
        <f t="shared" si="1463"/>
        <v>0</v>
      </c>
    </row>
    <row r="1652" spans="1:19" hidden="1" x14ac:dyDescent="0.25">
      <c r="A1652" s="10" t="s">
        <v>115</v>
      </c>
      <c r="B1652" s="19">
        <v>410</v>
      </c>
      <c r="C1652" s="10"/>
      <c r="D1652" s="10"/>
      <c r="E1652" s="25" t="s">
        <v>495</v>
      </c>
      <c r="F1652" s="20">
        <f t="shared" si="1462"/>
        <v>85649.2</v>
      </c>
      <c r="G1652" s="20">
        <f t="shared" si="1462"/>
        <v>35555.800000000003</v>
      </c>
      <c r="H1652" s="20">
        <f t="shared" si="1462"/>
        <v>6000</v>
      </c>
      <c r="I1652" s="20">
        <f t="shared" si="1462"/>
        <v>-12049</v>
      </c>
      <c r="J1652" s="20">
        <f t="shared" si="1462"/>
        <v>0</v>
      </c>
      <c r="K1652" s="20">
        <f t="shared" si="1462"/>
        <v>0</v>
      </c>
      <c r="L1652" s="20">
        <f t="shared" si="1401"/>
        <v>73600.2</v>
      </c>
      <c r="M1652" s="20">
        <f t="shared" si="1402"/>
        <v>35555.800000000003</v>
      </c>
      <c r="N1652" s="20">
        <f t="shared" si="1403"/>
        <v>6000</v>
      </c>
      <c r="O1652" s="20">
        <f t="shared" si="1463"/>
        <v>0</v>
      </c>
      <c r="P1652" s="20">
        <f t="shared" si="1433"/>
        <v>35555.800000000003</v>
      </c>
      <c r="Q1652" s="20">
        <f t="shared" si="1434"/>
        <v>6000</v>
      </c>
      <c r="R1652" s="20">
        <f t="shared" si="1463"/>
        <v>0</v>
      </c>
    </row>
    <row r="1653" spans="1:19" hidden="1" x14ac:dyDescent="0.25">
      <c r="A1653" s="10" t="s">
        <v>115</v>
      </c>
      <c r="B1653" s="19">
        <v>410</v>
      </c>
      <c r="C1653" s="10" t="s">
        <v>244</v>
      </c>
      <c r="D1653" s="10" t="s">
        <v>238</v>
      </c>
      <c r="E1653" s="25" t="s">
        <v>471</v>
      </c>
      <c r="F1653" s="20">
        <v>85649.2</v>
      </c>
      <c r="G1653" s="20">
        <v>35555.800000000003</v>
      </c>
      <c r="H1653" s="20">
        <v>6000</v>
      </c>
      <c r="I1653" s="20">
        <v>-12049</v>
      </c>
      <c r="J1653" s="20"/>
      <c r="K1653" s="20"/>
      <c r="L1653" s="20">
        <f t="shared" si="1401"/>
        <v>73600.2</v>
      </c>
      <c r="M1653" s="20">
        <f t="shared" si="1402"/>
        <v>35555.800000000003</v>
      </c>
      <c r="N1653" s="20">
        <f t="shared" si="1403"/>
        <v>6000</v>
      </c>
      <c r="O1653" s="20"/>
      <c r="P1653" s="20">
        <f t="shared" si="1433"/>
        <v>35555.800000000003</v>
      </c>
      <c r="Q1653" s="20">
        <f t="shared" si="1434"/>
        <v>6000</v>
      </c>
      <c r="R1653" s="20"/>
      <c r="S1653" s="1">
        <v>159</v>
      </c>
    </row>
    <row r="1654" spans="1:19" ht="31.5" hidden="1" x14ac:dyDescent="0.25">
      <c r="A1654" s="10" t="s">
        <v>114</v>
      </c>
      <c r="B1654" s="19"/>
      <c r="C1654" s="10"/>
      <c r="D1654" s="10"/>
      <c r="E1654" s="25" t="s">
        <v>740</v>
      </c>
      <c r="F1654" s="20">
        <f t="shared" ref="F1654:K1656" si="1464">F1655</f>
        <v>315700.2</v>
      </c>
      <c r="G1654" s="20">
        <f t="shared" si="1464"/>
        <v>225606.3</v>
      </c>
      <c r="H1654" s="20">
        <f t="shared" si="1464"/>
        <v>0</v>
      </c>
      <c r="I1654" s="20">
        <f t="shared" si="1464"/>
        <v>-12242.5</v>
      </c>
      <c r="J1654" s="20">
        <f t="shared" si="1464"/>
        <v>0</v>
      </c>
      <c r="K1654" s="20">
        <f t="shared" si="1464"/>
        <v>0</v>
      </c>
      <c r="L1654" s="20">
        <f t="shared" si="1401"/>
        <v>303457.7</v>
      </c>
      <c r="M1654" s="20">
        <f t="shared" si="1402"/>
        <v>225606.3</v>
      </c>
      <c r="N1654" s="20">
        <f t="shared" si="1403"/>
        <v>0</v>
      </c>
      <c r="O1654" s="20">
        <f t="shared" ref="O1654:R1656" si="1465">O1655</f>
        <v>0</v>
      </c>
      <c r="P1654" s="20">
        <f t="shared" si="1433"/>
        <v>225606.3</v>
      </c>
      <c r="Q1654" s="20">
        <f t="shared" si="1434"/>
        <v>0</v>
      </c>
      <c r="R1654" s="20">
        <f t="shared" si="1465"/>
        <v>0</v>
      </c>
    </row>
    <row r="1655" spans="1:19" ht="47.25" hidden="1" x14ac:dyDescent="0.25">
      <c r="A1655" s="10" t="s">
        <v>114</v>
      </c>
      <c r="B1655" s="19">
        <v>400</v>
      </c>
      <c r="C1655" s="10"/>
      <c r="D1655" s="10"/>
      <c r="E1655" s="25" t="s">
        <v>494</v>
      </c>
      <c r="F1655" s="20">
        <f t="shared" si="1464"/>
        <v>315700.2</v>
      </c>
      <c r="G1655" s="20">
        <f t="shared" si="1464"/>
        <v>225606.3</v>
      </c>
      <c r="H1655" s="20">
        <f t="shared" si="1464"/>
        <v>0</v>
      </c>
      <c r="I1655" s="20">
        <f t="shared" si="1464"/>
        <v>-12242.5</v>
      </c>
      <c r="J1655" s="20">
        <f t="shared" si="1464"/>
        <v>0</v>
      </c>
      <c r="K1655" s="20">
        <f t="shared" si="1464"/>
        <v>0</v>
      </c>
      <c r="L1655" s="20">
        <f t="shared" si="1401"/>
        <v>303457.7</v>
      </c>
      <c r="M1655" s="20">
        <f t="shared" si="1402"/>
        <v>225606.3</v>
      </c>
      <c r="N1655" s="20">
        <f t="shared" si="1403"/>
        <v>0</v>
      </c>
      <c r="O1655" s="20">
        <f t="shared" si="1465"/>
        <v>0</v>
      </c>
      <c r="P1655" s="20">
        <f t="shared" si="1433"/>
        <v>225606.3</v>
      </c>
      <c r="Q1655" s="20">
        <f t="shared" si="1434"/>
        <v>0</v>
      </c>
      <c r="R1655" s="20">
        <f t="shared" si="1465"/>
        <v>0</v>
      </c>
    </row>
    <row r="1656" spans="1:19" hidden="1" x14ac:dyDescent="0.25">
      <c r="A1656" s="10" t="s">
        <v>114</v>
      </c>
      <c r="B1656" s="19">
        <v>410</v>
      </c>
      <c r="C1656" s="10"/>
      <c r="D1656" s="10"/>
      <c r="E1656" s="25" t="s">
        <v>495</v>
      </c>
      <c r="F1656" s="20">
        <f t="shared" si="1464"/>
        <v>315700.2</v>
      </c>
      <c r="G1656" s="20">
        <f t="shared" si="1464"/>
        <v>225606.3</v>
      </c>
      <c r="H1656" s="20">
        <f t="shared" si="1464"/>
        <v>0</v>
      </c>
      <c r="I1656" s="20">
        <f t="shared" si="1464"/>
        <v>-12242.5</v>
      </c>
      <c r="J1656" s="20">
        <f t="shared" si="1464"/>
        <v>0</v>
      </c>
      <c r="K1656" s="20">
        <f t="shared" si="1464"/>
        <v>0</v>
      </c>
      <c r="L1656" s="20">
        <f t="shared" si="1401"/>
        <v>303457.7</v>
      </c>
      <c r="M1656" s="20">
        <f t="shared" si="1402"/>
        <v>225606.3</v>
      </c>
      <c r="N1656" s="20">
        <f t="shared" si="1403"/>
        <v>0</v>
      </c>
      <c r="O1656" s="20">
        <f t="shared" si="1465"/>
        <v>0</v>
      </c>
      <c r="P1656" s="20">
        <f t="shared" si="1433"/>
        <v>225606.3</v>
      </c>
      <c r="Q1656" s="20">
        <f t="shared" si="1434"/>
        <v>0</v>
      </c>
      <c r="R1656" s="20">
        <f t="shared" si="1465"/>
        <v>0</v>
      </c>
    </row>
    <row r="1657" spans="1:19" hidden="1" x14ac:dyDescent="0.25">
      <c r="A1657" s="10" t="s">
        <v>114</v>
      </c>
      <c r="B1657" s="19">
        <v>410</v>
      </c>
      <c r="C1657" s="10" t="s">
        <v>244</v>
      </c>
      <c r="D1657" s="10" t="s">
        <v>238</v>
      </c>
      <c r="E1657" s="25" t="s">
        <v>471</v>
      </c>
      <c r="F1657" s="20">
        <v>315700.2</v>
      </c>
      <c r="G1657" s="20">
        <v>225606.3</v>
      </c>
      <c r="H1657" s="20"/>
      <c r="I1657" s="20">
        <v>-12242.5</v>
      </c>
      <c r="J1657" s="20"/>
      <c r="K1657" s="20"/>
      <c r="L1657" s="20">
        <f t="shared" si="1401"/>
        <v>303457.7</v>
      </c>
      <c r="M1657" s="20">
        <f t="shared" si="1402"/>
        <v>225606.3</v>
      </c>
      <c r="N1657" s="20">
        <f t="shared" si="1403"/>
        <v>0</v>
      </c>
      <c r="O1657" s="20"/>
      <c r="P1657" s="20">
        <f t="shared" si="1433"/>
        <v>225606.3</v>
      </c>
      <c r="Q1657" s="20">
        <f t="shared" si="1434"/>
        <v>0</v>
      </c>
      <c r="R1657" s="20"/>
      <c r="S1657" s="1">
        <v>158</v>
      </c>
    </row>
    <row r="1658" spans="1:19" ht="31.5" hidden="1" x14ac:dyDescent="0.25">
      <c r="A1658" s="10" t="s">
        <v>117</v>
      </c>
      <c r="B1658" s="19"/>
      <c r="C1658" s="10"/>
      <c r="D1658" s="10"/>
      <c r="E1658" s="38" t="s">
        <v>1101</v>
      </c>
      <c r="F1658" s="20">
        <f t="shared" ref="F1658:K1660" si="1466">F1659</f>
        <v>60521.7</v>
      </c>
      <c r="G1658" s="20">
        <f t="shared" si="1466"/>
        <v>0</v>
      </c>
      <c r="H1658" s="20">
        <f t="shared" si="1466"/>
        <v>0</v>
      </c>
      <c r="I1658" s="20">
        <f t="shared" si="1466"/>
        <v>1201.9000000000001</v>
      </c>
      <c r="J1658" s="20">
        <f t="shared" si="1466"/>
        <v>0</v>
      </c>
      <c r="K1658" s="20">
        <f t="shared" si="1466"/>
        <v>0</v>
      </c>
      <c r="L1658" s="20">
        <f t="shared" ref="L1658:L1729" si="1467">F1658+I1658</f>
        <v>61723.6</v>
      </c>
      <c r="M1658" s="20">
        <f t="shared" ref="M1658:M1729" si="1468">G1658+J1658</f>
        <v>0</v>
      </c>
      <c r="N1658" s="20">
        <f t="shared" ref="N1658:N1729" si="1469">H1658+K1658</f>
        <v>0</v>
      </c>
      <c r="O1658" s="20">
        <f t="shared" ref="O1658:R1660" si="1470">O1659</f>
        <v>0</v>
      </c>
      <c r="P1658" s="20">
        <f t="shared" si="1433"/>
        <v>0</v>
      </c>
      <c r="Q1658" s="20">
        <f t="shared" si="1434"/>
        <v>0</v>
      </c>
      <c r="R1658" s="20">
        <f t="shared" si="1470"/>
        <v>0</v>
      </c>
    </row>
    <row r="1659" spans="1:19" ht="47.25" hidden="1" x14ac:dyDescent="0.25">
      <c r="A1659" s="10" t="s">
        <v>117</v>
      </c>
      <c r="B1659" s="19">
        <v>400</v>
      </c>
      <c r="C1659" s="10"/>
      <c r="D1659" s="10"/>
      <c r="E1659" s="25" t="s">
        <v>494</v>
      </c>
      <c r="F1659" s="20">
        <f t="shared" si="1466"/>
        <v>60521.7</v>
      </c>
      <c r="G1659" s="20">
        <f t="shared" si="1466"/>
        <v>0</v>
      </c>
      <c r="H1659" s="20">
        <f t="shared" si="1466"/>
        <v>0</v>
      </c>
      <c r="I1659" s="20">
        <f t="shared" si="1466"/>
        <v>1201.9000000000001</v>
      </c>
      <c r="J1659" s="20">
        <f t="shared" si="1466"/>
        <v>0</v>
      </c>
      <c r="K1659" s="20">
        <f t="shared" si="1466"/>
        <v>0</v>
      </c>
      <c r="L1659" s="20">
        <f t="shared" si="1467"/>
        <v>61723.6</v>
      </c>
      <c r="M1659" s="20">
        <f t="shared" si="1468"/>
        <v>0</v>
      </c>
      <c r="N1659" s="20">
        <f t="shared" si="1469"/>
        <v>0</v>
      </c>
      <c r="O1659" s="20">
        <f t="shared" si="1470"/>
        <v>0</v>
      </c>
      <c r="P1659" s="20">
        <f t="shared" si="1433"/>
        <v>0</v>
      </c>
      <c r="Q1659" s="20">
        <f t="shared" si="1434"/>
        <v>0</v>
      </c>
      <c r="R1659" s="20">
        <f t="shared" si="1470"/>
        <v>0</v>
      </c>
    </row>
    <row r="1660" spans="1:19" hidden="1" x14ac:dyDescent="0.25">
      <c r="A1660" s="10" t="s">
        <v>117</v>
      </c>
      <c r="B1660" s="19">
        <v>410</v>
      </c>
      <c r="C1660" s="10"/>
      <c r="D1660" s="10"/>
      <c r="E1660" s="25" t="s">
        <v>495</v>
      </c>
      <c r="F1660" s="20">
        <f>F1661</f>
        <v>60521.7</v>
      </c>
      <c r="G1660" s="20">
        <f t="shared" si="1466"/>
        <v>0</v>
      </c>
      <c r="H1660" s="20">
        <f t="shared" si="1466"/>
        <v>0</v>
      </c>
      <c r="I1660" s="20">
        <f t="shared" si="1466"/>
        <v>1201.9000000000001</v>
      </c>
      <c r="J1660" s="20">
        <f t="shared" si="1466"/>
        <v>0</v>
      </c>
      <c r="K1660" s="20">
        <f t="shared" si="1466"/>
        <v>0</v>
      </c>
      <c r="L1660" s="20">
        <f t="shared" si="1467"/>
        <v>61723.6</v>
      </c>
      <c r="M1660" s="20">
        <f t="shared" si="1468"/>
        <v>0</v>
      </c>
      <c r="N1660" s="20">
        <f t="shared" si="1469"/>
        <v>0</v>
      </c>
      <c r="O1660" s="20">
        <f t="shared" si="1470"/>
        <v>0</v>
      </c>
      <c r="P1660" s="20">
        <f t="shared" si="1433"/>
        <v>0</v>
      </c>
      <c r="Q1660" s="20">
        <f t="shared" si="1434"/>
        <v>0</v>
      </c>
      <c r="R1660" s="20">
        <f t="shared" si="1470"/>
        <v>0</v>
      </c>
    </row>
    <row r="1661" spans="1:19" hidden="1" x14ac:dyDescent="0.25">
      <c r="A1661" s="10" t="s">
        <v>117</v>
      </c>
      <c r="B1661" s="19">
        <v>410</v>
      </c>
      <c r="C1661" s="10" t="s">
        <v>244</v>
      </c>
      <c r="D1661" s="10" t="s">
        <v>240</v>
      </c>
      <c r="E1661" s="25" t="s">
        <v>472</v>
      </c>
      <c r="F1661" s="20">
        <v>60521.7</v>
      </c>
      <c r="G1661" s="20"/>
      <c r="H1661" s="20"/>
      <c r="I1661" s="20">
        <v>1201.9000000000001</v>
      </c>
      <c r="J1661" s="20"/>
      <c r="K1661" s="20"/>
      <c r="L1661" s="20">
        <f t="shared" si="1467"/>
        <v>61723.6</v>
      </c>
      <c r="M1661" s="20">
        <f t="shared" si="1468"/>
        <v>0</v>
      </c>
      <c r="N1661" s="20">
        <f t="shared" si="1469"/>
        <v>0</v>
      </c>
      <c r="O1661" s="20"/>
      <c r="P1661" s="20">
        <f t="shared" si="1433"/>
        <v>0</v>
      </c>
      <c r="Q1661" s="20">
        <f t="shared" si="1434"/>
        <v>0</v>
      </c>
      <c r="R1661" s="20"/>
      <c r="S1661" s="1">
        <v>130</v>
      </c>
    </row>
    <row r="1662" spans="1:19" ht="31.5" hidden="1" x14ac:dyDescent="0.25">
      <c r="A1662" s="10" t="s">
        <v>116</v>
      </c>
      <c r="B1662" s="19"/>
      <c r="C1662" s="10"/>
      <c r="D1662" s="10"/>
      <c r="E1662" s="25" t="s">
        <v>741</v>
      </c>
      <c r="F1662" s="20">
        <f t="shared" ref="F1662:K1664" si="1471">F1663</f>
        <v>0</v>
      </c>
      <c r="G1662" s="20">
        <f t="shared" si="1471"/>
        <v>0</v>
      </c>
      <c r="H1662" s="20">
        <f t="shared" si="1471"/>
        <v>12578.6</v>
      </c>
      <c r="I1662" s="20">
        <f t="shared" si="1471"/>
        <v>0</v>
      </c>
      <c r="J1662" s="20">
        <f t="shared" si="1471"/>
        <v>0</v>
      </c>
      <c r="K1662" s="20">
        <f t="shared" si="1471"/>
        <v>-353</v>
      </c>
      <c r="L1662" s="20">
        <f t="shared" si="1467"/>
        <v>0</v>
      </c>
      <c r="M1662" s="20">
        <f t="shared" si="1468"/>
        <v>0</v>
      </c>
      <c r="N1662" s="20">
        <f t="shared" si="1469"/>
        <v>12225.6</v>
      </c>
      <c r="O1662" s="20">
        <f t="shared" ref="O1662:R1664" si="1472">O1663</f>
        <v>0</v>
      </c>
      <c r="P1662" s="20">
        <f t="shared" si="1433"/>
        <v>0</v>
      </c>
      <c r="Q1662" s="20">
        <f t="shared" si="1434"/>
        <v>12225.6</v>
      </c>
      <c r="R1662" s="20">
        <f t="shared" si="1472"/>
        <v>0</v>
      </c>
    </row>
    <row r="1663" spans="1:19" ht="47.25" hidden="1" x14ac:dyDescent="0.25">
      <c r="A1663" s="10" t="s">
        <v>116</v>
      </c>
      <c r="B1663" s="19">
        <v>400</v>
      </c>
      <c r="C1663" s="10"/>
      <c r="D1663" s="10"/>
      <c r="E1663" s="25" t="s">
        <v>494</v>
      </c>
      <c r="F1663" s="20">
        <f t="shared" si="1471"/>
        <v>0</v>
      </c>
      <c r="G1663" s="20">
        <f t="shared" si="1471"/>
        <v>0</v>
      </c>
      <c r="H1663" s="20">
        <f t="shared" si="1471"/>
        <v>12578.6</v>
      </c>
      <c r="I1663" s="20">
        <f t="shared" si="1471"/>
        <v>0</v>
      </c>
      <c r="J1663" s="20">
        <f t="shared" si="1471"/>
        <v>0</v>
      </c>
      <c r="K1663" s="20">
        <f t="shared" si="1471"/>
        <v>-353</v>
      </c>
      <c r="L1663" s="20">
        <f t="shared" si="1467"/>
        <v>0</v>
      </c>
      <c r="M1663" s="20">
        <f t="shared" si="1468"/>
        <v>0</v>
      </c>
      <c r="N1663" s="20">
        <f t="shared" si="1469"/>
        <v>12225.6</v>
      </c>
      <c r="O1663" s="20">
        <f t="shared" si="1472"/>
        <v>0</v>
      </c>
      <c r="P1663" s="20">
        <f t="shared" si="1433"/>
        <v>0</v>
      </c>
      <c r="Q1663" s="20">
        <f t="shared" si="1434"/>
        <v>12225.6</v>
      </c>
      <c r="R1663" s="20">
        <f t="shared" si="1472"/>
        <v>0</v>
      </c>
    </row>
    <row r="1664" spans="1:19" hidden="1" x14ac:dyDescent="0.25">
      <c r="A1664" s="10" t="s">
        <v>116</v>
      </c>
      <c r="B1664" s="19">
        <v>410</v>
      </c>
      <c r="C1664" s="10"/>
      <c r="D1664" s="10"/>
      <c r="E1664" s="25" t="s">
        <v>495</v>
      </c>
      <c r="F1664" s="20">
        <f t="shared" si="1471"/>
        <v>0</v>
      </c>
      <c r="G1664" s="20">
        <f t="shared" si="1471"/>
        <v>0</v>
      </c>
      <c r="H1664" s="20">
        <f t="shared" si="1471"/>
        <v>12578.6</v>
      </c>
      <c r="I1664" s="20">
        <f t="shared" si="1471"/>
        <v>0</v>
      </c>
      <c r="J1664" s="20">
        <f t="shared" si="1471"/>
        <v>0</v>
      </c>
      <c r="K1664" s="20">
        <f t="shared" si="1471"/>
        <v>-353</v>
      </c>
      <c r="L1664" s="20">
        <f t="shared" si="1467"/>
        <v>0</v>
      </c>
      <c r="M1664" s="20">
        <f t="shared" si="1468"/>
        <v>0</v>
      </c>
      <c r="N1664" s="20">
        <f t="shared" si="1469"/>
        <v>12225.6</v>
      </c>
      <c r="O1664" s="20">
        <f t="shared" si="1472"/>
        <v>0</v>
      </c>
      <c r="P1664" s="20">
        <f t="shared" si="1433"/>
        <v>0</v>
      </c>
      <c r="Q1664" s="20">
        <f t="shared" si="1434"/>
        <v>12225.6</v>
      </c>
      <c r="R1664" s="20">
        <f t="shared" si="1472"/>
        <v>0</v>
      </c>
    </row>
    <row r="1665" spans="1:19" hidden="1" x14ac:dyDescent="0.25">
      <c r="A1665" s="10" t="s">
        <v>116</v>
      </c>
      <c r="B1665" s="19">
        <v>410</v>
      </c>
      <c r="C1665" s="10" t="s">
        <v>244</v>
      </c>
      <c r="D1665" s="10" t="s">
        <v>238</v>
      </c>
      <c r="E1665" s="25" t="s">
        <v>471</v>
      </c>
      <c r="F1665" s="20"/>
      <c r="G1665" s="20"/>
      <c r="H1665" s="20">
        <v>12578.6</v>
      </c>
      <c r="I1665" s="20"/>
      <c r="J1665" s="20"/>
      <c r="K1665" s="20">
        <v>-353</v>
      </c>
      <c r="L1665" s="20">
        <f t="shared" si="1467"/>
        <v>0</v>
      </c>
      <c r="M1665" s="20">
        <f t="shared" si="1468"/>
        <v>0</v>
      </c>
      <c r="N1665" s="20">
        <f t="shared" si="1469"/>
        <v>12225.6</v>
      </c>
      <c r="O1665" s="20"/>
      <c r="P1665" s="20">
        <f t="shared" si="1433"/>
        <v>0</v>
      </c>
      <c r="Q1665" s="20">
        <f t="shared" si="1434"/>
        <v>12225.6</v>
      </c>
      <c r="R1665" s="20"/>
      <c r="S1665" s="1">
        <v>156</v>
      </c>
    </row>
    <row r="1666" spans="1:19" ht="47.25" hidden="1" x14ac:dyDescent="0.25">
      <c r="A1666" s="10" t="s">
        <v>968</v>
      </c>
      <c r="B1666" s="19"/>
      <c r="C1666" s="10"/>
      <c r="D1666" s="10"/>
      <c r="E1666" s="25" t="s">
        <v>1047</v>
      </c>
      <c r="F1666" s="20">
        <f t="shared" ref="F1666:K1668" si="1473">F1667</f>
        <v>15000</v>
      </c>
      <c r="G1666" s="20">
        <f t="shared" si="1473"/>
        <v>0</v>
      </c>
      <c r="H1666" s="20">
        <f t="shared" si="1473"/>
        <v>0</v>
      </c>
      <c r="I1666" s="20">
        <f t="shared" si="1473"/>
        <v>0</v>
      </c>
      <c r="J1666" s="20">
        <f t="shared" si="1473"/>
        <v>0</v>
      </c>
      <c r="K1666" s="20">
        <f t="shared" si="1473"/>
        <v>0</v>
      </c>
      <c r="L1666" s="20">
        <f t="shared" si="1467"/>
        <v>15000</v>
      </c>
      <c r="M1666" s="20">
        <f t="shared" si="1468"/>
        <v>0</v>
      </c>
      <c r="N1666" s="20">
        <f t="shared" si="1469"/>
        <v>0</v>
      </c>
      <c r="O1666" s="20">
        <f t="shared" ref="O1666:R1668" si="1474">O1667</f>
        <v>0</v>
      </c>
      <c r="P1666" s="20">
        <f t="shared" si="1433"/>
        <v>0</v>
      </c>
      <c r="Q1666" s="20">
        <f t="shared" si="1434"/>
        <v>0</v>
      </c>
      <c r="R1666" s="20">
        <f t="shared" si="1474"/>
        <v>0</v>
      </c>
    </row>
    <row r="1667" spans="1:19" ht="47.25" hidden="1" x14ac:dyDescent="0.25">
      <c r="A1667" s="10" t="s">
        <v>968</v>
      </c>
      <c r="B1667" s="19">
        <v>400</v>
      </c>
      <c r="C1667" s="10"/>
      <c r="D1667" s="10"/>
      <c r="E1667" s="25" t="s">
        <v>494</v>
      </c>
      <c r="F1667" s="20">
        <f t="shared" si="1473"/>
        <v>15000</v>
      </c>
      <c r="G1667" s="20">
        <f t="shared" si="1473"/>
        <v>0</v>
      </c>
      <c r="H1667" s="20">
        <f t="shared" si="1473"/>
        <v>0</v>
      </c>
      <c r="I1667" s="20">
        <f t="shared" si="1473"/>
        <v>0</v>
      </c>
      <c r="J1667" s="20">
        <f t="shared" si="1473"/>
        <v>0</v>
      </c>
      <c r="K1667" s="20">
        <f t="shared" si="1473"/>
        <v>0</v>
      </c>
      <c r="L1667" s="20">
        <f t="shared" si="1467"/>
        <v>15000</v>
      </c>
      <c r="M1667" s="20">
        <f t="shared" si="1468"/>
        <v>0</v>
      </c>
      <c r="N1667" s="20">
        <f t="shared" si="1469"/>
        <v>0</v>
      </c>
      <c r="O1667" s="20">
        <f t="shared" si="1474"/>
        <v>0</v>
      </c>
      <c r="P1667" s="20">
        <f t="shared" si="1433"/>
        <v>0</v>
      </c>
      <c r="Q1667" s="20">
        <f t="shared" si="1434"/>
        <v>0</v>
      </c>
      <c r="R1667" s="20">
        <f t="shared" si="1474"/>
        <v>0</v>
      </c>
    </row>
    <row r="1668" spans="1:19" ht="141.75" hidden="1" x14ac:dyDescent="0.25">
      <c r="A1668" s="10" t="s">
        <v>968</v>
      </c>
      <c r="B1668" s="19">
        <v>460</v>
      </c>
      <c r="C1668" s="10"/>
      <c r="D1668" s="10"/>
      <c r="E1668" s="25" t="s">
        <v>496</v>
      </c>
      <c r="F1668" s="20">
        <f t="shared" si="1473"/>
        <v>15000</v>
      </c>
      <c r="G1668" s="20">
        <f t="shared" si="1473"/>
        <v>0</v>
      </c>
      <c r="H1668" s="20">
        <f t="shared" si="1473"/>
        <v>0</v>
      </c>
      <c r="I1668" s="20">
        <f t="shared" si="1473"/>
        <v>0</v>
      </c>
      <c r="J1668" s="20">
        <f t="shared" si="1473"/>
        <v>0</v>
      </c>
      <c r="K1668" s="20">
        <f t="shared" si="1473"/>
        <v>0</v>
      </c>
      <c r="L1668" s="20">
        <f t="shared" si="1467"/>
        <v>15000</v>
      </c>
      <c r="M1668" s="20">
        <f t="shared" si="1468"/>
        <v>0</v>
      </c>
      <c r="N1668" s="20">
        <f t="shared" si="1469"/>
        <v>0</v>
      </c>
      <c r="O1668" s="20">
        <f t="shared" si="1474"/>
        <v>0</v>
      </c>
      <c r="P1668" s="20">
        <f t="shared" si="1433"/>
        <v>0</v>
      </c>
      <c r="Q1668" s="20">
        <f t="shared" si="1434"/>
        <v>0</v>
      </c>
      <c r="R1668" s="20">
        <f t="shared" si="1474"/>
        <v>0</v>
      </c>
    </row>
    <row r="1669" spans="1:19" hidden="1" x14ac:dyDescent="0.25">
      <c r="A1669" s="10" t="s">
        <v>968</v>
      </c>
      <c r="B1669" s="19">
        <v>460</v>
      </c>
      <c r="C1669" s="10" t="s">
        <v>244</v>
      </c>
      <c r="D1669" s="10" t="s">
        <v>238</v>
      </c>
      <c r="E1669" s="25" t="s">
        <v>471</v>
      </c>
      <c r="F1669" s="20">
        <v>15000</v>
      </c>
      <c r="G1669" s="20"/>
      <c r="H1669" s="20"/>
      <c r="I1669" s="20"/>
      <c r="J1669" s="20"/>
      <c r="K1669" s="20"/>
      <c r="L1669" s="20">
        <f t="shared" si="1467"/>
        <v>15000</v>
      </c>
      <c r="M1669" s="20">
        <f t="shared" si="1468"/>
        <v>0</v>
      </c>
      <c r="N1669" s="20">
        <f t="shared" si="1469"/>
        <v>0</v>
      </c>
      <c r="O1669" s="20"/>
      <c r="P1669" s="20">
        <f t="shared" si="1433"/>
        <v>0</v>
      </c>
      <c r="Q1669" s="20">
        <f t="shared" si="1434"/>
        <v>0</v>
      </c>
      <c r="R1669" s="20"/>
    </row>
    <row r="1670" spans="1:19" ht="31.5" hidden="1" x14ac:dyDescent="0.25">
      <c r="A1670" s="10" t="s">
        <v>815</v>
      </c>
      <c r="B1670" s="19"/>
      <c r="C1670" s="10"/>
      <c r="D1670" s="10"/>
      <c r="E1670" s="38" t="s">
        <v>1102</v>
      </c>
      <c r="F1670" s="20">
        <f t="shared" ref="F1670:K1672" si="1475">F1671</f>
        <v>4912.5</v>
      </c>
      <c r="G1670" s="20">
        <f t="shared" si="1475"/>
        <v>0</v>
      </c>
      <c r="H1670" s="20">
        <f t="shared" si="1475"/>
        <v>98400.5</v>
      </c>
      <c r="I1670" s="20">
        <f t="shared" si="1475"/>
        <v>-2462.5</v>
      </c>
      <c r="J1670" s="20">
        <f t="shared" si="1475"/>
        <v>0</v>
      </c>
      <c r="K1670" s="20">
        <f t="shared" si="1475"/>
        <v>0</v>
      </c>
      <c r="L1670" s="20">
        <f t="shared" si="1467"/>
        <v>2450</v>
      </c>
      <c r="M1670" s="20">
        <f t="shared" si="1468"/>
        <v>0</v>
      </c>
      <c r="N1670" s="20">
        <f t="shared" si="1469"/>
        <v>98400.5</v>
      </c>
      <c r="O1670" s="20">
        <f t="shared" ref="O1670:R1672" si="1476">O1671</f>
        <v>0</v>
      </c>
      <c r="P1670" s="20">
        <f t="shared" si="1433"/>
        <v>0</v>
      </c>
      <c r="Q1670" s="20">
        <f t="shared" si="1434"/>
        <v>98400.5</v>
      </c>
      <c r="R1670" s="20">
        <f t="shared" si="1476"/>
        <v>0</v>
      </c>
    </row>
    <row r="1671" spans="1:19" ht="47.25" hidden="1" x14ac:dyDescent="0.25">
      <c r="A1671" s="10" t="s">
        <v>815</v>
      </c>
      <c r="B1671" s="19">
        <v>400</v>
      </c>
      <c r="C1671" s="10"/>
      <c r="D1671" s="10"/>
      <c r="E1671" s="25" t="s">
        <v>494</v>
      </c>
      <c r="F1671" s="20">
        <f t="shared" si="1475"/>
        <v>4912.5</v>
      </c>
      <c r="G1671" s="20">
        <f t="shared" si="1475"/>
        <v>0</v>
      </c>
      <c r="H1671" s="20">
        <f t="shared" si="1475"/>
        <v>98400.5</v>
      </c>
      <c r="I1671" s="20">
        <f t="shared" si="1475"/>
        <v>-2462.5</v>
      </c>
      <c r="J1671" s="20">
        <f t="shared" si="1475"/>
        <v>0</v>
      </c>
      <c r="K1671" s="20">
        <f t="shared" si="1475"/>
        <v>0</v>
      </c>
      <c r="L1671" s="20">
        <f t="shared" si="1467"/>
        <v>2450</v>
      </c>
      <c r="M1671" s="20">
        <f t="shared" si="1468"/>
        <v>0</v>
      </c>
      <c r="N1671" s="20">
        <f t="shared" si="1469"/>
        <v>98400.5</v>
      </c>
      <c r="O1671" s="20">
        <f t="shared" si="1476"/>
        <v>0</v>
      </c>
      <c r="P1671" s="20">
        <f t="shared" si="1433"/>
        <v>0</v>
      </c>
      <c r="Q1671" s="20">
        <f t="shared" si="1434"/>
        <v>98400.5</v>
      </c>
      <c r="R1671" s="20">
        <f t="shared" si="1476"/>
        <v>0</v>
      </c>
    </row>
    <row r="1672" spans="1:19" hidden="1" x14ac:dyDescent="0.25">
      <c r="A1672" s="10" t="s">
        <v>815</v>
      </c>
      <c r="B1672" s="19">
        <v>410</v>
      </c>
      <c r="C1672" s="10"/>
      <c r="D1672" s="10"/>
      <c r="E1672" s="25" t="s">
        <v>495</v>
      </c>
      <c r="F1672" s="20">
        <f t="shared" si="1475"/>
        <v>4912.5</v>
      </c>
      <c r="G1672" s="20">
        <f t="shared" si="1475"/>
        <v>0</v>
      </c>
      <c r="H1672" s="20">
        <f t="shared" si="1475"/>
        <v>98400.5</v>
      </c>
      <c r="I1672" s="20">
        <f t="shared" si="1475"/>
        <v>-2462.5</v>
      </c>
      <c r="J1672" s="20">
        <f t="shared" si="1475"/>
        <v>0</v>
      </c>
      <c r="K1672" s="20">
        <f t="shared" si="1475"/>
        <v>0</v>
      </c>
      <c r="L1672" s="20">
        <f t="shared" si="1467"/>
        <v>2450</v>
      </c>
      <c r="M1672" s="20">
        <f t="shared" si="1468"/>
        <v>0</v>
      </c>
      <c r="N1672" s="20">
        <f t="shared" si="1469"/>
        <v>98400.5</v>
      </c>
      <c r="O1672" s="20">
        <f t="shared" si="1476"/>
        <v>0</v>
      </c>
      <c r="P1672" s="20">
        <f t="shared" si="1433"/>
        <v>0</v>
      </c>
      <c r="Q1672" s="20">
        <f t="shared" si="1434"/>
        <v>98400.5</v>
      </c>
      <c r="R1672" s="20">
        <f t="shared" si="1476"/>
        <v>0</v>
      </c>
    </row>
    <row r="1673" spans="1:19" hidden="1" x14ac:dyDescent="0.25">
      <c r="A1673" s="10" t="s">
        <v>815</v>
      </c>
      <c r="B1673" s="19">
        <v>410</v>
      </c>
      <c r="C1673" s="10" t="s">
        <v>244</v>
      </c>
      <c r="D1673" s="10" t="s">
        <v>238</v>
      </c>
      <c r="E1673" s="25" t="s">
        <v>471</v>
      </c>
      <c r="F1673" s="20">
        <v>4912.5</v>
      </c>
      <c r="G1673" s="20"/>
      <c r="H1673" s="20">
        <v>98400.5</v>
      </c>
      <c r="I1673" s="20">
        <v>-2462.5</v>
      </c>
      <c r="J1673" s="20"/>
      <c r="K1673" s="20"/>
      <c r="L1673" s="20">
        <f t="shared" si="1467"/>
        <v>2450</v>
      </c>
      <c r="M1673" s="20">
        <f t="shared" si="1468"/>
        <v>0</v>
      </c>
      <c r="N1673" s="20">
        <f t="shared" si="1469"/>
        <v>98400.5</v>
      </c>
      <c r="O1673" s="20"/>
      <c r="P1673" s="20">
        <f t="shared" si="1433"/>
        <v>0</v>
      </c>
      <c r="Q1673" s="20">
        <f t="shared" si="1434"/>
        <v>98400.5</v>
      </c>
      <c r="R1673" s="20"/>
      <c r="S1673" s="1">
        <v>160</v>
      </c>
    </row>
    <row r="1674" spans="1:19" ht="31.5" hidden="1" x14ac:dyDescent="0.25">
      <c r="A1674" s="10" t="s">
        <v>816</v>
      </c>
      <c r="B1674" s="19"/>
      <c r="C1674" s="10"/>
      <c r="D1674" s="10"/>
      <c r="E1674" s="38" t="s">
        <v>1103</v>
      </c>
      <c r="F1674" s="20">
        <f t="shared" ref="F1674:K1676" si="1477">F1675</f>
        <v>9649.9</v>
      </c>
      <c r="G1674" s="20">
        <f t="shared" si="1477"/>
        <v>0</v>
      </c>
      <c r="H1674" s="20">
        <f t="shared" si="1477"/>
        <v>250000</v>
      </c>
      <c r="I1674" s="20">
        <f t="shared" si="1477"/>
        <v>-307</v>
      </c>
      <c r="J1674" s="20">
        <f t="shared" si="1477"/>
        <v>0</v>
      </c>
      <c r="K1674" s="20">
        <f t="shared" si="1477"/>
        <v>0</v>
      </c>
      <c r="L1674" s="20">
        <f t="shared" si="1467"/>
        <v>9342.9</v>
      </c>
      <c r="M1674" s="20">
        <f t="shared" si="1468"/>
        <v>0</v>
      </c>
      <c r="N1674" s="20">
        <f t="shared" si="1469"/>
        <v>250000</v>
      </c>
      <c r="O1674" s="20">
        <f t="shared" ref="O1674:R1676" si="1478">O1675</f>
        <v>0</v>
      </c>
      <c r="P1674" s="20">
        <f t="shared" si="1433"/>
        <v>0</v>
      </c>
      <c r="Q1674" s="20">
        <f t="shared" si="1434"/>
        <v>250000</v>
      </c>
      <c r="R1674" s="20">
        <f t="shared" si="1478"/>
        <v>0</v>
      </c>
    </row>
    <row r="1675" spans="1:19" ht="47.25" hidden="1" x14ac:dyDescent="0.25">
      <c r="A1675" s="10" t="s">
        <v>816</v>
      </c>
      <c r="B1675" s="19">
        <v>400</v>
      </c>
      <c r="C1675" s="10"/>
      <c r="D1675" s="10"/>
      <c r="E1675" s="25" t="s">
        <v>494</v>
      </c>
      <c r="F1675" s="20">
        <f t="shared" si="1477"/>
        <v>9649.9</v>
      </c>
      <c r="G1675" s="20">
        <f t="shared" si="1477"/>
        <v>0</v>
      </c>
      <c r="H1675" s="20">
        <f t="shared" si="1477"/>
        <v>250000</v>
      </c>
      <c r="I1675" s="20">
        <f t="shared" si="1477"/>
        <v>-307</v>
      </c>
      <c r="J1675" s="20">
        <f t="shared" si="1477"/>
        <v>0</v>
      </c>
      <c r="K1675" s="20">
        <f t="shared" si="1477"/>
        <v>0</v>
      </c>
      <c r="L1675" s="20">
        <f t="shared" si="1467"/>
        <v>9342.9</v>
      </c>
      <c r="M1675" s="20">
        <f t="shared" si="1468"/>
        <v>0</v>
      </c>
      <c r="N1675" s="20">
        <f t="shared" si="1469"/>
        <v>250000</v>
      </c>
      <c r="O1675" s="20">
        <f t="shared" si="1478"/>
        <v>0</v>
      </c>
      <c r="P1675" s="20">
        <f t="shared" si="1433"/>
        <v>0</v>
      </c>
      <c r="Q1675" s="20">
        <f t="shared" si="1434"/>
        <v>250000</v>
      </c>
      <c r="R1675" s="20">
        <f t="shared" si="1478"/>
        <v>0</v>
      </c>
    </row>
    <row r="1676" spans="1:19" hidden="1" x14ac:dyDescent="0.25">
      <c r="A1676" s="10" t="s">
        <v>816</v>
      </c>
      <c r="B1676" s="19">
        <v>410</v>
      </c>
      <c r="C1676" s="10"/>
      <c r="D1676" s="10"/>
      <c r="E1676" s="25" t="s">
        <v>495</v>
      </c>
      <c r="F1676" s="20">
        <f t="shared" si="1477"/>
        <v>9649.9</v>
      </c>
      <c r="G1676" s="20">
        <f t="shared" si="1477"/>
        <v>0</v>
      </c>
      <c r="H1676" s="20">
        <f t="shared" si="1477"/>
        <v>250000</v>
      </c>
      <c r="I1676" s="20">
        <f t="shared" si="1477"/>
        <v>-307</v>
      </c>
      <c r="J1676" s="20">
        <f t="shared" si="1477"/>
        <v>0</v>
      </c>
      <c r="K1676" s="20">
        <f t="shared" si="1477"/>
        <v>0</v>
      </c>
      <c r="L1676" s="20">
        <f t="shared" si="1467"/>
        <v>9342.9</v>
      </c>
      <c r="M1676" s="20">
        <f t="shared" si="1468"/>
        <v>0</v>
      </c>
      <c r="N1676" s="20">
        <f t="shared" si="1469"/>
        <v>250000</v>
      </c>
      <c r="O1676" s="20">
        <f t="shared" si="1478"/>
        <v>0</v>
      </c>
      <c r="P1676" s="20">
        <f t="shared" si="1433"/>
        <v>0</v>
      </c>
      <c r="Q1676" s="20">
        <f t="shared" si="1434"/>
        <v>250000</v>
      </c>
      <c r="R1676" s="20">
        <f t="shared" si="1478"/>
        <v>0</v>
      </c>
    </row>
    <row r="1677" spans="1:19" hidden="1" x14ac:dyDescent="0.25">
      <c r="A1677" s="10" t="s">
        <v>816</v>
      </c>
      <c r="B1677" s="19">
        <v>410</v>
      </c>
      <c r="C1677" s="10" t="s">
        <v>244</v>
      </c>
      <c r="D1677" s="10" t="s">
        <v>238</v>
      </c>
      <c r="E1677" s="25" t="s">
        <v>471</v>
      </c>
      <c r="F1677" s="20">
        <v>9649.9</v>
      </c>
      <c r="G1677" s="20"/>
      <c r="H1677" s="20">
        <v>250000</v>
      </c>
      <c r="I1677" s="20">
        <v>-307</v>
      </c>
      <c r="J1677" s="20"/>
      <c r="K1677" s="20"/>
      <c r="L1677" s="20">
        <f t="shared" si="1467"/>
        <v>9342.9</v>
      </c>
      <c r="M1677" s="20">
        <f t="shared" si="1468"/>
        <v>0</v>
      </c>
      <c r="N1677" s="20">
        <f t="shared" si="1469"/>
        <v>250000</v>
      </c>
      <c r="O1677" s="20"/>
      <c r="P1677" s="20">
        <f t="shared" si="1433"/>
        <v>0</v>
      </c>
      <c r="Q1677" s="20">
        <f t="shared" si="1434"/>
        <v>250000</v>
      </c>
      <c r="R1677" s="20"/>
      <c r="S1677" s="1">
        <v>157</v>
      </c>
    </row>
    <row r="1678" spans="1:19" ht="31.5" hidden="1" x14ac:dyDescent="0.25">
      <c r="A1678" s="10" t="s">
        <v>969</v>
      </c>
      <c r="B1678" s="19"/>
      <c r="C1678" s="10"/>
      <c r="D1678" s="10"/>
      <c r="E1678" s="38" t="s">
        <v>1048</v>
      </c>
      <c r="F1678" s="20">
        <f t="shared" ref="F1678:K1684" si="1479">F1679</f>
        <v>9522.9</v>
      </c>
      <c r="G1678" s="20">
        <f t="shared" si="1479"/>
        <v>5623.9</v>
      </c>
      <c r="H1678" s="20">
        <f t="shared" si="1479"/>
        <v>2303.5</v>
      </c>
      <c r="I1678" s="20">
        <f t="shared" si="1479"/>
        <v>0</v>
      </c>
      <c r="J1678" s="20">
        <f t="shared" si="1479"/>
        <v>0</v>
      </c>
      <c r="K1678" s="20">
        <f t="shared" si="1479"/>
        <v>0</v>
      </c>
      <c r="L1678" s="20">
        <f t="shared" si="1467"/>
        <v>9522.9</v>
      </c>
      <c r="M1678" s="20">
        <f t="shared" si="1468"/>
        <v>5623.9</v>
      </c>
      <c r="N1678" s="20">
        <f t="shared" si="1469"/>
        <v>2303.5</v>
      </c>
      <c r="O1678" s="20">
        <f t="shared" ref="O1678:R1684" si="1480">O1679</f>
        <v>0</v>
      </c>
      <c r="P1678" s="20">
        <f t="shared" si="1433"/>
        <v>5623.9</v>
      </c>
      <c r="Q1678" s="20">
        <f t="shared" si="1434"/>
        <v>2303.5</v>
      </c>
      <c r="R1678" s="20">
        <f t="shared" si="1480"/>
        <v>0</v>
      </c>
    </row>
    <row r="1679" spans="1:19" ht="47.25" hidden="1" x14ac:dyDescent="0.25">
      <c r="A1679" s="10" t="s">
        <v>969</v>
      </c>
      <c r="B1679" s="19">
        <v>400</v>
      </c>
      <c r="C1679" s="10"/>
      <c r="D1679" s="10"/>
      <c r="E1679" s="25" t="s">
        <v>494</v>
      </c>
      <c r="F1679" s="20">
        <f t="shared" si="1479"/>
        <v>9522.9</v>
      </c>
      <c r="G1679" s="20">
        <f t="shared" si="1479"/>
        <v>5623.9</v>
      </c>
      <c r="H1679" s="20">
        <f t="shared" si="1479"/>
        <v>2303.5</v>
      </c>
      <c r="I1679" s="20">
        <f t="shared" si="1479"/>
        <v>0</v>
      </c>
      <c r="J1679" s="20">
        <f t="shared" si="1479"/>
        <v>0</v>
      </c>
      <c r="K1679" s="20">
        <f t="shared" si="1479"/>
        <v>0</v>
      </c>
      <c r="L1679" s="20">
        <f t="shared" si="1467"/>
        <v>9522.9</v>
      </c>
      <c r="M1679" s="20">
        <f t="shared" si="1468"/>
        <v>5623.9</v>
      </c>
      <c r="N1679" s="20">
        <f t="shared" si="1469"/>
        <v>2303.5</v>
      </c>
      <c r="O1679" s="20">
        <f t="shared" si="1480"/>
        <v>0</v>
      </c>
      <c r="P1679" s="20">
        <f t="shared" ref="P1679:P1742" si="1481">M1679+O1679</f>
        <v>5623.9</v>
      </c>
      <c r="Q1679" s="20">
        <f t="shared" ref="Q1679:Q1742" si="1482">N1679</f>
        <v>2303.5</v>
      </c>
      <c r="R1679" s="20">
        <f t="shared" si="1480"/>
        <v>0</v>
      </c>
    </row>
    <row r="1680" spans="1:19" ht="141.75" hidden="1" x14ac:dyDescent="0.25">
      <c r="A1680" s="10" t="s">
        <v>969</v>
      </c>
      <c r="B1680" s="19">
        <v>460</v>
      </c>
      <c r="C1680" s="10"/>
      <c r="D1680" s="10"/>
      <c r="E1680" s="25" t="s">
        <v>496</v>
      </c>
      <c r="F1680" s="20">
        <f t="shared" si="1479"/>
        <v>9522.9</v>
      </c>
      <c r="G1680" s="20">
        <f t="shared" si="1479"/>
        <v>5623.9</v>
      </c>
      <c r="H1680" s="20">
        <f t="shared" si="1479"/>
        <v>2303.5</v>
      </c>
      <c r="I1680" s="20">
        <f t="shared" si="1479"/>
        <v>0</v>
      </c>
      <c r="J1680" s="20">
        <f t="shared" si="1479"/>
        <v>0</v>
      </c>
      <c r="K1680" s="20">
        <f t="shared" si="1479"/>
        <v>0</v>
      </c>
      <c r="L1680" s="20">
        <f t="shared" si="1467"/>
        <v>9522.9</v>
      </c>
      <c r="M1680" s="20">
        <f t="shared" si="1468"/>
        <v>5623.9</v>
      </c>
      <c r="N1680" s="20">
        <f t="shared" si="1469"/>
        <v>2303.5</v>
      </c>
      <c r="O1680" s="20">
        <f t="shared" si="1480"/>
        <v>0</v>
      </c>
      <c r="P1680" s="20">
        <f t="shared" si="1481"/>
        <v>5623.9</v>
      </c>
      <c r="Q1680" s="20">
        <f t="shared" si="1482"/>
        <v>2303.5</v>
      </c>
      <c r="R1680" s="20">
        <f t="shared" si="1480"/>
        <v>0</v>
      </c>
    </row>
    <row r="1681" spans="1:19" ht="15" hidden="1" customHeight="1" x14ac:dyDescent="0.25">
      <c r="A1681" s="10" t="s">
        <v>969</v>
      </c>
      <c r="B1681" s="19">
        <v>460</v>
      </c>
      <c r="C1681" s="10" t="s">
        <v>244</v>
      </c>
      <c r="D1681" s="10" t="s">
        <v>238</v>
      </c>
      <c r="E1681" s="25" t="s">
        <v>471</v>
      </c>
      <c r="F1681" s="20">
        <v>9522.9</v>
      </c>
      <c r="G1681" s="20">
        <v>5623.9</v>
      </c>
      <c r="H1681" s="20">
        <v>2303.5</v>
      </c>
      <c r="I1681" s="20"/>
      <c r="J1681" s="20"/>
      <c r="K1681" s="20"/>
      <c r="L1681" s="20">
        <f t="shared" si="1467"/>
        <v>9522.9</v>
      </c>
      <c r="M1681" s="20">
        <f t="shared" si="1468"/>
        <v>5623.9</v>
      </c>
      <c r="N1681" s="20">
        <f t="shared" si="1469"/>
        <v>2303.5</v>
      </c>
      <c r="O1681" s="20"/>
      <c r="P1681" s="20">
        <f t="shared" si="1481"/>
        <v>5623.9</v>
      </c>
      <c r="Q1681" s="20">
        <f t="shared" si="1482"/>
        <v>2303.5</v>
      </c>
      <c r="R1681" s="20"/>
    </row>
    <row r="1682" spans="1:19" ht="47.25" hidden="1" x14ac:dyDescent="0.25">
      <c r="A1682" s="10" t="s">
        <v>970</v>
      </c>
      <c r="B1682" s="19"/>
      <c r="C1682" s="10"/>
      <c r="D1682" s="10"/>
      <c r="E1682" s="25" t="s">
        <v>1049</v>
      </c>
      <c r="F1682" s="20">
        <f t="shared" si="1479"/>
        <v>18000</v>
      </c>
      <c r="G1682" s="20">
        <f t="shared" si="1479"/>
        <v>0</v>
      </c>
      <c r="H1682" s="20">
        <f t="shared" si="1479"/>
        <v>0</v>
      </c>
      <c r="I1682" s="20">
        <f t="shared" si="1479"/>
        <v>0</v>
      </c>
      <c r="J1682" s="20">
        <f t="shared" si="1479"/>
        <v>0</v>
      </c>
      <c r="K1682" s="20">
        <f t="shared" si="1479"/>
        <v>0</v>
      </c>
      <c r="L1682" s="20">
        <f t="shared" si="1467"/>
        <v>18000</v>
      </c>
      <c r="M1682" s="20">
        <f t="shared" si="1468"/>
        <v>0</v>
      </c>
      <c r="N1682" s="20">
        <f t="shared" si="1469"/>
        <v>0</v>
      </c>
      <c r="O1682" s="20">
        <f t="shared" si="1480"/>
        <v>0</v>
      </c>
      <c r="P1682" s="20">
        <f t="shared" si="1481"/>
        <v>0</v>
      </c>
      <c r="Q1682" s="20">
        <f t="shared" si="1482"/>
        <v>0</v>
      </c>
      <c r="R1682" s="20">
        <f t="shared" si="1480"/>
        <v>0</v>
      </c>
    </row>
    <row r="1683" spans="1:19" ht="15" hidden="1" customHeight="1" x14ac:dyDescent="0.25">
      <c r="A1683" s="10" t="s">
        <v>970</v>
      </c>
      <c r="B1683" s="19">
        <v>400</v>
      </c>
      <c r="C1683" s="10"/>
      <c r="D1683" s="10"/>
      <c r="E1683" s="25" t="s">
        <v>494</v>
      </c>
      <c r="F1683" s="20">
        <f t="shared" si="1479"/>
        <v>18000</v>
      </c>
      <c r="G1683" s="20">
        <f t="shared" si="1479"/>
        <v>0</v>
      </c>
      <c r="H1683" s="20">
        <f t="shared" si="1479"/>
        <v>0</v>
      </c>
      <c r="I1683" s="20">
        <f t="shared" si="1479"/>
        <v>0</v>
      </c>
      <c r="J1683" s="20">
        <f t="shared" si="1479"/>
        <v>0</v>
      </c>
      <c r="K1683" s="20">
        <f t="shared" si="1479"/>
        <v>0</v>
      </c>
      <c r="L1683" s="20">
        <f t="shared" si="1467"/>
        <v>18000</v>
      </c>
      <c r="M1683" s="20">
        <f t="shared" si="1468"/>
        <v>0</v>
      </c>
      <c r="N1683" s="20">
        <f t="shared" si="1469"/>
        <v>0</v>
      </c>
      <c r="O1683" s="20">
        <f t="shared" si="1480"/>
        <v>0</v>
      </c>
      <c r="P1683" s="20">
        <f t="shared" si="1481"/>
        <v>0</v>
      </c>
      <c r="Q1683" s="20">
        <f t="shared" si="1482"/>
        <v>0</v>
      </c>
      <c r="R1683" s="20">
        <f t="shared" si="1480"/>
        <v>0</v>
      </c>
    </row>
    <row r="1684" spans="1:19" ht="141.75" hidden="1" x14ac:dyDescent="0.25">
      <c r="A1684" s="10" t="s">
        <v>970</v>
      </c>
      <c r="B1684" s="19">
        <v>460</v>
      </c>
      <c r="C1684" s="10"/>
      <c r="D1684" s="10"/>
      <c r="E1684" s="25" t="s">
        <v>496</v>
      </c>
      <c r="F1684" s="20">
        <f t="shared" si="1479"/>
        <v>18000</v>
      </c>
      <c r="G1684" s="20">
        <f t="shared" si="1479"/>
        <v>0</v>
      </c>
      <c r="H1684" s="20">
        <f t="shared" si="1479"/>
        <v>0</v>
      </c>
      <c r="I1684" s="20">
        <f t="shared" si="1479"/>
        <v>0</v>
      </c>
      <c r="J1684" s="20">
        <f t="shared" si="1479"/>
        <v>0</v>
      </c>
      <c r="K1684" s="20">
        <f t="shared" si="1479"/>
        <v>0</v>
      </c>
      <c r="L1684" s="20">
        <f t="shared" si="1467"/>
        <v>18000</v>
      </c>
      <c r="M1684" s="20">
        <f t="shared" si="1468"/>
        <v>0</v>
      </c>
      <c r="N1684" s="20">
        <f t="shared" si="1469"/>
        <v>0</v>
      </c>
      <c r="O1684" s="20">
        <f t="shared" si="1480"/>
        <v>0</v>
      </c>
      <c r="P1684" s="20">
        <f t="shared" si="1481"/>
        <v>0</v>
      </c>
      <c r="Q1684" s="20">
        <f t="shared" si="1482"/>
        <v>0</v>
      </c>
      <c r="R1684" s="20">
        <f t="shared" si="1480"/>
        <v>0</v>
      </c>
    </row>
    <row r="1685" spans="1:19" ht="18" hidden="1" customHeight="1" x14ac:dyDescent="0.25">
      <c r="A1685" s="10" t="s">
        <v>970</v>
      </c>
      <c r="B1685" s="19">
        <v>460</v>
      </c>
      <c r="C1685" s="10" t="s">
        <v>244</v>
      </c>
      <c r="D1685" s="10" t="s">
        <v>238</v>
      </c>
      <c r="E1685" s="25" t="s">
        <v>471</v>
      </c>
      <c r="F1685" s="20">
        <v>18000</v>
      </c>
      <c r="G1685" s="20"/>
      <c r="H1685" s="20"/>
      <c r="I1685" s="20"/>
      <c r="J1685" s="20"/>
      <c r="K1685" s="20"/>
      <c r="L1685" s="20">
        <f t="shared" si="1467"/>
        <v>18000</v>
      </c>
      <c r="M1685" s="20">
        <f t="shared" si="1468"/>
        <v>0</v>
      </c>
      <c r="N1685" s="20">
        <f t="shared" si="1469"/>
        <v>0</v>
      </c>
      <c r="O1685" s="20"/>
      <c r="P1685" s="20">
        <f t="shared" si="1481"/>
        <v>0</v>
      </c>
      <c r="Q1685" s="20">
        <f t="shared" si="1482"/>
        <v>0</v>
      </c>
      <c r="R1685" s="20"/>
    </row>
    <row r="1686" spans="1:19" ht="94.5" hidden="1" x14ac:dyDescent="0.25">
      <c r="A1686" s="10" t="s">
        <v>118</v>
      </c>
      <c r="B1686" s="19"/>
      <c r="C1686" s="10"/>
      <c r="D1686" s="10"/>
      <c r="E1686" s="25" t="s">
        <v>596</v>
      </c>
      <c r="F1686" s="20">
        <f t="shared" ref="F1686:K1688" si="1483">F1687</f>
        <v>0</v>
      </c>
      <c r="G1686" s="20">
        <f t="shared" si="1483"/>
        <v>86581.8</v>
      </c>
      <c r="H1686" s="20">
        <f t="shared" si="1483"/>
        <v>86399.9</v>
      </c>
      <c r="I1686" s="20">
        <f>I1687+I1690+I1694</f>
        <v>0</v>
      </c>
      <c r="J1686" s="20">
        <f>J1687+J1690+J1694</f>
        <v>0</v>
      </c>
      <c r="K1686" s="20">
        <f>K1687+K1690+K1694</f>
        <v>0</v>
      </c>
      <c r="L1686" s="20">
        <f t="shared" si="1467"/>
        <v>0</v>
      </c>
      <c r="M1686" s="20">
        <f t="shared" si="1468"/>
        <v>86581.8</v>
      </c>
      <c r="N1686" s="20">
        <f t="shared" si="1469"/>
        <v>86399.9</v>
      </c>
      <c r="O1686" s="20">
        <f>O1687+O1690+O1694</f>
        <v>0</v>
      </c>
      <c r="P1686" s="20">
        <f t="shared" si="1481"/>
        <v>86581.8</v>
      </c>
      <c r="Q1686" s="20">
        <f t="shared" si="1482"/>
        <v>86399.9</v>
      </c>
      <c r="R1686" s="20">
        <f>R1687+R1690+R1694</f>
        <v>0</v>
      </c>
    </row>
    <row r="1687" spans="1:19" ht="47.25" hidden="1" x14ac:dyDescent="0.25">
      <c r="A1687" s="10" t="s">
        <v>118</v>
      </c>
      <c r="B1687" s="19">
        <v>400</v>
      </c>
      <c r="C1687" s="10"/>
      <c r="D1687" s="10"/>
      <c r="E1687" s="25" t="s">
        <v>494</v>
      </c>
      <c r="F1687" s="20">
        <f t="shared" si="1483"/>
        <v>0</v>
      </c>
      <c r="G1687" s="20">
        <f t="shared" si="1483"/>
        <v>86581.8</v>
      </c>
      <c r="H1687" s="20">
        <f t="shared" si="1483"/>
        <v>86399.9</v>
      </c>
      <c r="I1687" s="20">
        <f t="shared" si="1483"/>
        <v>0</v>
      </c>
      <c r="J1687" s="20">
        <f t="shared" si="1483"/>
        <v>-86581.8</v>
      </c>
      <c r="K1687" s="20">
        <f t="shared" si="1483"/>
        <v>-86399.9</v>
      </c>
      <c r="L1687" s="20">
        <f t="shared" si="1467"/>
        <v>0</v>
      </c>
      <c r="M1687" s="20">
        <f t="shared" si="1468"/>
        <v>0</v>
      </c>
      <c r="N1687" s="20">
        <f t="shared" si="1469"/>
        <v>0</v>
      </c>
      <c r="O1687" s="20">
        <f t="shared" ref="O1687:R1688" si="1484">O1688</f>
        <v>0</v>
      </c>
      <c r="P1687" s="20">
        <f t="shared" si="1481"/>
        <v>0</v>
      </c>
      <c r="Q1687" s="20">
        <f t="shared" si="1482"/>
        <v>0</v>
      </c>
      <c r="R1687" s="20">
        <f t="shared" si="1484"/>
        <v>0</v>
      </c>
    </row>
    <row r="1688" spans="1:19" hidden="1" x14ac:dyDescent="0.25">
      <c r="A1688" s="10" t="s">
        <v>118</v>
      </c>
      <c r="B1688" s="19">
        <v>410</v>
      </c>
      <c r="C1688" s="10"/>
      <c r="D1688" s="10"/>
      <c r="E1688" s="25" t="s">
        <v>495</v>
      </c>
      <c r="F1688" s="20">
        <f t="shared" si="1483"/>
        <v>0</v>
      </c>
      <c r="G1688" s="20">
        <f t="shared" si="1483"/>
        <v>86581.8</v>
      </c>
      <c r="H1688" s="20">
        <f t="shared" si="1483"/>
        <v>86399.9</v>
      </c>
      <c r="I1688" s="20">
        <f t="shared" si="1483"/>
        <v>0</v>
      </c>
      <c r="J1688" s="20">
        <f t="shared" si="1483"/>
        <v>-86581.8</v>
      </c>
      <c r="K1688" s="20">
        <f t="shared" si="1483"/>
        <v>-86399.9</v>
      </c>
      <c r="L1688" s="20">
        <f t="shared" si="1467"/>
        <v>0</v>
      </c>
      <c r="M1688" s="20">
        <f t="shared" si="1468"/>
        <v>0</v>
      </c>
      <c r="N1688" s="20">
        <f t="shared" si="1469"/>
        <v>0</v>
      </c>
      <c r="O1688" s="20">
        <f t="shared" si="1484"/>
        <v>0</v>
      </c>
      <c r="P1688" s="20">
        <f t="shared" si="1481"/>
        <v>0</v>
      </c>
      <c r="Q1688" s="20">
        <f t="shared" si="1482"/>
        <v>0</v>
      </c>
      <c r="R1688" s="20">
        <f t="shared" si="1484"/>
        <v>0</v>
      </c>
    </row>
    <row r="1689" spans="1:19" hidden="1" x14ac:dyDescent="0.25">
      <c r="A1689" s="10" t="s">
        <v>118</v>
      </c>
      <c r="B1689" s="19">
        <v>410</v>
      </c>
      <c r="C1689" s="10" t="s">
        <v>244</v>
      </c>
      <c r="D1689" s="10" t="s">
        <v>238</v>
      </c>
      <c r="E1689" s="25" t="s">
        <v>471</v>
      </c>
      <c r="F1689" s="20"/>
      <c r="G1689" s="20">
        <v>86581.8</v>
      </c>
      <c r="H1689" s="20">
        <v>86399.9</v>
      </c>
      <c r="I1689" s="20"/>
      <c r="J1689" s="20">
        <v>-86581.8</v>
      </c>
      <c r="K1689" s="20">
        <v>-86399.9</v>
      </c>
      <c r="L1689" s="20">
        <f t="shared" si="1467"/>
        <v>0</v>
      </c>
      <c r="M1689" s="20">
        <f t="shared" si="1468"/>
        <v>0</v>
      </c>
      <c r="N1689" s="20">
        <f t="shared" si="1469"/>
        <v>0</v>
      </c>
      <c r="O1689" s="20"/>
      <c r="P1689" s="20">
        <f t="shared" si="1481"/>
        <v>0</v>
      </c>
      <c r="Q1689" s="20">
        <f t="shared" si="1482"/>
        <v>0</v>
      </c>
      <c r="R1689" s="20"/>
    </row>
    <row r="1690" spans="1:19" ht="110.25" hidden="1" x14ac:dyDescent="0.25">
      <c r="A1690" s="10" t="s">
        <v>1119</v>
      </c>
      <c r="B1690" s="19"/>
      <c r="C1690" s="10"/>
      <c r="D1690" s="10"/>
      <c r="E1690" s="31" t="s">
        <v>1121</v>
      </c>
      <c r="F1690" s="20">
        <f>F1691</f>
        <v>0</v>
      </c>
      <c r="G1690" s="20">
        <f t="shared" ref="G1690:K1692" si="1485">G1691</f>
        <v>0</v>
      </c>
      <c r="H1690" s="20">
        <f t="shared" si="1485"/>
        <v>0</v>
      </c>
      <c r="I1690" s="20">
        <f t="shared" si="1485"/>
        <v>0</v>
      </c>
      <c r="J1690" s="20">
        <f t="shared" si="1485"/>
        <v>86581.8</v>
      </c>
      <c r="K1690" s="20">
        <f t="shared" si="1485"/>
        <v>21000</v>
      </c>
      <c r="L1690" s="20">
        <f t="shared" ref="L1690:L1697" si="1486">F1690+I1690</f>
        <v>0</v>
      </c>
      <c r="M1690" s="20">
        <f t="shared" ref="M1690:M1697" si="1487">G1690+J1690</f>
        <v>86581.8</v>
      </c>
      <c r="N1690" s="20">
        <f t="shared" ref="N1690:N1697" si="1488">H1690+K1690</f>
        <v>21000</v>
      </c>
      <c r="O1690" s="20">
        <f t="shared" ref="O1690:R1692" si="1489">O1691</f>
        <v>0</v>
      </c>
      <c r="P1690" s="20">
        <f t="shared" si="1481"/>
        <v>86581.8</v>
      </c>
      <c r="Q1690" s="20">
        <f t="shared" si="1482"/>
        <v>21000</v>
      </c>
      <c r="R1690" s="20">
        <f t="shared" si="1489"/>
        <v>0</v>
      </c>
    </row>
    <row r="1691" spans="1:19" ht="47.25" hidden="1" x14ac:dyDescent="0.25">
      <c r="A1691" s="10" t="s">
        <v>1119</v>
      </c>
      <c r="B1691" s="19">
        <v>400</v>
      </c>
      <c r="C1691" s="10"/>
      <c r="D1691" s="10"/>
      <c r="E1691" s="25" t="s">
        <v>494</v>
      </c>
      <c r="F1691" s="20">
        <f>F1692</f>
        <v>0</v>
      </c>
      <c r="G1691" s="20">
        <f t="shared" si="1485"/>
        <v>0</v>
      </c>
      <c r="H1691" s="20">
        <f t="shared" si="1485"/>
        <v>0</v>
      </c>
      <c r="I1691" s="20">
        <f t="shared" si="1485"/>
        <v>0</v>
      </c>
      <c r="J1691" s="20">
        <f t="shared" si="1485"/>
        <v>86581.8</v>
      </c>
      <c r="K1691" s="20">
        <f t="shared" si="1485"/>
        <v>21000</v>
      </c>
      <c r="L1691" s="20">
        <f t="shared" si="1486"/>
        <v>0</v>
      </c>
      <c r="M1691" s="20">
        <f t="shared" si="1487"/>
        <v>86581.8</v>
      </c>
      <c r="N1691" s="20">
        <f t="shared" si="1488"/>
        <v>21000</v>
      </c>
      <c r="O1691" s="20">
        <f t="shared" si="1489"/>
        <v>0</v>
      </c>
      <c r="P1691" s="20">
        <f t="shared" si="1481"/>
        <v>86581.8</v>
      </c>
      <c r="Q1691" s="20">
        <f t="shared" si="1482"/>
        <v>21000</v>
      </c>
      <c r="R1691" s="20">
        <f t="shared" si="1489"/>
        <v>0</v>
      </c>
    </row>
    <row r="1692" spans="1:19" hidden="1" x14ac:dyDescent="0.25">
      <c r="A1692" s="10" t="s">
        <v>1119</v>
      </c>
      <c r="B1692" s="19">
        <v>410</v>
      </c>
      <c r="C1692" s="10"/>
      <c r="D1692" s="10"/>
      <c r="E1692" s="25" t="s">
        <v>495</v>
      </c>
      <c r="F1692" s="20">
        <f>F1693</f>
        <v>0</v>
      </c>
      <c r="G1692" s="20">
        <f t="shared" si="1485"/>
        <v>0</v>
      </c>
      <c r="H1692" s="20">
        <f t="shared" si="1485"/>
        <v>0</v>
      </c>
      <c r="I1692" s="20">
        <f t="shared" si="1485"/>
        <v>0</v>
      </c>
      <c r="J1692" s="20">
        <f t="shared" si="1485"/>
        <v>86581.8</v>
      </c>
      <c r="K1692" s="20">
        <f t="shared" si="1485"/>
        <v>21000</v>
      </c>
      <c r="L1692" s="20">
        <f t="shared" si="1486"/>
        <v>0</v>
      </c>
      <c r="M1692" s="20">
        <f t="shared" si="1487"/>
        <v>86581.8</v>
      </c>
      <c r="N1692" s="20">
        <f t="shared" si="1488"/>
        <v>21000</v>
      </c>
      <c r="O1692" s="20">
        <f t="shared" si="1489"/>
        <v>0</v>
      </c>
      <c r="P1692" s="20">
        <f t="shared" si="1481"/>
        <v>86581.8</v>
      </c>
      <c r="Q1692" s="20">
        <f t="shared" si="1482"/>
        <v>21000</v>
      </c>
      <c r="R1692" s="20">
        <f t="shared" si="1489"/>
        <v>0</v>
      </c>
    </row>
    <row r="1693" spans="1:19" hidden="1" x14ac:dyDescent="0.25">
      <c r="A1693" s="10" t="s">
        <v>1119</v>
      </c>
      <c r="B1693" s="19">
        <v>410</v>
      </c>
      <c r="C1693" s="10" t="s">
        <v>244</v>
      </c>
      <c r="D1693" s="10" t="s">
        <v>238</v>
      </c>
      <c r="E1693" s="25" t="s">
        <v>471</v>
      </c>
      <c r="F1693" s="20">
        <v>0</v>
      </c>
      <c r="G1693" s="20">
        <v>0</v>
      </c>
      <c r="H1693" s="20">
        <v>0</v>
      </c>
      <c r="I1693" s="20"/>
      <c r="J1693" s="20">
        <v>86581.8</v>
      </c>
      <c r="K1693" s="20">
        <v>21000</v>
      </c>
      <c r="L1693" s="20">
        <f t="shared" si="1486"/>
        <v>0</v>
      </c>
      <c r="M1693" s="20">
        <f t="shared" si="1487"/>
        <v>86581.8</v>
      </c>
      <c r="N1693" s="20">
        <f t="shared" si="1488"/>
        <v>21000</v>
      </c>
      <c r="O1693" s="20"/>
      <c r="P1693" s="20">
        <f t="shared" si="1481"/>
        <v>86581.8</v>
      </c>
      <c r="Q1693" s="20">
        <f t="shared" si="1482"/>
        <v>21000</v>
      </c>
      <c r="R1693" s="20"/>
      <c r="S1693" s="1">
        <v>116</v>
      </c>
    </row>
    <row r="1694" spans="1:19" ht="110.25" hidden="1" x14ac:dyDescent="0.25">
      <c r="A1694" s="10" t="s">
        <v>1120</v>
      </c>
      <c r="B1694" s="19"/>
      <c r="C1694" s="10"/>
      <c r="D1694" s="10"/>
      <c r="E1694" s="31" t="s">
        <v>1122</v>
      </c>
      <c r="F1694" s="20">
        <f>F1695</f>
        <v>0</v>
      </c>
      <c r="G1694" s="20">
        <f t="shared" ref="G1694:K1696" si="1490">G1695</f>
        <v>0</v>
      </c>
      <c r="H1694" s="20">
        <f t="shared" si="1490"/>
        <v>0</v>
      </c>
      <c r="I1694" s="20">
        <f t="shared" si="1490"/>
        <v>0</v>
      </c>
      <c r="J1694" s="20">
        <f t="shared" si="1490"/>
        <v>0</v>
      </c>
      <c r="K1694" s="20">
        <f t="shared" si="1490"/>
        <v>65399.9</v>
      </c>
      <c r="L1694" s="20">
        <f t="shared" si="1486"/>
        <v>0</v>
      </c>
      <c r="M1694" s="20">
        <f t="shared" si="1487"/>
        <v>0</v>
      </c>
      <c r="N1694" s="20">
        <f t="shared" si="1488"/>
        <v>65399.9</v>
      </c>
      <c r="O1694" s="20">
        <f t="shared" ref="O1694:R1696" si="1491">O1695</f>
        <v>0</v>
      </c>
      <c r="P1694" s="20">
        <f t="shared" si="1481"/>
        <v>0</v>
      </c>
      <c r="Q1694" s="20">
        <f t="shared" si="1482"/>
        <v>65399.9</v>
      </c>
      <c r="R1694" s="20">
        <f t="shared" si="1491"/>
        <v>0</v>
      </c>
    </row>
    <row r="1695" spans="1:19" ht="47.25" hidden="1" x14ac:dyDescent="0.25">
      <c r="A1695" s="10" t="s">
        <v>1120</v>
      </c>
      <c r="B1695" s="19">
        <v>400</v>
      </c>
      <c r="C1695" s="10"/>
      <c r="D1695" s="10"/>
      <c r="E1695" s="25" t="s">
        <v>494</v>
      </c>
      <c r="F1695" s="20">
        <f>F1696</f>
        <v>0</v>
      </c>
      <c r="G1695" s="20">
        <f t="shared" si="1490"/>
        <v>0</v>
      </c>
      <c r="H1695" s="20">
        <f t="shared" si="1490"/>
        <v>0</v>
      </c>
      <c r="I1695" s="20">
        <f t="shared" si="1490"/>
        <v>0</v>
      </c>
      <c r="J1695" s="20">
        <f t="shared" si="1490"/>
        <v>0</v>
      </c>
      <c r="K1695" s="20">
        <f t="shared" si="1490"/>
        <v>65399.9</v>
      </c>
      <c r="L1695" s="20">
        <f t="shared" si="1486"/>
        <v>0</v>
      </c>
      <c r="M1695" s="20">
        <f t="shared" si="1487"/>
        <v>0</v>
      </c>
      <c r="N1695" s="20">
        <f t="shared" si="1488"/>
        <v>65399.9</v>
      </c>
      <c r="O1695" s="20">
        <f t="shared" si="1491"/>
        <v>0</v>
      </c>
      <c r="P1695" s="20">
        <f t="shared" si="1481"/>
        <v>0</v>
      </c>
      <c r="Q1695" s="20">
        <f t="shared" si="1482"/>
        <v>65399.9</v>
      </c>
      <c r="R1695" s="20">
        <f t="shared" si="1491"/>
        <v>0</v>
      </c>
    </row>
    <row r="1696" spans="1:19" hidden="1" x14ac:dyDescent="0.25">
      <c r="A1696" s="10" t="s">
        <v>1120</v>
      </c>
      <c r="B1696" s="19">
        <v>410</v>
      </c>
      <c r="C1696" s="10"/>
      <c r="D1696" s="10"/>
      <c r="E1696" s="25" t="s">
        <v>495</v>
      </c>
      <c r="F1696" s="20">
        <f>F1697</f>
        <v>0</v>
      </c>
      <c r="G1696" s="20">
        <f t="shared" si="1490"/>
        <v>0</v>
      </c>
      <c r="H1696" s="20">
        <f t="shared" si="1490"/>
        <v>0</v>
      </c>
      <c r="I1696" s="20">
        <f t="shared" si="1490"/>
        <v>0</v>
      </c>
      <c r="J1696" s="20">
        <f t="shared" si="1490"/>
        <v>0</v>
      </c>
      <c r="K1696" s="20">
        <f t="shared" si="1490"/>
        <v>65399.9</v>
      </c>
      <c r="L1696" s="20">
        <f t="shared" si="1486"/>
        <v>0</v>
      </c>
      <c r="M1696" s="20">
        <f t="shared" si="1487"/>
        <v>0</v>
      </c>
      <c r="N1696" s="20">
        <f t="shared" si="1488"/>
        <v>65399.9</v>
      </c>
      <c r="O1696" s="20">
        <f t="shared" si="1491"/>
        <v>0</v>
      </c>
      <c r="P1696" s="20">
        <f t="shared" si="1481"/>
        <v>0</v>
      </c>
      <c r="Q1696" s="20">
        <f t="shared" si="1482"/>
        <v>65399.9</v>
      </c>
      <c r="R1696" s="20">
        <f t="shared" si="1491"/>
        <v>0</v>
      </c>
    </row>
    <row r="1697" spans="1:19" hidden="1" x14ac:dyDescent="0.25">
      <c r="A1697" s="10" t="s">
        <v>1120</v>
      </c>
      <c r="B1697" s="19">
        <v>410</v>
      </c>
      <c r="C1697" s="10" t="s">
        <v>244</v>
      </c>
      <c r="D1697" s="10" t="s">
        <v>238</v>
      </c>
      <c r="E1697" s="25" t="s">
        <v>471</v>
      </c>
      <c r="F1697" s="20">
        <v>0</v>
      </c>
      <c r="G1697" s="20">
        <v>0</v>
      </c>
      <c r="H1697" s="20">
        <v>0</v>
      </c>
      <c r="I1697" s="20"/>
      <c r="J1697" s="20"/>
      <c r="K1697" s="20">
        <v>65399.9</v>
      </c>
      <c r="L1697" s="20">
        <f t="shared" si="1486"/>
        <v>0</v>
      </c>
      <c r="M1697" s="20">
        <f t="shared" si="1487"/>
        <v>0</v>
      </c>
      <c r="N1697" s="20">
        <f t="shared" si="1488"/>
        <v>65399.9</v>
      </c>
      <c r="O1697" s="20"/>
      <c r="P1697" s="20">
        <f t="shared" si="1481"/>
        <v>0</v>
      </c>
      <c r="Q1697" s="20">
        <f t="shared" si="1482"/>
        <v>65399.9</v>
      </c>
      <c r="R1697" s="20"/>
      <c r="S1697" s="1">
        <v>117</v>
      </c>
    </row>
    <row r="1698" spans="1:19" s="4" customFormat="1" ht="47.25" hidden="1" x14ac:dyDescent="0.25">
      <c r="A1698" s="8" t="s">
        <v>971</v>
      </c>
      <c r="B1698" s="7"/>
      <c r="C1698" s="8"/>
      <c r="D1698" s="8"/>
      <c r="E1698" s="39" t="s">
        <v>1050</v>
      </c>
      <c r="F1698" s="9">
        <f>F1699</f>
        <v>2919.1</v>
      </c>
      <c r="G1698" s="9">
        <f t="shared" ref="G1698:R1698" si="1492">G1699</f>
        <v>2503.2000000000003</v>
      </c>
      <c r="H1698" s="9">
        <f t="shared" si="1492"/>
        <v>2148.7000000000003</v>
      </c>
      <c r="I1698" s="9">
        <f t="shared" si="1492"/>
        <v>0</v>
      </c>
      <c r="J1698" s="9">
        <f t="shared" si="1492"/>
        <v>0</v>
      </c>
      <c r="K1698" s="9">
        <f t="shared" si="1492"/>
        <v>0</v>
      </c>
      <c r="L1698" s="20">
        <f t="shared" si="1467"/>
        <v>2919.1</v>
      </c>
      <c r="M1698" s="20">
        <f t="shared" si="1468"/>
        <v>2503.2000000000003</v>
      </c>
      <c r="N1698" s="20">
        <f t="shared" si="1469"/>
        <v>2148.7000000000003</v>
      </c>
      <c r="O1698" s="9">
        <f t="shared" si="1492"/>
        <v>0</v>
      </c>
      <c r="P1698" s="20">
        <f t="shared" si="1481"/>
        <v>2503.2000000000003</v>
      </c>
      <c r="Q1698" s="20">
        <f t="shared" si="1482"/>
        <v>2148.7000000000003</v>
      </c>
      <c r="R1698" s="9">
        <f t="shared" si="1492"/>
        <v>0</v>
      </c>
      <c r="S1698" s="43"/>
    </row>
    <row r="1699" spans="1:19" s="17" customFormat="1" ht="47.25" hidden="1" x14ac:dyDescent="0.25">
      <c r="A1699" s="21" t="s">
        <v>972</v>
      </c>
      <c r="B1699" s="22"/>
      <c r="C1699" s="21"/>
      <c r="D1699" s="21"/>
      <c r="E1699" s="40" t="s">
        <v>1051</v>
      </c>
      <c r="F1699" s="23">
        <f>F1700+F1705+F1710</f>
        <v>2919.1</v>
      </c>
      <c r="G1699" s="23">
        <f t="shared" ref="G1699:R1699" si="1493">G1700+G1705+G1710</f>
        <v>2503.2000000000003</v>
      </c>
      <c r="H1699" s="23">
        <f t="shared" si="1493"/>
        <v>2148.7000000000003</v>
      </c>
      <c r="I1699" s="23">
        <f t="shared" ref="I1699:K1699" si="1494">I1700+I1705+I1710</f>
        <v>0</v>
      </c>
      <c r="J1699" s="23">
        <f t="shared" si="1494"/>
        <v>0</v>
      </c>
      <c r="K1699" s="23">
        <f t="shared" si="1494"/>
        <v>0</v>
      </c>
      <c r="L1699" s="20">
        <f t="shared" si="1467"/>
        <v>2919.1</v>
      </c>
      <c r="M1699" s="20">
        <f t="shared" si="1468"/>
        <v>2503.2000000000003</v>
      </c>
      <c r="N1699" s="20">
        <f t="shared" si="1469"/>
        <v>2148.7000000000003</v>
      </c>
      <c r="O1699" s="23">
        <f t="shared" ref="O1699" si="1495">O1700+O1705+O1710</f>
        <v>0</v>
      </c>
      <c r="P1699" s="20">
        <f t="shared" si="1481"/>
        <v>2503.2000000000003</v>
      </c>
      <c r="Q1699" s="20">
        <f t="shared" si="1482"/>
        <v>2148.7000000000003</v>
      </c>
      <c r="R1699" s="23">
        <f t="shared" si="1493"/>
        <v>0</v>
      </c>
      <c r="S1699" s="32"/>
    </row>
    <row r="1700" spans="1:19" ht="47.25" hidden="1" x14ac:dyDescent="0.25">
      <c r="A1700" s="10" t="s">
        <v>973</v>
      </c>
      <c r="B1700" s="19"/>
      <c r="C1700" s="10"/>
      <c r="D1700" s="10"/>
      <c r="E1700" s="38" t="s">
        <v>1108</v>
      </c>
      <c r="F1700" s="20">
        <f>F1701</f>
        <v>466.7</v>
      </c>
      <c r="G1700" s="20">
        <f t="shared" ref="G1700:R1703" si="1496">G1701</f>
        <v>466.7</v>
      </c>
      <c r="H1700" s="20">
        <f t="shared" si="1496"/>
        <v>466.7</v>
      </c>
      <c r="I1700" s="20">
        <f t="shared" si="1496"/>
        <v>0</v>
      </c>
      <c r="J1700" s="20">
        <f t="shared" si="1496"/>
        <v>0</v>
      </c>
      <c r="K1700" s="20">
        <f t="shared" si="1496"/>
        <v>0</v>
      </c>
      <c r="L1700" s="20">
        <f t="shared" si="1467"/>
        <v>466.7</v>
      </c>
      <c r="M1700" s="20">
        <f t="shared" si="1468"/>
        <v>466.7</v>
      </c>
      <c r="N1700" s="20">
        <f t="shared" si="1469"/>
        <v>466.7</v>
      </c>
      <c r="O1700" s="20">
        <f t="shared" si="1496"/>
        <v>0</v>
      </c>
      <c r="P1700" s="20">
        <f t="shared" si="1481"/>
        <v>466.7</v>
      </c>
      <c r="Q1700" s="20">
        <f t="shared" si="1482"/>
        <v>466.7</v>
      </c>
      <c r="R1700" s="20">
        <f t="shared" si="1496"/>
        <v>0</v>
      </c>
    </row>
    <row r="1701" spans="1:19" ht="63" hidden="1" x14ac:dyDescent="0.25">
      <c r="A1701" s="10" t="s">
        <v>974</v>
      </c>
      <c r="B1701" s="19"/>
      <c r="C1701" s="10"/>
      <c r="D1701" s="10"/>
      <c r="E1701" s="41" t="s">
        <v>1106</v>
      </c>
      <c r="F1701" s="20">
        <f>F1702</f>
        <v>466.7</v>
      </c>
      <c r="G1701" s="20">
        <f t="shared" si="1496"/>
        <v>466.7</v>
      </c>
      <c r="H1701" s="20">
        <f t="shared" si="1496"/>
        <v>466.7</v>
      </c>
      <c r="I1701" s="20">
        <f t="shared" si="1496"/>
        <v>0</v>
      </c>
      <c r="J1701" s="20">
        <f t="shared" si="1496"/>
        <v>0</v>
      </c>
      <c r="K1701" s="20">
        <f t="shared" si="1496"/>
        <v>0</v>
      </c>
      <c r="L1701" s="20">
        <f t="shared" si="1467"/>
        <v>466.7</v>
      </c>
      <c r="M1701" s="20">
        <f t="shared" si="1468"/>
        <v>466.7</v>
      </c>
      <c r="N1701" s="20">
        <f t="shared" si="1469"/>
        <v>466.7</v>
      </c>
      <c r="O1701" s="20">
        <f t="shared" si="1496"/>
        <v>0</v>
      </c>
      <c r="P1701" s="20">
        <f t="shared" si="1481"/>
        <v>466.7</v>
      </c>
      <c r="Q1701" s="20">
        <f t="shared" si="1482"/>
        <v>466.7</v>
      </c>
      <c r="R1701" s="20">
        <f t="shared" si="1496"/>
        <v>0</v>
      </c>
    </row>
    <row r="1702" spans="1:19" ht="47.25" hidden="1" x14ac:dyDescent="0.25">
      <c r="A1702" s="10" t="s">
        <v>974</v>
      </c>
      <c r="B1702" s="19">
        <v>200</v>
      </c>
      <c r="C1702" s="10"/>
      <c r="D1702" s="10"/>
      <c r="E1702" s="25" t="s">
        <v>487</v>
      </c>
      <c r="F1702" s="20">
        <f>F1703</f>
        <v>466.7</v>
      </c>
      <c r="G1702" s="20">
        <f t="shared" si="1496"/>
        <v>466.7</v>
      </c>
      <c r="H1702" s="20">
        <f t="shared" si="1496"/>
        <v>466.7</v>
      </c>
      <c r="I1702" s="20">
        <f t="shared" si="1496"/>
        <v>0</v>
      </c>
      <c r="J1702" s="20">
        <f t="shared" si="1496"/>
        <v>0</v>
      </c>
      <c r="K1702" s="20">
        <f t="shared" si="1496"/>
        <v>0</v>
      </c>
      <c r="L1702" s="20">
        <f t="shared" si="1467"/>
        <v>466.7</v>
      </c>
      <c r="M1702" s="20">
        <f t="shared" si="1468"/>
        <v>466.7</v>
      </c>
      <c r="N1702" s="20">
        <f t="shared" si="1469"/>
        <v>466.7</v>
      </c>
      <c r="O1702" s="20">
        <f t="shared" si="1496"/>
        <v>0</v>
      </c>
      <c r="P1702" s="20">
        <f t="shared" si="1481"/>
        <v>466.7</v>
      </c>
      <c r="Q1702" s="20">
        <f t="shared" si="1482"/>
        <v>466.7</v>
      </c>
      <c r="R1702" s="20">
        <f t="shared" si="1496"/>
        <v>0</v>
      </c>
    </row>
    <row r="1703" spans="1:19" ht="47.25" hidden="1" x14ac:dyDescent="0.25">
      <c r="A1703" s="10" t="s">
        <v>974</v>
      </c>
      <c r="B1703" s="19">
        <v>240</v>
      </c>
      <c r="C1703" s="10"/>
      <c r="D1703" s="10"/>
      <c r="E1703" s="25" t="s">
        <v>488</v>
      </c>
      <c r="F1703" s="20">
        <f>F1704</f>
        <v>466.7</v>
      </c>
      <c r="G1703" s="20">
        <f t="shared" si="1496"/>
        <v>466.7</v>
      </c>
      <c r="H1703" s="20">
        <f t="shared" si="1496"/>
        <v>466.7</v>
      </c>
      <c r="I1703" s="20">
        <f t="shared" si="1496"/>
        <v>0</v>
      </c>
      <c r="J1703" s="20">
        <f t="shared" si="1496"/>
        <v>0</v>
      </c>
      <c r="K1703" s="20">
        <f t="shared" si="1496"/>
        <v>0</v>
      </c>
      <c r="L1703" s="20">
        <f t="shared" si="1467"/>
        <v>466.7</v>
      </c>
      <c r="M1703" s="20">
        <f t="shared" si="1468"/>
        <v>466.7</v>
      </c>
      <c r="N1703" s="20">
        <f t="shared" si="1469"/>
        <v>466.7</v>
      </c>
      <c r="O1703" s="20">
        <f t="shared" si="1496"/>
        <v>0</v>
      </c>
      <c r="P1703" s="20">
        <f t="shared" si="1481"/>
        <v>466.7</v>
      </c>
      <c r="Q1703" s="20">
        <f t="shared" si="1482"/>
        <v>466.7</v>
      </c>
      <c r="R1703" s="20">
        <f t="shared" si="1496"/>
        <v>0</v>
      </c>
    </row>
    <row r="1704" spans="1:19" hidden="1" x14ac:dyDescent="0.25">
      <c r="A1704" s="10" t="s">
        <v>974</v>
      </c>
      <c r="B1704" s="19">
        <v>240</v>
      </c>
      <c r="C1704" s="10" t="s">
        <v>242</v>
      </c>
      <c r="D1704" s="10" t="s">
        <v>246</v>
      </c>
      <c r="E1704" s="25" t="s">
        <v>457</v>
      </c>
      <c r="F1704" s="20">
        <v>466.7</v>
      </c>
      <c r="G1704" s="20">
        <v>466.7</v>
      </c>
      <c r="H1704" s="20">
        <v>466.7</v>
      </c>
      <c r="I1704" s="20"/>
      <c r="J1704" s="20"/>
      <c r="K1704" s="20"/>
      <c r="L1704" s="20">
        <f t="shared" si="1467"/>
        <v>466.7</v>
      </c>
      <c r="M1704" s="20">
        <f t="shared" si="1468"/>
        <v>466.7</v>
      </c>
      <c r="N1704" s="20">
        <f t="shared" si="1469"/>
        <v>466.7</v>
      </c>
      <c r="O1704" s="20"/>
      <c r="P1704" s="20">
        <f t="shared" si="1481"/>
        <v>466.7</v>
      </c>
      <c r="Q1704" s="20">
        <f t="shared" si="1482"/>
        <v>466.7</v>
      </c>
      <c r="R1704" s="20"/>
    </row>
    <row r="1705" spans="1:19" ht="63" hidden="1" x14ac:dyDescent="0.25">
      <c r="A1705" s="10" t="s">
        <v>975</v>
      </c>
      <c r="B1705" s="19"/>
      <c r="C1705" s="10"/>
      <c r="D1705" s="10"/>
      <c r="E1705" s="38" t="s">
        <v>1109</v>
      </c>
      <c r="F1705" s="20">
        <f>F1706</f>
        <v>2431.1</v>
      </c>
      <c r="G1705" s="20">
        <f t="shared" ref="G1705:R1708" si="1497">G1706</f>
        <v>2015.2</v>
      </c>
      <c r="H1705" s="20">
        <f t="shared" si="1497"/>
        <v>1660.7</v>
      </c>
      <c r="I1705" s="20">
        <f t="shared" si="1497"/>
        <v>0</v>
      </c>
      <c r="J1705" s="20">
        <f t="shared" si="1497"/>
        <v>0</v>
      </c>
      <c r="K1705" s="20">
        <f t="shared" si="1497"/>
        <v>0</v>
      </c>
      <c r="L1705" s="20">
        <f t="shared" si="1467"/>
        <v>2431.1</v>
      </c>
      <c r="M1705" s="20">
        <f t="shared" si="1468"/>
        <v>2015.2</v>
      </c>
      <c r="N1705" s="20">
        <f t="shared" si="1469"/>
        <v>1660.7</v>
      </c>
      <c r="O1705" s="20">
        <f t="shared" si="1497"/>
        <v>0</v>
      </c>
      <c r="P1705" s="20">
        <f t="shared" si="1481"/>
        <v>2015.2</v>
      </c>
      <c r="Q1705" s="20">
        <f t="shared" si="1482"/>
        <v>1660.7</v>
      </c>
      <c r="R1705" s="20">
        <f t="shared" si="1497"/>
        <v>0</v>
      </c>
    </row>
    <row r="1706" spans="1:19" ht="63" hidden="1" x14ac:dyDescent="0.25">
      <c r="A1706" s="10" t="s">
        <v>976</v>
      </c>
      <c r="B1706" s="19"/>
      <c r="C1706" s="10"/>
      <c r="D1706" s="10"/>
      <c r="E1706" s="41" t="s">
        <v>1130</v>
      </c>
      <c r="F1706" s="20">
        <f>F1707</f>
        <v>2431.1</v>
      </c>
      <c r="G1706" s="20">
        <f t="shared" si="1497"/>
        <v>2015.2</v>
      </c>
      <c r="H1706" s="20">
        <f t="shared" si="1497"/>
        <v>1660.7</v>
      </c>
      <c r="I1706" s="20">
        <f t="shared" si="1497"/>
        <v>0</v>
      </c>
      <c r="J1706" s="20">
        <f t="shared" si="1497"/>
        <v>0</v>
      </c>
      <c r="K1706" s="20">
        <f t="shared" si="1497"/>
        <v>0</v>
      </c>
      <c r="L1706" s="20">
        <f t="shared" si="1467"/>
        <v>2431.1</v>
      </c>
      <c r="M1706" s="20">
        <f t="shared" si="1468"/>
        <v>2015.2</v>
      </c>
      <c r="N1706" s="20">
        <f t="shared" si="1469"/>
        <v>1660.7</v>
      </c>
      <c r="O1706" s="20">
        <f t="shared" si="1497"/>
        <v>0</v>
      </c>
      <c r="P1706" s="20">
        <f t="shared" si="1481"/>
        <v>2015.2</v>
      </c>
      <c r="Q1706" s="20">
        <f t="shared" si="1482"/>
        <v>1660.7</v>
      </c>
      <c r="R1706" s="20">
        <f t="shared" si="1497"/>
        <v>0</v>
      </c>
      <c r="S1706" s="1">
        <v>127</v>
      </c>
    </row>
    <row r="1707" spans="1:19" ht="47.25" hidden="1" x14ac:dyDescent="0.25">
      <c r="A1707" s="10" t="s">
        <v>976</v>
      </c>
      <c r="B1707" s="19">
        <v>200</v>
      </c>
      <c r="C1707" s="10"/>
      <c r="D1707" s="10"/>
      <c r="E1707" s="25" t="s">
        <v>487</v>
      </c>
      <c r="F1707" s="20">
        <f>F1708</f>
        <v>2431.1</v>
      </c>
      <c r="G1707" s="20">
        <f t="shared" si="1497"/>
        <v>2015.2</v>
      </c>
      <c r="H1707" s="20">
        <f t="shared" si="1497"/>
        <v>1660.7</v>
      </c>
      <c r="I1707" s="20">
        <f t="shared" si="1497"/>
        <v>0</v>
      </c>
      <c r="J1707" s="20">
        <f t="shared" si="1497"/>
        <v>0</v>
      </c>
      <c r="K1707" s="20">
        <f t="shared" si="1497"/>
        <v>0</v>
      </c>
      <c r="L1707" s="20">
        <f t="shared" si="1467"/>
        <v>2431.1</v>
      </c>
      <c r="M1707" s="20">
        <f t="shared" si="1468"/>
        <v>2015.2</v>
      </c>
      <c r="N1707" s="20">
        <f t="shared" si="1469"/>
        <v>1660.7</v>
      </c>
      <c r="O1707" s="20">
        <f t="shared" si="1497"/>
        <v>0</v>
      </c>
      <c r="P1707" s="20">
        <f t="shared" si="1481"/>
        <v>2015.2</v>
      </c>
      <c r="Q1707" s="20">
        <f t="shared" si="1482"/>
        <v>1660.7</v>
      </c>
      <c r="R1707" s="20">
        <f t="shared" si="1497"/>
        <v>0</v>
      </c>
    </row>
    <row r="1708" spans="1:19" ht="47.25" hidden="1" x14ac:dyDescent="0.25">
      <c r="A1708" s="10" t="s">
        <v>976</v>
      </c>
      <c r="B1708" s="19">
        <v>240</v>
      </c>
      <c r="C1708" s="10"/>
      <c r="D1708" s="10"/>
      <c r="E1708" s="25" t="s">
        <v>488</v>
      </c>
      <c r="F1708" s="20">
        <f>F1709</f>
        <v>2431.1</v>
      </c>
      <c r="G1708" s="20">
        <f t="shared" si="1497"/>
        <v>2015.2</v>
      </c>
      <c r="H1708" s="20">
        <f t="shared" si="1497"/>
        <v>1660.7</v>
      </c>
      <c r="I1708" s="20">
        <f t="shared" si="1497"/>
        <v>0</v>
      </c>
      <c r="J1708" s="20">
        <f t="shared" si="1497"/>
        <v>0</v>
      </c>
      <c r="K1708" s="20">
        <f t="shared" si="1497"/>
        <v>0</v>
      </c>
      <c r="L1708" s="20">
        <f t="shared" si="1467"/>
        <v>2431.1</v>
      </c>
      <c r="M1708" s="20">
        <f t="shared" si="1468"/>
        <v>2015.2</v>
      </c>
      <c r="N1708" s="20">
        <f t="shared" si="1469"/>
        <v>1660.7</v>
      </c>
      <c r="O1708" s="20">
        <f t="shared" si="1497"/>
        <v>0</v>
      </c>
      <c r="P1708" s="20">
        <f t="shared" si="1481"/>
        <v>2015.2</v>
      </c>
      <c r="Q1708" s="20">
        <f t="shared" si="1482"/>
        <v>1660.7</v>
      </c>
      <c r="R1708" s="20">
        <f t="shared" si="1497"/>
        <v>0</v>
      </c>
    </row>
    <row r="1709" spans="1:19" hidden="1" x14ac:dyDescent="0.25">
      <c r="A1709" s="10" t="s">
        <v>976</v>
      </c>
      <c r="B1709" s="19">
        <v>240</v>
      </c>
      <c r="C1709" s="10" t="s">
        <v>242</v>
      </c>
      <c r="D1709" s="10" t="s">
        <v>246</v>
      </c>
      <c r="E1709" s="25" t="s">
        <v>457</v>
      </c>
      <c r="F1709" s="20">
        <v>2431.1</v>
      </c>
      <c r="G1709" s="20">
        <v>2015.2</v>
      </c>
      <c r="H1709" s="20">
        <v>1660.7</v>
      </c>
      <c r="I1709" s="20"/>
      <c r="J1709" s="20"/>
      <c r="K1709" s="20"/>
      <c r="L1709" s="20">
        <f t="shared" si="1467"/>
        <v>2431.1</v>
      </c>
      <c r="M1709" s="20">
        <f t="shared" si="1468"/>
        <v>2015.2</v>
      </c>
      <c r="N1709" s="20">
        <f t="shared" si="1469"/>
        <v>1660.7</v>
      </c>
      <c r="O1709" s="20"/>
      <c r="P1709" s="20">
        <f t="shared" si="1481"/>
        <v>2015.2</v>
      </c>
      <c r="Q1709" s="20">
        <f t="shared" si="1482"/>
        <v>1660.7</v>
      </c>
      <c r="R1709" s="20"/>
    </row>
    <row r="1710" spans="1:19" ht="63" hidden="1" x14ac:dyDescent="0.25">
      <c r="A1710" s="10" t="s">
        <v>977</v>
      </c>
      <c r="B1710" s="19"/>
      <c r="C1710" s="10"/>
      <c r="D1710" s="10"/>
      <c r="E1710" s="38" t="s">
        <v>1052</v>
      </c>
      <c r="F1710" s="20">
        <f>F1711</f>
        <v>21.3</v>
      </c>
      <c r="G1710" s="20">
        <f t="shared" ref="G1710:R1713" si="1498">G1711</f>
        <v>21.3</v>
      </c>
      <c r="H1710" s="20">
        <f t="shared" si="1498"/>
        <v>21.3</v>
      </c>
      <c r="I1710" s="20">
        <f t="shared" si="1498"/>
        <v>0</v>
      </c>
      <c r="J1710" s="20">
        <f t="shared" si="1498"/>
        <v>0</v>
      </c>
      <c r="K1710" s="20">
        <f t="shared" si="1498"/>
        <v>0</v>
      </c>
      <c r="L1710" s="20">
        <f t="shared" si="1467"/>
        <v>21.3</v>
      </c>
      <c r="M1710" s="20">
        <f t="shared" si="1468"/>
        <v>21.3</v>
      </c>
      <c r="N1710" s="20">
        <f t="shared" si="1469"/>
        <v>21.3</v>
      </c>
      <c r="O1710" s="20">
        <f t="shared" si="1498"/>
        <v>0</v>
      </c>
      <c r="P1710" s="20">
        <f t="shared" si="1481"/>
        <v>21.3</v>
      </c>
      <c r="Q1710" s="20">
        <f t="shared" si="1482"/>
        <v>21.3</v>
      </c>
      <c r="R1710" s="20">
        <f t="shared" si="1498"/>
        <v>0</v>
      </c>
    </row>
    <row r="1711" spans="1:19" ht="47.25" hidden="1" x14ac:dyDescent="0.25">
      <c r="A1711" s="10" t="s">
        <v>978</v>
      </c>
      <c r="B1711" s="19"/>
      <c r="C1711" s="10"/>
      <c r="D1711" s="10"/>
      <c r="E1711" s="38" t="s">
        <v>1053</v>
      </c>
      <c r="F1711" s="20">
        <f>F1712</f>
        <v>21.3</v>
      </c>
      <c r="G1711" s="20">
        <f t="shared" si="1498"/>
        <v>21.3</v>
      </c>
      <c r="H1711" s="20">
        <f t="shared" si="1498"/>
        <v>21.3</v>
      </c>
      <c r="I1711" s="20">
        <f t="shared" si="1498"/>
        <v>0</v>
      </c>
      <c r="J1711" s="20">
        <f t="shared" si="1498"/>
        <v>0</v>
      </c>
      <c r="K1711" s="20">
        <f t="shared" si="1498"/>
        <v>0</v>
      </c>
      <c r="L1711" s="20">
        <f t="shared" si="1467"/>
        <v>21.3</v>
      </c>
      <c r="M1711" s="20">
        <f t="shared" si="1468"/>
        <v>21.3</v>
      </c>
      <c r="N1711" s="20">
        <f t="shared" si="1469"/>
        <v>21.3</v>
      </c>
      <c r="O1711" s="20">
        <f t="shared" si="1498"/>
        <v>0</v>
      </c>
      <c r="P1711" s="20">
        <f t="shared" si="1481"/>
        <v>21.3</v>
      </c>
      <c r="Q1711" s="20">
        <f t="shared" si="1482"/>
        <v>21.3</v>
      </c>
      <c r="R1711" s="20">
        <f t="shared" si="1498"/>
        <v>0</v>
      </c>
    </row>
    <row r="1712" spans="1:19" ht="47.25" hidden="1" x14ac:dyDescent="0.25">
      <c r="A1712" s="10" t="s">
        <v>978</v>
      </c>
      <c r="B1712" s="19">
        <v>200</v>
      </c>
      <c r="C1712" s="10"/>
      <c r="D1712" s="10"/>
      <c r="E1712" s="25" t="s">
        <v>487</v>
      </c>
      <c r="F1712" s="20">
        <f>F1713</f>
        <v>21.3</v>
      </c>
      <c r="G1712" s="20">
        <f t="shared" si="1498"/>
        <v>21.3</v>
      </c>
      <c r="H1712" s="20">
        <f t="shared" si="1498"/>
        <v>21.3</v>
      </c>
      <c r="I1712" s="20">
        <f t="shared" si="1498"/>
        <v>0</v>
      </c>
      <c r="J1712" s="20">
        <f t="shared" si="1498"/>
        <v>0</v>
      </c>
      <c r="K1712" s="20">
        <f t="shared" si="1498"/>
        <v>0</v>
      </c>
      <c r="L1712" s="20">
        <f t="shared" si="1467"/>
        <v>21.3</v>
      </c>
      <c r="M1712" s="20">
        <f t="shared" si="1468"/>
        <v>21.3</v>
      </c>
      <c r="N1712" s="20">
        <f t="shared" si="1469"/>
        <v>21.3</v>
      </c>
      <c r="O1712" s="20">
        <f t="shared" si="1498"/>
        <v>0</v>
      </c>
      <c r="P1712" s="20">
        <f t="shared" si="1481"/>
        <v>21.3</v>
      </c>
      <c r="Q1712" s="20">
        <f t="shared" si="1482"/>
        <v>21.3</v>
      </c>
      <c r="R1712" s="20">
        <f t="shared" si="1498"/>
        <v>0</v>
      </c>
    </row>
    <row r="1713" spans="1:19" ht="47.25" hidden="1" x14ac:dyDescent="0.25">
      <c r="A1713" s="10" t="s">
        <v>978</v>
      </c>
      <c r="B1713" s="19">
        <v>240</v>
      </c>
      <c r="C1713" s="10"/>
      <c r="D1713" s="10"/>
      <c r="E1713" s="25" t="s">
        <v>488</v>
      </c>
      <c r="F1713" s="20">
        <f>F1714</f>
        <v>21.3</v>
      </c>
      <c r="G1713" s="20">
        <f t="shared" si="1498"/>
        <v>21.3</v>
      </c>
      <c r="H1713" s="20">
        <f t="shared" si="1498"/>
        <v>21.3</v>
      </c>
      <c r="I1713" s="20">
        <f t="shared" si="1498"/>
        <v>0</v>
      </c>
      <c r="J1713" s="20">
        <f t="shared" si="1498"/>
        <v>0</v>
      </c>
      <c r="K1713" s="20">
        <f t="shared" si="1498"/>
        <v>0</v>
      </c>
      <c r="L1713" s="20">
        <f t="shared" si="1467"/>
        <v>21.3</v>
      </c>
      <c r="M1713" s="20">
        <f t="shared" si="1468"/>
        <v>21.3</v>
      </c>
      <c r="N1713" s="20">
        <f t="shared" si="1469"/>
        <v>21.3</v>
      </c>
      <c r="O1713" s="20">
        <f t="shared" si="1498"/>
        <v>0</v>
      </c>
      <c r="P1713" s="20">
        <f t="shared" si="1481"/>
        <v>21.3</v>
      </c>
      <c r="Q1713" s="20">
        <f t="shared" si="1482"/>
        <v>21.3</v>
      </c>
      <c r="R1713" s="20">
        <f t="shared" si="1498"/>
        <v>0</v>
      </c>
    </row>
    <row r="1714" spans="1:19" hidden="1" x14ac:dyDescent="0.25">
      <c r="A1714" s="10" t="s">
        <v>978</v>
      </c>
      <c r="B1714" s="19">
        <v>240</v>
      </c>
      <c r="C1714" s="10" t="s">
        <v>242</v>
      </c>
      <c r="D1714" s="10" t="s">
        <v>246</v>
      </c>
      <c r="E1714" s="25" t="s">
        <v>457</v>
      </c>
      <c r="F1714" s="20">
        <v>21.3</v>
      </c>
      <c r="G1714" s="20">
        <v>21.3</v>
      </c>
      <c r="H1714" s="20">
        <v>21.3</v>
      </c>
      <c r="I1714" s="20"/>
      <c r="J1714" s="20"/>
      <c r="K1714" s="20"/>
      <c r="L1714" s="20">
        <f t="shared" si="1467"/>
        <v>21.3</v>
      </c>
      <c r="M1714" s="20">
        <f t="shared" si="1468"/>
        <v>21.3</v>
      </c>
      <c r="N1714" s="20">
        <f t="shared" si="1469"/>
        <v>21.3</v>
      </c>
      <c r="O1714" s="20"/>
      <c r="P1714" s="20">
        <f t="shared" si="1481"/>
        <v>21.3</v>
      </c>
      <c r="Q1714" s="20">
        <f t="shared" si="1482"/>
        <v>21.3</v>
      </c>
      <c r="R1714" s="20"/>
    </row>
    <row r="1715" spans="1:19" s="4" customFormat="1" ht="31.5" hidden="1" x14ac:dyDescent="0.25">
      <c r="A1715" s="8" t="s">
        <v>422</v>
      </c>
      <c r="B1715" s="7"/>
      <c r="C1715" s="8"/>
      <c r="D1715" s="8"/>
      <c r="E1715" s="26" t="s">
        <v>742</v>
      </c>
      <c r="F1715" s="9">
        <f>F1716+F1738+F1743+F1762+F1766</f>
        <v>594566.40000000002</v>
      </c>
      <c r="G1715" s="9">
        <f t="shared" ref="G1715:R1715" si="1499">G1716+G1738+G1743+G1762+G1766</f>
        <v>617656.40000000014</v>
      </c>
      <c r="H1715" s="9">
        <f t="shared" si="1499"/>
        <v>576276.80000000005</v>
      </c>
      <c r="I1715" s="9">
        <f t="shared" ref="I1715:K1715" si="1500">I1716+I1738+I1743+I1762+I1766</f>
        <v>37631.4</v>
      </c>
      <c r="J1715" s="9">
        <f t="shared" si="1500"/>
        <v>36200.100000000006</v>
      </c>
      <c r="K1715" s="9">
        <f t="shared" si="1500"/>
        <v>36200.100000000006</v>
      </c>
      <c r="L1715" s="20">
        <f t="shared" si="1467"/>
        <v>632197.80000000005</v>
      </c>
      <c r="M1715" s="20">
        <f t="shared" si="1468"/>
        <v>653856.50000000012</v>
      </c>
      <c r="N1715" s="20">
        <f t="shared" si="1469"/>
        <v>612476.9</v>
      </c>
      <c r="O1715" s="9">
        <f t="shared" ref="O1715" si="1501">O1716+O1738+O1743+O1762+O1766</f>
        <v>0</v>
      </c>
      <c r="P1715" s="20">
        <f t="shared" si="1481"/>
        <v>653856.50000000012</v>
      </c>
      <c r="Q1715" s="20">
        <f t="shared" si="1482"/>
        <v>612476.9</v>
      </c>
      <c r="R1715" s="9">
        <f t="shared" si="1499"/>
        <v>0</v>
      </c>
      <c r="S1715" s="43"/>
    </row>
    <row r="1716" spans="1:19" s="17" customFormat="1" ht="63" hidden="1" x14ac:dyDescent="0.25">
      <c r="A1716" s="21" t="s">
        <v>423</v>
      </c>
      <c r="B1716" s="22"/>
      <c r="C1716" s="21"/>
      <c r="D1716" s="21"/>
      <c r="E1716" s="27" t="s">
        <v>880</v>
      </c>
      <c r="F1716" s="23">
        <f>F1717+F1734+F1727</f>
        <v>168164.3</v>
      </c>
      <c r="G1716" s="23">
        <f t="shared" ref="G1716:R1716" si="1502">G1717+G1734+G1727</f>
        <v>163083.90000000002</v>
      </c>
      <c r="H1716" s="23">
        <f t="shared" si="1502"/>
        <v>163524.90000000002</v>
      </c>
      <c r="I1716" s="23">
        <f t="shared" ref="I1716:K1716" si="1503">I1717+I1734+I1727</f>
        <v>673.6</v>
      </c>
      <c r="J1716" s="23">
        <f t="shared" si="1503"/>
        <v>742.3</v>
      </c>
      <c r="K1716" s="23">
        <f t="shared" si="1503"/>
        <v>742.3</v>
      </c>
      <c r="L1716" s="20">
        <f t="shared" si="1467"/>
        <v>168837.9</v>
      </c>
      <c r="M1716" s="20">
        <f t="shared" si="1468"/>
        <v>163826.20000000001</v>
      </c>
      <c r="N1716" s="20">
        <f t="shared" si="1469"/>
        <v>164267.20000000001</v>
      </c>
      <c r="O1716" s="23">
        <f t="shared" ref="O1716" si="1504">O1717+O1734+O1727</f>
        <v>0</v>
      </c>
      <c r="P1716" s="20">
        <f t="shared" si="1481"/>
        <v>163826.20000000001</v>
      </c>
      <c r="Q1716" s="20">
        <f t="shared" si="1482"/>
        <v>164267.20000000001</v>
      </c>
      <c r="R1716" s="23">
        <f t="shared" si="1502"/>
        <v>0</v>
      </c>
      <c r="S1716" s="32"/>
    </row>
    <row r="1717" spans="1:19" ht="78.75" hidden="1" x14ac:dyDescent="0.25">
      <c r="A1717" s="10" t="s">
        <v>197</v>
      </c>
      <c r="B1717" s="19"/>
      <c r="C1717" s="10"/>
      <c r="D1717" s="10"/>
      <c r="E1717" s="25" t="s">
        <v>524</v>
      </c>
      <c r="F1717" s="20">
        <f t="shared" ref="F1717:K1717" si="1505">F1718+F1721+F1724</f>
        <v>54372.2</v>
      </c>
      <c r="G1717" s="20">
        <f t="shared" si="1505"/>
        <v>55489.5</v>
      </c>
      <c r="H1717" s="20">
        <f t="shared" si="1505"/>
        <v>55489.5</v>
      </c>
      <c r="I1717" s="20">
        <f t="shared" si="1505"/>
        <v>0</v>
      </c>
      <c r="J1717" s="20">
        <f t="shared" si="1505"/>
        <v>0</v>
      </c>
      <c r="K1717" s="20">
        <f t="shared" si="1505"/>
        <v>0</v>
      </c>
      <c r="L1717" s="20">
        <f t="shared" si="1467"/>
        <v>54372.2</v>
      </c>
      <c r="M1717" s="20">
        <f t="shared" si="1468"/>
        <v>55489.5</v>
      </c>
      <c r="N1717" s="20">
        <f t="shared" si="1469"/>
        <v>55489.5</v>
      </c>
      <c r="O1717" s="20">
        <f t="shared" ref="O1717:R1717" si="1506">O1718+O1721+O1724</f>
        <v>0</v>
      </c>
      <c r="P1717" s="20">
        <f t="shared" si="1481"/>
        <v>55489.5</v>
      </c>
      <c r="Q1717" s="20">
        <f t="shared" si="1482"/>
        <v>55489.5</v>
      </c>
      <c r="R1717" s="20">
        <f t="shared" si="1506"/>
        <v>0</v>
      </c>
    </row>
    <row r="1718" spans="1:19" ht="94.5" hidden="1" x14ac:dyDescent="0.25">
      <c r="A1718" s="10" t="s">
        <v>197</v>
      </c>
      <c r="B1718" s="19">
        <v>100</v>
      </c>
      <c r="C1718" s="10"/>
      <c r="D1718" s="10"/>
      <c r="E1718" s="25" t="s">
        <v>484</v>
      </c>
      <c r="F1718" s="20">
        <f t="shared" ref="F1718:K1719" si="1507">F1719</f>
        <v>48149</v>
      </c>
      <c r="G1718" s="20">
        <f t="shared" si="1507"/>
        <v>49266.3</v>
      </c>
      <c r="H1718" s="20">
        <f t="shared" si="1507"/>
        <v>49266.3</v>
      </c>
      <c r="I1718" s="20">
        <f t="shared" si="1507"/>
        <v>0</v>
      </c>
      <c r="J1718" s="20">
        <f t="shared" si="1507"/>
        <v>0</v>
      </c>
      <c r="K1718" s="20">
        <f t="shared" si="1507"/>
        <v>0</v>
      </c>
      <c r="L1718" s="20">
        <f t="shared" si="1467"/>
        <v>48149</v>
      </c>
      <c r="M1718" s="20">
        <f t="shared" si="1468"/>
        <v>49266.3</v>
      </c>
      <c r="N1718" s="20">
        <f t="shared" si="1469"/>
        <v>49266.3</v>
      </c>
      <c r="O1718" s="20">
        <f t="shared" ref="O1718:R1719" si="1508">O1719</f>
        <v>0</v>
      </c>
      <c r="P1718" s="20">
        <f t="shared" si="1481"/>
        <v>49266.3</v>
      </c>
      <c r="Q1718" s="20">
        <f t="shared" si="1482"/>
        <v>49266.3</v>
      </c>
      <c r="R1718" s="20">
        <f t="shared" si="1508"/>
        <v>0</v>
      </c>
    </row>
    <row r="1719" spans="1:19" ht="31.5" hidden="1" x14ac:dyDescent="0.25">
      <c r="A1719" s="10" t="s">
        <v>197</v>
      </c>
      <c r="B1719" s="19">
        <v>110</v>
      </c>
      <c r="C1719" s="10"/>
      <c r="D1719" s="10"/>
      <c r="E1719" s="25" t="s">
        <v>485</v>
      </c>
      <c r="F1719" s="20">
        <f t="shared" si="1507"/>
        <v>48149</v>
      </c>
      <c r="G1719" s="20">
        <f t="shared" si="1507"/>
        <v>49266.3</v>
      </c>
      <c r="H1719" s="20">
        <f t="shared" si="1507"/>
        <v>49266.3</v>
      </c>
      <c r="I1719" s="20">
        <f t="shared" si="1507"/>
        <v>0</v>
      </c>
      <c r="J1719" s="20">
        <f t="shared" si="1507"/>
        <v>0</v>
      </c>
      <c r="K1719" s="20">
        <f t="shared" si="1507"/>
        <v>0</v>
      </c>
      <c r="L1719" s="20">
        <f t="shared" si="1467"/>
        <v>48149</v>
      </c>
      <c r="M1719" s="20">
        <f t="shared" si="1468"/>
        <v>49266.3</v>
      </c>
      <c r="N1719" s="20">
        <f t="shared" si="1469"/>
        <v>49266.3</v>
      </c>
      <c r="O1719" s="20">
        <f t="shared" si="1508"/>
        <v>0</v>
      </c>
      <c r="P1719" s="20">
        <f t="shared" si="1481"/>
        <v>49266.3</v>
      </c>
      <c r="Q1719" s="20">
        <f t="shared" si="1482"/>
        <v>49266.3</v>
      </c>
      <c r="R1719" s="20">
        <f t="shared" si="1508"/>
        <v>0</v>
      </c>
    </row>
    <row r="1720" spans="1:19" hidden="1" x14ac:dyDescent="0.25">
      <c r="A1720" s="10" t="s">
        <v>197</v>
      </c>
      <c r="B1720" s="19">
        <v>110</v>
      </c>
      <c r="C1720" s="10" t="s">
        <v>242</v>
      </c>
      <c r="D1720" s="10" t="s">
        <v>246</v>
      </c>
      <c r="E1720" s="25" t="s">
        <v>457</v>
      </c>
      <c r="F1720" s="20">
        <v>48149</v>
      </c>
      <c r="G1720" s="20">
        <v>49266.3</v>
      </c>
      <c r="H1720" s="20">
        <v>49266.3</v>
      </c>
      <c r="I1720" s="20"/>
      <c r="J1720" s="20"/>
      <c r="K1720" s="20"/>
      <c r="L1720" s="20">
        <f t="shared" si="1467"/>
        <v>48149</v>
      </c>
      <c r="M1720" s="20">
        <f t="shared" si="1468"/>
        <v>49266.3</v>
      </c>
      <c r="N1720" s="20">
        <f t="shared" si="1469"/>
        <v>49266.3</v>
      </c>
      <c r="O1720" s="20"/>
      <c r="P1720" s="20">
        <f t="shared" si="1481"/>
        <v>49266.3</v>
      </c>
      <c r="Q1720" s="20">
        <f t="shared" si="1482"/>
        <v>49266.3</v>
      </c>
      <c r="R1720" s="20"/>
    </row>
    <row r="1721" spans="1:19" ht="47.25" hidden="1" x14ac:dyDescent="0.25">
      <c r="A1721" s="10" t="s">
        <v>197</v>
      </c>
      <c r="B1721" s="19">
        <v>200</v>
      </c>
      <c r="C1721" s="10"/>
      <c r="D1721" s="10"/>
      <c r="E1721" s="25" t="s">
        <v>487</v>
      </c>
      <c r="F1721" s="20">
        <f t="shared" ref="F1721:K1722" si="1509">F1722</f>
        <v>6112.2</v>
      </c>
      <c r="G1721" s="20">
        <f t="shared" si="1509"/>
        <v>6112.2</v>
      </c>
      <c r="H1721" s="20">
        <f t="shared" si="1509"/>
        <v>6112.2</v>
      </c>
      <c r="I1721" s="20">
        <f t="shared" si="1509"/>
        <v>0</v>
      </c>
      <c r="J1721" s="20">
        <f t="shared" si="1509"/>
        <v>0</v>
      </c>
      <c r="K1721" s="20">
        <f t="shared" si="1509"/>
        <v>0</v>
      </c>
      <c r="L1721" s="20">
        <f t="shared" si="1467"/>
        <v>6112.2</v>
      </c>
      <c r="M1721" s="20">
        <f t="shared" si="1468"/>
        <v>6112.2</v>
      </c>
      <c r="N1721" s="20">
        <f t="shared" si="1469"/>
        <v>6112.2</v>
      </c>
      <c r="O1721" s="20">
        <f t="shared" ref="O1721:R1722" si="1510">O1722</f>
        <v>0</v>
      </c>
      <c r="P1721" s="20">
        <f t="shared" si="1481"/>
        <v>6112.2</v>
      </c>
      <c r="Q1721" s="20">
        <f t="shared" si="1482"/>
        <v>6112.2</v>
      </c>
      <c r="R1721" s="20">
        <f t="shared" si="1510"/>
        <v>0</v>
      </c>
    </row>
    <row r="1722" spans="1:19" ht="47.25" hidden="1" x14ac:dyDescent="0.25">
      <c r="A1722" s="10" t="s">
        <v>197</v>
      </c>
      <c r="B1722" s="19">
        <v>240</v>
      </c>
      <c r="C1722" s="10"/>
      <c r="D1722" s="10"/>
      <c r="E1722" s="25" t="s">
        <v>488</v>
      </c>
      <c r="F1722" s="20">
        <f t="shared" si="1509"/>
        <v>6112.2</v>
      </c>
      <c r="G1722" s="20">
        <f t="shared" si="1509"/>
        <v>6112.2</v>
      </c>
      <c r="H1722" s="20">
        <f t="shared" si="1509"/>
        <v>6112.2</v>
      </c>
      <c r="I1722" s="20">
        <f t="shared" si="1509"/>
        <v>0</v>
      </c>
      <c r="J1722" s="20">
        <f t="shared" si="1509"/>
        <v>0</v>
      </c>
      <c r="K1722" s="20">
        <f t="shared" si="1509"/>
        <v>0</v>
      </c>
      <c r="L1722" s="20">
        <f t="shared" si="1467"/>
        <v>6112.2</v>
      </c>
      <c r="M1722" s="20">
        <f t="shared" si="1468"/>
        <v>6112.2</v>
      </c>
      <c r="N1722" s="20">
        <f t="shared" si="1469"/>
        <v>6112.2</v>
      </c>
      <c r="O1722" s="20">
        <f t="shared" si="1510"/>
        <v>0</v>
      </c>
      <c r="P1722" s="20">
        <f t="shared" si="1481"/>
        <v>6112.2</v>
      </c>
      <c r="Q1722" s="20">
        <f t="shared" si="1482"/>
        <v>6112.2</v>
      </c>
      <c r="R1722" s="20">
        <f t="shared" si="1510"/>
        <v>0</v>
      </c>
    </row>
    <row r="1723" spans="1:19" hidden="1" x14ac:dyDescent="0.25">
      <c r="A1723" s="10" t="s">
        <v>197</v>
      </c>
      <c r="B1723" s="19">
        <v>240</v>
      </c>
      <c r="C1723" s="10" t="s">
        <v>242</v>
      </c>
      <c r="D1723" s="10" t="s">
        <v>246</v>
      </c>
      <c r="E1723" s="25" t="s">
        <v>457</v>
      </c>
      <c r="F1723" s="20">
        <v>6112.2</v>
      </c>
      <c r="G1723" s="20">
        <v>6112.2</v>
      </c>
      <c r="H1723" s="20">
        <v>6112.2</v>
      </c>
      <c r="I1723" s="20"/>
      <c r="J1723" s="20"/>
      <c r="K1723" s="20"/>
      <c r="L1723" s="20">
        <f t="shared" si="1467"/>
        <v>6112.2</v>
      </c>
      <c r="M1723" s="20">
        <f t="shared" si="1468"/>
        <v>6112.2</v>
      </c>
      <c r="N1723" s="20">
        <f t="shared" si="1469"/>
        <v>6112.2</v>
      </c>
      <c r="O1723" s="20"/>
      <c r="P1723" s="20">
        <f t="shared" si="1481"/>
        <v>6112.2</v>
      </c>
      <c r="Q1723" s="20">
        <f t="shared" si="1482"/>
        <v>6112.2</v>
      </c>
      <c r="R1723" s="20"/>
    </row>
    <row r="1724" spans="1:19" hidden="1" x14ac:dyDescent="0.25">
      <c r="A1724" s="10" t="s">
        <v>197</v>
      </c>
      <c r="B1724" s="19">
        <v>800</v>
      </c>
      <c r="C1724" s="10"/>
      <c r="D1724" s="10"/>
      <c r="E1724" s="25" t="s">
        <v>501</v>
      </c>
      <c r="F1724" s="20">
        <f t="shared" ref="F1724:K1725" si="1511">F1725</f>
        <v>111</v>
      </c>
      <c r="G1724" s="20">
        <f t="shared" si="1511"/>
        <v>111</v>
      </c>
      <c r="H1724" s="20">
        <f t="shared" si="1511"/>
        <v>111</v>
      </c>
      <c r="I1724" s="20">
        <f t="shared" si="1511"/>
        <v>0</v>
      </c>
      <c r="J1724" s="20">
        <f t="shared" si="1511"/>
        <v>0</v>
      </c>
      <c r="K1724" s="20">
        <f t="shared" si="1511"/>
        <v>0</v>
      </c>
      <c r="L1724" s="20">
        <f t="shared" si="1467"/>
        <v>111</v>
      </c>
      <c r="M1724" s="20">
        <f t="shared" si="1468"/>
        <v>111</v>
      </c>
      <c r="N1724" s="20">
        <f t="shared" si="1469"/>
        <v>111</v>
      </c>
      <c r="O1724" s="20">
        <f t="shared" ref="O1724:R1725" si="1512">O1725</f>
        <v>0</v>
      </c>
      <c r="P1724" s="20">
        <f t="shared" si="1481"/>
        <v>111</v>
      </c>
      <c r="Q1724" s="20">
        <f t="shared" si="1482"/>
        <v>111</v>
      </c>
      <c r="R1724" s="20">
        <f t="shared" si="1512"/>
        <v>0</v>
      </c>
    </row>
    <row r="1725" spans="1:19" hidden="1" x14ac:dyDescent="0.25">
      <c r="A1725" s="10" t="s">
        <v>197</v>
      </c>
      <c r="B1725" s="19">
        <v>850</v>
      </c>
      <c r="C1725" s="10"/>
      <c r="D1725" s="10"/>
      <c r="E1725" s="25" t="s">
        <v>504</v>
      </c>
      <c r="F1725" s="20">
        <f t="shared" si="1511"/>
        <v>111</v>
      </c>
      <c r="G1725" s="20">
        <f t="shared" si="1511"/>
        <v>111</v>
      </c>
      <c r="H1725" s="20">
        <f t="shared" si="1511"/>
        <v>111</v>
      </c>
      <c r="I1725" s="20">
        <f t="shared" si="1511"/>
        <v>0</v>
      </c>
      <c r="J1725" s="20">
        <f t="shared" si="1511"/>
        <v>0</v>
      </c>
      <c r="K1725" s="20">
        <f t="shared" si="1511"/>
        <v>0</v>
      </c>
      <c r="L1725" s="20">
        <f t="shared" si="1467"/>
        <v>111</v>
      </c>
      <c r="M1725" s="20">
        <f t="shared" si="1468"/>
        <v>111</v>
      </c>
      <c r="N1725" s="20">
        <f t="shared" si="1469"/>
        <v>111</v>
      </c>
      <c r="O1725" s="20">
        <f t="shared" si="1512"/>
        <v>0</v>
      </c>
      <c r="P1725" s="20">
        <f t="shared" si="1481"/>
        <v>111</v>
      </c>
      <c r="Q1725" s="20">
        <f t="shared" si="1482"/>
        <v>111</v>
      </c>
      <c r="R1725" s="20">
        <f t="shared" si="1512"/>
        <v>0</v>
      </c>
    </row>
    <row r="1726" spans="1:19" hidden="1" x14ac:dyDescent="0.25">
      <c r="A1726" s="10" t="s">
        <v>197</v>
      </c>
      <c r="B1726" s="19">
        <v>850</v>
      </c>
      <c r="C1726" s="10" t="s">
        <v>242</v>
      </c>
      <c r="D1726" s="10" t="s">
        <v>246</v>
      </c>
      <c r="E1726" s="25" t="s">
        <v>457</v>
      </c>
      <c r="F1726" s="20">
        <v>111</v>
      </c>
      <c r="G1726" s="20">
        <v>111</v>
      </c>
      <c r="H1726" s="20">
        <v>111</v>
      </c>
      <c r="I1726" s="20"/>
      <c r="J1726" s="20"/>
      <c r="K1726" s="20"/>
      <c r="L1726" s="20">
        <f t="shared" si="1467"/>
        <v>111</v>
      </c>
      <c r="M1726" s="20">
        <f t="shared" si="1468"/>
        <v>111</v>
      </c>
      <c r="N1726" s="20">
        <f t="shared" si="1469"/>
        <v>111</v>
      </c>
      <c r="O1726" s="20"/>
      <c r="P1726" s="20">
        <f t="shared" si="1481"/>
        <v>111</v>
      </c>
      <c r="Q1726" s="20">
        <f t="shared" si="1482"/>
        <v>111</v>
      </c>
      <c r="R1726" s="20"/>
    </row>
    <row r="1727" spans="1:19" ht="31.5" hidden="1" x14ac:dyDescent="0.25">
      <c r="A1727" s="10" t="s">
        <v>979</v>
      </c>
      <c r="B1727" s="19"/>
      <c r="C1727" s="10"/>
      <c r="D1727" s="10"/>
      <c r="E1727" s="42" t="s">
        <v>1054</v>
      </c>
      <c r="F1727" s="20">
        <f>F1728+F1731</f>
        <v>88371.8</v>
      </c>
      <c r="G1727" s="20">
        <f t="shared" ref="G1727:R1727" si="1513">G1728+G1731</f>
        <v>82174.100000000006</v>
      </c>
      <c r="H1727" s="20">
        <f t="shared" si="1513"/>
        <v>82615.100000000006</v>
      </c>
      <c r="I1727" s="20">
        <f t="shared" ref="I1727:K1727" si="1514">I1728+I1731</f>
        <v>673.6</v>
      </c>
      <c r="J1727" s="20">
        <f t="shared" si="1514"/>
        <v>742.3</v>
      </c>
      <c r="K1727" s="20">
        <f t="shared" si="1514"/>
        <v>742.3</v>
      </c>
      <c r="L1727" s="20">
        <f t="shared" si="1467"/>
        <v>89045.400000000009</v>
      </c>
      <c r="M1727" s="20">
        <f t="shared" si="1468"/>
        <v>82916.400000000009</v>
      </c>
      <c r="N1727" s="20">
        <f t="shared" si="1469"/>
        <v>83357.400000000009</v>
      </c>
      <c r="O1727" s="20">
        <f t="shared" ref="O1727" si="1515">O1728+O1731</f>
        <v>0</v>
      </c>
      <c r="P1727" s="20">
        <f t="shared" si="1481"/>
        <v>82916.400000000009</v>
      </c>
      <c r="Q1727" s="20">
        <f t="shared" si="1482"/>
        <v>83357.400000000009</v>
      </c>
      <c r="R1727" s="20">
        <f t="shared" si="1513"/>
        <v>0</v>
      </c>
    </row>
    <row r="1728" spans="1:19" ht="47.25" hidden="1" x14ac:dyDescent="0.25">
      <c r="A1728" s="10" t="s">
        <v>979</v>
      </c>
      <c r="B1728" s="19">
        <v>200</v>
      </c>
      <c r="C1728" s="10"/>
      <c r="D1728" s="10"/>
      <c r="E1728" s="25" t="s">
        <v>487</v>
      </c>
      <c r="F1728" s="20">
        <f>F1729</f>
        <v>81959.3</v>
      </c>
      <c r="G1728" s="20">
        <f t="shared" ref="G1728:R1729" si="1516">G1729</f>
        <v>75882.600000000006</v>
      </c>
      <c r="H1728" s="20">
        <f t="shared" si="1516"/>
        <v>76444.600000000006</v>
      </c>
      <c r="I1728" s="20">
        <f t="shared" si="1516"/>
        <v>673.6</v>
      </c>
      <c r="J1728" s="20">
        <f t="shared" si="1516"/>
        <v>742.3</v>
      </c>
      <c r="K1728" s="20">
        <f t="shared" si="1516"/>
        <v>742.3</v>
      </c>
      <c r="L1728" s="20">
        <f t="shared" si="1467"/>
        <v>82632.900000000009</v>
      </c>
      <c r="M1728" s="20">
        <f t="shared" si="1468"/>
        <v>76624.900000000009</v>
      </c>
      <c r="N1728" s="20">
        <f t="shared" si="1469"/>
        <v>77186.900000000009</v>
      </c>
      <c r="O1728" s="20">
        <f t="shared" si="1516"/>
        <v>0</v>
      </c>
      <c r="P1728" s="20">
        <f t="shared" si="1481"/>
        <v>76624.900000000009</v>
      </c>
      <c r="Q1728" s="20">
        <f t="shared" si="1482"/>
        <v>77186.900000000009</v>
      </c>
      <c r="R1728" s="20">
        <f t="shared" si="1516"/>
        <v>0</v>
      </c>
    </row>
    <row r="1729" spans="1:19" ht="47.25" hidden="1" x14ac:dyDescent="0.25">
      <c r="A1729" s="10" t="s">
        <v>979</v>
      </c>
      <c r="B1729" s="19">
        <v>240</v>
      </c>
      <c r="C1729" s="10"/>
      <c r="D1729" s="10"/>
      <c r="E1729" s="25" t="s">
        <v>488</v>
      </c>
      <c r="F1729" s="20">
        <f>F1730</f>
        <v>81959.3</v>
      </c>
      <c r="G1729" s="20">
        <f t="shared" si="1516"/>
        <v>75882.600000000006</v>
      </c>
      <c r="H1729" s="20">
        <f t="shared" si="1516"/>
        <v>76444.600000000006</v>
      </c>
      <c r="I1729" s="20">
        <f t="shared" si="1516"/>
        <v>673.6</v>
      </c>
      <c r="J1729" s="20">
        <f t="shared" si="1516"/>
        <v>742.3</v>
      </c>
      <c r="K1729" s="20">
        <f t="shared" si="1516"/>
        <v>742.3</v>
      </c>
      <c r="L1729" s="20">
        <f t="shared" si="1467"/>
        <v>82632.900000000009</v>
      </c>
      <c r="M1729" s="20">
        <f t="shared" si="1468"/>
        <v>76624.900000000009</v>
      </c>
      <c r="N1729" s="20">
        <f t="shared" si="1469"/>
        <v>77186.900000000009</v>
      </c>
      <c r="O1729" s="20">
        <f t="shared" si="1516"/>
        <v>0</v>
      </c>
      <c r="P1729" s="20">
        <f t="shared" si="1481"/>
        <v>76624.900000000009</v>
      </c>
      <c r="Q1729" s="20">
        <f t="shared" si="1482"/>
        <v>77186.900000000009</v>
      </c>
      <c r="R1729" s="20">
        <f t="shared" si="1516"/>
        <v>0</v>
      </c>
    </row>
    <row r="1730" spans="1:19" hidden="1" x14ac:dyDescent="0.25">
      <c r="A1730" s="10" t="s">
        <v>979</v>
      </c>
      <c r="B1730" s="19">
        <v>240</v>
      </c>
      <c r="C1730" s="10" t="s">
        <v>242</v>
      </c>
      <c r="D1730" s="10" t="s">
        <v>246</v>
      </c>
      <c r="E1730" s="25" t="s">
        <v>457</v>
      </c>
      <c r="F1730" s="20">
        <v>81959.3</v>
      </c>
      <c r="G1730" s="20">
        <v>75882.600000000006</v>
      </c>
      <c r="H1730" s="20">
        <v>76444.600000000006</v>
      </c>
      <c r="I1730" s="20">
        <v>673.6</v>
      </c>
      <c r="J1730" s="20">
        <v>742.3</v>
      </c>
      <c r="K1730" s="20">
        <v>742.3</v>
      </c>
      <c r="L1730" s="20">
        <f t="shared" ref="L1730:L1805" si="1517">F1730+I1730</f>
        <v>82632.900000000009</v>
      </c>
      <c r="M1730" s="20">
        <f t="shared" ref="M1730:M1805" si="1518">G1730+J1730</f>
        <v>76624.900000000009</v>
      </c>
      <c r="N1730" s="20">
        <f t="shared" ref="N1730:N1805" si="1519">H1730+K1730</f>
        <v>77186.900000000009</v>
      </c>
      <c r="O1730" s="20"/>
      <c r="P1730" s="20">
        <f t="shared" si="1481"/>
        <v>76624.900000000009</v>
      </c>
      <c r="Q1730" s="20">
        <f t="shared" si="1482"/>
        <v>77186.900000000009</v>
      </c>
      <c r="R1730" s="20"/>
      <c r="S1730" s="1">
        <v>132</v>
      </c>
    </row>
    <row r="1731" spans="1:19" hidden="1" x14ac:dyDescent="0.25">
      <c r="A1731" s="10" t="s">
        <v>979</v>
      </c>
      <c r="B1731" s="19">
        <v>800</v>
      </c>
      <c r="C1731" s="10"/>
      <c r="D1731" s="10"/>
      <c r="E1731" s="25" t="s">
        <v>501</v>
      </c>
      <c r="F1731" s="20">
        <f>F1732</f>
        <v>6412.5</v>
      </c>
      <c r="G1731" s="20">
        <f t="shared" ref="G1731:R1732" si="1520">G1732</f>
        <v>6291.5</v>
      </c>
      <c r="H1731" s="20">
        <f t="shared" si="1520"/>
        <v>6170.5</v>
      </c>
      <c r="I1731" s="20">
        <f t="shared" si="1520"/>
        <v>0</v>
      </c>
      <c r="J1731" s="20">
        <f t="shared" si="1520"/>
        <v>0</v>
      </c>
      <c r="K1731" s="20">
        <f t="shared" si="1520"/>
        <v>0</v>
      </c>
      <c r="L1731" s="20">
        <f t="shared" si="1517"/>
        <v>6412.5</v>
      </c>
      <c r="M1731" s="20">
        <f t="shared" si="1518"/>
        <v>6291.5</v>
      </c>
      <c r="N1731" s="20">
        <f t="shared" si="1519"/>
        <v>6170.5</v>
      </c>
      <c r="O1731" s="20">
        <f t="shared" si="1520"/>
        <v>0</v>
      </c>
      <c r="P1731" s="20">
        <f t="shared" si="1481"/>
        <v>6291.5</v>
      </c>
      <c r="Q1731" s="20">
        <f t="shared" si="1482"/>
        <v>6170.5</v>
      </c>
      <c r="R1731" s="20">
        <f t="shared" si="1520"/>
        <v>0</v>
      </c>
    </row>
    <row r="1732" spans="1:19" hidden="1" x14ac:dyDescent="0.25">
      <c r="A1732" s="10" t="s">
        <v>979</v>
      </c>
      <c r="B1732" s="19">
        <v>850</v>
      </c>
      <c r="C1732" s="10"/>
      <c r="D1732" s="10"/>
      <c r="E1732" s="25" t="s">
        <v>504</v>
      </c>
      <c r="F1732" s="20">
        <f>F1733</f>
        <v>6412.5</v>
      </c>
      <c r="G1732" s="20">
        <f t="shared" si="1520"/>
        <v>6291.5</v>
      </c>
      <c r="H1732" s="20">
        <f t="shared" si="1520"/>
        <v>6170.5</v>
      </c>
      <c r="I1732" s="20">
        <f t="shared" si="1520"/>
        <v>0</v>
      </c>
      <c r="J1732" s="20">
        <f t="shared" si="1520"/>
        <v>0</v>
      </c>
      <c r="K1732" s="20">
        <f t="shared" si="1520"/>
        <v>0</v>
      </c>
      <c r="L1732" s="20">
        <f t="shared" si="1517"/>
        <v>6412.5</v>
      </c>
      <c r="M1732" s="20">
        <f t="shared" si="1518"/>
        <v>6291.5</v>
      </c>
      <c r="N1732" s="20">
        <f t="shared" si="1519"/>
        <v>6170.5</v>
      </c>
      <c r="O1732" s="20">
        <f t="shared" si="1520"/>
        <v>0</v>
      </c>
      <c r="P1732" s="20">
        <f t="shared" si="1481"/>
        <v>6291.5</v>
      </c>
      <c r="Q1732" s="20">
        <f t="shared" si="1482"/>
        <v>6170.5</v>
      </c>
      <c r="R1732" s="20">
        <f t="shared" si="1520"/>
        <v>0</v>
      </c>
    </row>
    <row r="1733" spans="1:19" hidden="1" x14ac:dyDescent="0.25">
      <c r="A1733" s="10" t="s">
        <v>979</v>
      </c>
      <c r="B1733" s="19">
        <v>850</v>
      </c>
      <c r="C1733" s="10" t="s">
        <v>242</v>
      </c>
      <c r="D1733" s="10" t="s">
        <v>246</v>
      </c>
      <c r="E1733" s="25" t="s">
        <v>457</v>
      </c>
      <c r="F1733" s="20">
        <v>6412.5</v>
      </c>
      <c r="G1733" s="20">
        <v>6291.5</v>
      </c>
      <c r="H1733" s="20">
        <v>6170.5</v>
      </c>
      <c r="I1733" s="20"/>
      <c r="J1733" s="20"/>
      <c r="K1733" s="20"/>
      <c r="L1733" s="20">
        <f t="shared" si="1517"/>
        <v>6412.5</v>
      </c>
      <c r="M1733" s="20">
        <f t="shared" si="1518"/>
        <v>6291.5</v>
      </c>
      <c r="N1733" s="20">
        <f t="shared" si="1519"/>
        <v>6170.5</v>
      </c>
      <c r="O1733" s="20"/>
      <c r="P1733" s="20">
        <f t="shared" si="1481"/>
        <v>6291.5</v>
      </c>
      <c r="Q1733" s="20">
        <f t="shared" si="1482"/>
        <v>6170.5</v>
      </c>
      <c r="R1733" s="20"/>
    </row>
    <row r="1734" spans="1:19" ht="31.5" hidden="1" x14ac:dyDescent="0.25">
      <c r="A1734" s="10" t="s">
        <v>198</v>
      </c>
      <c r="B1734" s="19"/>
      <c r="C1734" s="10"/>
      <c r="D1734" s="10"/>
      <c r="E1734" s="25" t="s">
        <v>743</v>
      </c>
      <c r="F1734" s="20">
        <f t="shared" ref="F1734:K1736" si="1521">F1735</f>
        <v>25420.3</v>
      </c>
      <c r="G1734" s="20">
        <f t="shared" si="1521"/>
        <v>25420.3</v>
      </c>
      <c r="H1734" s="20">
        <f t="shared" si="1521"/>
        <v>25420.3</v>
      </c>
      <c r="I1734" s="20">
        <f t="shared" si="1521"/>
        <v>0</v>
      </c>
      <c r="J1734" s="20">
        <f t="shared" si="1521"/>
        <v>0</v>
      </c>
      <c r="K1734" s="20">
        <f t="shared" si="1521"/>
        <v>0</v>
      </c>
      <c r="L1734" s="20">
        <f t="shared" si="1517"/>
        <v>25420.3</v>
      </c>
      <c r="M1734" s="20">
        <f t="shared" si="1518"/>
        <v>25420.3</v>
      </c>
      <c r="N1734" s="20">
        <f t="shared" si="1519"/>
        <v>25420.3</v>
      </c>
      <c r="O1734" s="20">
        <f t="shared" ref="O1734:R1736" si="1522">O1735</f>
        <v>0</v>
      </c>
      <c r="P1734" s="20">
        <f t="shared" si="1481"/>
        <v>25420.3</v>
      </c>
      <c r="Q1734" s="20">
        <f t="shared" si="1482"/>
        <v>25420.3</v>
      </c>
      <c r="R1734" s="20">
        <f t="shared" si="1522"/>
        <v>0</v>
      </c>
    </row>
    <row r="1735" spans="1:19" ht="47.25" hidden="1" x14ac:dyDescent="0.25">
      <c r="A1735" s="10" t="s">
        <v>198</v>
      </c>
      <c r="B1735" s="19">
        <v>200</v>
      </c>
      <c r="C1735" s="10"/>
      <c r="D1735" s="10"/>
      <c r="E1735" s="25" t="s">
        <v>487</v>
      </c>
      <c r="F1735" s="20">
        <f t="shared" si="1521"/>
        <v>25420.3</v>
      </c>
      <c r="G1735" s="20">
        <f t="shared" si="1521"/>
        <v>25420.3</v>
      </c>
      <c r="H1735" s="20">
        <f t="shared" si="1521"/>
        <v>25420.3</v>
      </c>
      <c r="I1735" s="20">
        <f t="shared" si="1521"/>
        <v>0</v>
      </c>
      <c r="J1735" s="20">
        <f t="shared" si="1521"/>
        <v>0</v>
      </c>
      <c r="K1735" s="20">
        <f t="shared" si="1521"/>
        <v>0</v>
      </c>
      <c r="L1735" s="20">
        <f t="shared" si="1517"/>
        <v>25420.3</v>
      </c>
      <c r="M1735" s="20">
        <f t="shared" si="1518"/>
        <v>25420.3</v>
      </c>
      <c r="N1735" s="20">
        <f t="shared" si="1519"/>
        <v>25420.3</v>
      </c>
      <c r="O1735" s="20">
        <f t="shared" si="1522"/>
        <v>0</v>
      </c>
      <c r="P1735" s="20">
        <f t="shared" si="1481"/>
        <v>25420.3</v>
      </c>
      <c r="Q1735" s="20">
        <f t="shared" si="1482"/>
        <v>25420.3</v>
      </c>
      <c r="R1735" s="20">
        <f t="shared" si="1522"/>
        <v>0</v>
      </c>
    </row>
    <row r="1736" spans="1:19" ht="47.25" hidden="1" x14ac:dyDescent="0.25">
      <c r="A1736" s="10" t="s">
        <v>198</v>
      </c>
      <c r="B1736" s="19">
        <v>240</v>
      </c>
      <c r="C1736" s="10"/>
      <c r="D1736" s="10"/>
      <c r="E1736" s="25" t="s">
        <v>488</v>
      </c>
      <c r="F1736" s="20">
        <f t="shared" si="1521"/>
        <v>25420.3</v>
      </c>
      <c r="G1736" s="20">
        <f t="shared" si="1521"/>
        <v>25420.3</v>
      </c>
      <c r="H1736" s="20">
        <f t="shared" si="1521"/>
        <v>25420.3</v>
      </c>
      <c r="I1736" s="20">
        <f t="shared" si="1521"/>
        <v>0</v>
      </c>
      <c r="J1736" s="20">
        <f t="shared" si="1521"/>
        <v>0</v>
      </c>
      <c r="K1736" s="20">
        <f t="shared" si="1521"/>
        <v>0</v>
      </c>
      <c r="L1736" s="20">
        <f t="shared" si="1517"/>
        <v>25420.3</v>
      </c>
      <c r="M1736" s="20">
        <f t="shared" si="1518"/>
        <v>25420.3</v>
      </c>
      <c r="N1736" s="20">
        <f t="shared" si="1519"/>
        <v>25420.3</v>
      </c>
      <c r="O1736" s="20">
        <f t="shared" si="1522"/>
        <v>0</v>
      </c>
      <c r="P1736" s="20">
        <f t="shared" si="1481"/>
        <v>25420.3</v>
      </c>
      <c r="Q1736" s="20">
        <f t="shared" si="1482"/>
        <v>25420.3</v>
      </c>
      <c r="R1736" s="20">
        <f t="shared" si="1522"/>
        <v>0</v>
      </c>
    </row>
    <row r="1737" spans="1:19" hidden="1" x14ac:dyDescent="0.25">
      <c r="A1737" s="10" t="s">
        <v>198</v>
      </c>
      <c r="B1737" s="19">
        <v>240</v>
      </c>
      <c r="C1737" s="10" t="s">
        <v>242</v>
      </c>
      <c r="D1737" s="10" t="s">
        <v>246</v>
      </c>
      <c r="E1737" s="25" t="s">
        <v>457</v>
      </c>
      <c r="F1737" s="20">
        <v>25420.3</v>
      </c>
      <c r="G1737" s="20">
        <v>25420.3</v>
      </c>
      <c r="H1737" s="20">
        <v>25420.3</v>
      </c>
      <c r="I1737" s="20"/>
      <c r="J1737" s="20"/>
      <c r="K1737" s="20"/>
      <c r="L1737" s="20">
        <f t="shared" si="1517"/>
        <v>25420.3</v>
      </c>
      <c r="M1737" s="20">
        <f t="shared" si="1518"/>
        <v>25420.3</v>
      </c>
      <c r="N1737" s="20">
        <f t="shared" si="1519"/>
        <v>25420.3</v>
      </c>
      <c r="O1737" s="20"/>
      <c r="P1737" s="20">
        <f t="shared" si="1481"/>
        <v>25420.3</v>
      </c>
      <c r="Q1737" s="20">
        <f t="shared" si="1482"/>
        <v>25420.3</v>
      </c>
      <c r="R1737" s="20"/>
    </row>
    <row r="1738" spans="1:19" s="17" customFormat="1" hidden="1" x14ac:dyDescent="0.25">
      <c r="A1738" s="21" t="s">
        <v>424</v>
      </c>
      <c r="B1738" s="22"/>
      <c r="C1738" s="21"/>
      <c r="D1738" s="21"/>
      <c r="E1738" s="27" t="s">
        <v>881</v>
      </c>
      <c r="F1738" s="23">
        <f t="shared" ref="F1738:K1741" si="1523">F1739</f>
        <v>13975.4</v>
      </c>
      <c r="G1738" s="23">
        <f t="shared" si="1523"/>
        <v>14234.2</v>
      </c>
      <c r="H1738" s="23">
        <f t="shared" si="1523"/>
        <v>14234.2</v>
      </c>
      <c r="I1738" s="23">
        <f t="shared" si="1523"/>
        <v>0</v>
      </c>
      <c r="J1738" s="23">
        <f t="shared" si="1523"/>
        <v>0</v>
      </c>
      <c r="K1738" s="23">
        <f t="shared" si="1523"/>
        <v>0</v>
      </c>
      <c r="L1738" s="20">
        <f t="shared" si="1517"/>
        <v>13975.4</v>
      </c>
      <c r="M1738" s="20">
        <f t="shared" si="1518"/>
        <v>14234.2</v>
      </c>
      <c r="N1738" s="20">
        <f t="shared" si="1519"/>
        <v>14234.2</v>
      </c>
      <c r="O1738" s="23">
        <f t="shared" ref="O1738:R1741" si="1524">O1739</f>
        <v>0</v>
      </c>
      <c r="P1738" s="20">
        <f t="shared" si="1481"/>
        <v>14234.2</v>
      </c>
      <c r="Q1738" s="20">
        <f t="shared" si="1482"/>
        <v>14234.2</v>
      </c>
      <c r="R1738" s="23">
        <f t="shared" si="1524"/>
        <v>0</v>
      </c>
      <c r="S1738" s="32"/>
    </row>
    <row r="1739" spans="1:19" ht="78.75" hidden="1" x14ac:dyDescent="0.25">
      <c r="A1739" s="10" t="s">
        <v>199</v>
      </c>
      <c r="B1739" s="19"/>
      <c r="C1739" s="10"/>
      <c r="D1739" s="10"/>
      <c r="E1739" s="25" t="s">
        <v>524</v>
      </c>
      <c r="F1739" s="20">
        <f t="shared" si="1523"/>
        <v>13975.4</v>
      </c>
      <c r="G1739" s="20">
        <f t="shared" si="1523"/>
        <v>14234.2</v>
      </c>
      <c r="H1739" s="20">
        <f t="shared" si="1523"/>
        <v>14234.2</v>
      </c>
      <c r="I1739" s="20">
        <f t="shared" si="1523"/>
        <v>0</v>
      </c>
      <c r="J1739" s="20">
        <f t="shared" si="1523"/>
        <v>0</v>
      </c>
      <c r="K1739" s="20">
        <f t="shared" si="1523"/>
        <v>0</v>
      </c>
      <c r="L1739" s="20">
        <f t="shared" si="1517"/>
        <v>13975.4</v>
      </c>
      <c r="M1739" s="20">
        <f t="shared" si="1518"/>
        <v>14234.2</v>
      </c>
      <c r="N1739" s="20">
        <f t="shared" si="1519"/>
        <v>14234.2</v>
      </c>
      <c r="O1739" s="20">
        <f t="shared" si="1524"/>
        <v>0</v>
      </c>
      <c r="P1739" s="20">
        <f t="shared" si="1481"/>
        <v>14234.2</v>
      </c>
      <c r="Q1739" s="20">
        <f t="shared" si="1482"/>
        <v>14234.2</v>
      </c>
      <c r="R1739" s="20">
        <f t="shared" si="1524"/>
        <v>0</v>
      </c>
    </row>
    <row r="1740" spans="1:19" ht="47.25" hidden="1" x14ac:dyDescent="0.25">
      <c r="A1740" s="10" t="s">
        <v>199</v>
      </c>
      <c r="B1740" s="19">
        <v>600</v>
      </c>
      <c r="C1740" s="10"/>
      <c r="D1740" s="10"/>
      <c r="E1740" s="25" t="s">
        <v>497</v>
      </c>
      <c r="F1740" s="20">
        <f t="shared" si="1523"/>
        <v>13975.4</v>
      </c>
      <c r="G1740" s="20">
        <f t="shared" si="1523"/>
        <v>14234.2</v>
      </c>
      <c r="H1740" s="20">
        <f t="shared" si="1523"/>
        <v>14234.2</v>
      </c>
      <c r="I1740" s="20">
        <f t="shared" si="1523"/>
        <v>0</v>
      </c>
      <c r="J1740" s="20">
        <f t="shared" si="1523"/>
        <v>0</v>
      </c>
      <c r="K1740" s="20">
        <f t="shared" si="1523"/>
        <v>0</v>
      </c>
      <c r="L1740" s="20">
        <f t="shared" si="1517"/>
        <v>13975.4</v>
      </c>
      <c r="M1740" s="20">
        <f t="shared" si="1518"/>
        <v>14234.2</v>
      </c>
      <c r="N1740" s="20">
        <f t="shared" si="1519"/>
        <v>14234.2</v>
      </c>
      <c r="O1740" s="20">
        <f t="shared" si="1524"/>
        <v>0</v>
      </c>
      <c r="P1740" s="20">
        <f t="shared" si="1481"/>
        <v>14234.2</v>
      </c>
      <c r="Q1740" s="20">
        <f t="shared" si="1482"/>
        <v>14234.2</v>
      </c>
      <c r="R1740" s="20">
        <f t="shared" si="1524"/>
        <v>0</v>
      </c>
    </row>
    <row r="1741" spans="1:19" hidden="1" x14ac:dyDescent="0.25">
      <c r="A1741" s="10" t="s">
        <v>199</v>
      </c>
      <c r="B1741" s="19">
        <v>610</v>
      </c>
      <c r="C1741" s="10"/>
      <c r="D1741" s="10"/>
      <c r="E1741" s="25" t="s">
        <v>498</v>
      </c>
      <c r="F1741" s="20">
        <f t="shared" si="1523"/>
        <v>13975.4</v>
      </c>
      <c r="G1741" s="20">
        <f t="shared" si="1523"/>
        <v>14234.2</v>
      </c>
      <c r="H1741" s="20">
        <f t="shared" si="1523"/>
        <v>14234.2</v>
      </c>
      <c r="I1741" s="20">
        <f t="shared" si="1523"/>
        <v>0</v>
      </c>
      <c r="J1741" s="20">
        <f t="shared" si="1523"/>
        <v>0</v>
      </c>
      <c r="K1741" s="20">
        <f t="shared" si="1523"/>
        <v>0</v>
      </c>
      <c r="L1741" s="20">
        <f t="shared" si="1517"/>
        <v>13975.4</v>
      </c>
      <c r="M1741" s="20">
        <f t="shared" si="1518"/>
        <v>14234.2</v>
      </c>
      <c r="N1741" s="20">
        <f t="shared" si="1519"/>
        <v>14234.2</v>
      </c>
      <c r="O1741" s="20">
        <f t="shared" si="1524"/>
        <v>0</v>
      </c>
      <c r="P1741" s="20">
        <f t="shared" si="1481"/>
        <v>14234.2</v>
      </c>
      <c r="Q1741" s="20">
        <f t="shared" si="1482"/>
        <v>14234.2</v>
      </c>
      <c r="R1741" s="20">
        <f t="shared" si="1524"/>
        <v>0</v>
      </c>
    </row>
    <row r="1742" spans="1:19" hidden="1" x14ac:dyDescent="0.25">
      <c r="A1742" s="10" t="s">
        <v>199</v>
      </c>
      <c r="B1742" s="19">
        <v>610</v>
      </c>
      <c r="C1742" s="10" t="s">
        <v>242</v>
      </c>
      <c r="D1742" s="10" t="s">
        <v>246</v>
      </c>
      <c r="E1742" s="25" t="s">
        <v>457</v>
      </c>
      <c r="F1742" s="20">
        <v>13975.4</v>
      </c>
      <c r="G1742" s="20">
        <v>14234.2</v>
      </c>
      <c r="H1742" s="20">
        <v>14234.2</v>
      </c>
      <c r="I1742" s="20"/>
      <c r="J1742" s="20"/>
      <c r="K1742" s="20"/>
      <c r="L1742" s="20">
        <f t="shared" si="1517"/>
        <v>13975.4</v>
      </c>
      <c r="M1742" s="20">
        <f t="shared" si="1518"/>
        <v>14234.2</v>
      </c>
      <c r="N1742" s="20">
        <f t="shared" si="1519"/>
        <v>14234.2</v>
      </c>
      <c r="O1742" s="20"/>
      <c r="P1742" s="20">
        <f t="shared" si="1481"/>
        <v>14234.2</v>
      </c>
      <c r="Q1742" s="20">
        <f t="shared" si="1482"/>
        <v>14234.2</v>
      </c>
      <c r="R1742" s="20"/>
    </row>
    <row r="1743" spans="1:19" s="17" customFormat="1" ht="63" hidden="1" x14ac:dyDescent="0.25">
      <c r="A1743" s="21" t="s">
        <v>425</v>
      </c>
      <c r="B1743" s="22"/>
      <c r="C1743" s="21"/>
      <c r="D1743" s="21"/>
      <c r="E1743" s="27" t="s">
        <v>792</v>
      </c>
      <c r="F1743" s="23">
        <f t="shared" ref="F1743:K1743" si="1525">F1744+F1757</f>
        <v>27464.899999999998</v>
      </c>
      <c r="G1743" s="23">
        <f t="shared" si="1525"/>
        <v>25068.6</v>
      </c>
      <c r="H1743" s="23">
        <f t="shared" si="1525"/>
        <v>25068.6</v>
      </c>
      <c r="I1743" s="23">
        <f t="shared" si="1525"/>
        <v>1500</v>
      </c>
      <c r="J1743" s="23">
        <f t="shared" si="1525"/>
        <v>0</v>
      </c>
      <c r="K1743" s="23">
        <f t="shared" si="1525"/>
        <v>0</v>
      </c>
      <c r="L1743" s="20">
        <f t="shared" si="1517"/>
        <v>28964.899999999998</v>
      </c>
      <c r="M1743" s="20">
        <f t="shared" si="1518"/>
        <v>25068.6</v>
      </c>
      <c r="N1743" s="20">
        <f t="shared" si="1519"/>
        <v>25068.6</v>
      </c>
      <c r="O1743" s="23">
        <f t="shared" ref="O1743:R1743" si="1526">O1744+O1757</f>
        <v>0</v>
      </c>
      <c r="P1743" s="20">
        <f t="shared" ref="P1743:P1806" si="1527">M1743+O1743</f>
        <v>25068.6</v>
      </c>
      <c r="Q1743" s="20">
        <f t="shared" ref="Q1743:Q1806" si="1528">N1743</f>
        <v>25068.6</v>
      </c>
      <c r="R1743" s="23">
        <f t="shared" si="1526"/>
        <v>0</v>
      </c>
      <c r="S1743" s="32"/>
    </row>
    <row r="1744" spans="1:19" ht="78.75" hidden="1" x14ac:dyDescent="0.25">
      <c r="A1744" s="10" t="s">
        <v>196</v>
      </c>
      <c r="B1744" s="19"/>
      <c r="C1744" s="10"/>
      <c r="D1744" s="10"/>
      <c r="E1744" s="25" t="s">
        <v>524</v>
      </c>
      <c r="F1744" s="20">
        <f t="shared" ref="F1744:K1744" si="1529">F1745+F1749+F1753</f>
        <v>15355.499999999998</v>
      </c>
      <c r="G1744" s="20">
        <f t="shared" si="1529"/>
        <v>12959.199999999999</v>
      </c>
      <c r="H1744" s="20">
        <f t="shared" si="1529"/>
        <v>12959.199999999999</v>
      </c>
      <c r="I1744" s="20">
        <f t="shared" si="1529"/>
        <v>1500</v>
      </c>
      <c r="J1744" s="20">
        <f t="shared" si="1529"/>
        <v>0</v>
      </c>
      <c r="K1744" s="20">
        <f t="shared" si="1529"/>
        <v>0</v>
      </c>
      <c r="L1744" s="20">
        <f t="shared" si="1517"/>
        <v>16855.5</v>
      </c>
      <c r="M1744" s="20">
        <f t="shared" si="1518"/>
        <v>12959.199999999999</v>
      </c>
      <c r="N1744" s="20">
        <f t="shared" si="1519"/>
        <v>12959.199999999999</v>
      </c>
      <c r="O1744" s="20">
        <f t="shared" ref="O1744:R1744" si="1530">O1745+O1749+O1753</f>
        <v>0</v>
      </c>
      <c r="P1744" s="20">
        <f t="shared" si="1527"/>
        <v>12959.199999999999</v>
      </c>
      <c r="Q1744" s="20">
        <f t="shared" si="1528"/>
        <v>12959.199999999999</v>
      </c>
      <c r="R1744" s="20">
        <f t="shared" si="1530"/>
        <v>0</v>
      </c>
    </row>
    <row r="1745" spans="1:19" ht="94.5" hidden="1" x14ac:dyDescent="0.25">
      <c r="A1745" s="10" t="s">
        <v>196</v>
      </c>
      <c r="B1745" s="19">
        <v>100</v>
      </c>
      <c r="C1745" s="10"/>
      <c r="D1745" s="10"/>
      <c r="E1745" s="25" t="s">
        <v>484</v>
      </c>
      <c r="F1745" s="20">
        <f t="shared" ref="F1745:K1745" si="1531">F1746</f>
        <v>10529.3</v>
      </c>
      <c r="G1745" s="20">
        <f t="shared" si="1531"/>
        <v>10772.3</v>
      </c>
      <c r="H1745" s="20">
        <f t="shared" si="1531"/>
        <v>10771.5</v>
      </c>
      <c r="I1745" s="20">
        <f t="shared" si="1531"/>
        <v>0</v>
      </c>
      <c r="J1745" s="20">
        <f t="shared" si="1531"/>
        <v>0</v>
      </c>
      <c r="K1745" s="20">
        <f t="shared" si="1531"/>
        <v>0</v>
      </c>
      <c r="L1745" s="20">
        <f t="shared" si="1517"/>
        <v>10529.3</v>
      </c>
      <c r="M1745" s="20">
        <f t="shared" si="1518"/>
        <v>10772.3</v>
      </c>
      <c r="N1745" s="20">
        <f t="shared" si="1519"/>
        <v>10771.5</v>
      </c>
      <c r="O1745" s="20">
        <f t="shared" ref="O1745:R1745" si="1532">O1746</f>
        <v>0</v>
      </c>
      <c r="P1745" s="20">
        <f t="shared" si="1527"/>
        <v>10772.3</v>
      </c>
      <c r="Q1745" s="20">
        <f t="shared" si="1528"/>
        <v>10771.5</v>
      </c>
      <c r="R1745" s="20">
        <f t="shared" si="1532"/>
        <v>0</v>
      </c>
    </row>
    <row r="1746" spans="1:19" ht="31.5" hidden="1" x14ac:dyDescent="0.25">
      <c r="A1746" s="10" t="s">
        <v>196</v>
      </c>
      <c r="B1746" s="19">
        <v>110</v>
      </c>
      <c r="C1746" s="10"/>
      <c r="D1746" s="10"/>
      <c r="E1746" s="25" t="s">
        <v>485</v>
      </c>
      <c r="F1746" s="20">
        <f>F1747+F1748</f>
        <v>10529.3</v>
      </c>
      <c r="G1746" s="20">
        <f t="shared" ref="G1746:K1746" si="1533">G1747+G1748</f>
        <v>10772.3</v>
      </c>
      <c r="H1746" s="20">
        <f t="shared" si="1533"/>
        <v>10771.5</v>
      </c>
      <c r="I1746" s="20">
        <f t="shared" si="1533"/>
        <v>0</v>
      </c>
      <c r="J1746" s="20">
        <f t="shared" si="1533"/>
        <v>0</v>
      </c>
      <c r="K1746" s="20">
        <f t="shared" si="1533"/>
        <v>0</v>
      </c>
      <c r="L1746" s="20">
        <f t="shared" si="1517"/>
        <v>10529.3</v>
      </c>
      <c r="M1746" s="20">
        <f t="shared" si="1518"/>
        <v>10772.3</v>
      </c>
      <c r="N1746" s="20">
        <f t="shared" si="1519"/>
        <v>10771.5</v>
      </c>
      <c r="O1746" s="20">
        <f t="shared" ref="O1746:R1746" si="1534">O1747+O1748</f>
        <v>0</v>
      </c>
      <c r="P1746" s="20">
        <f t="shared" si="1527"/>
        <v>10772.3</v>
      </c>
      <c r="Q1746" s="20">
        <f t="shared" si="1528"/>
        <v>10771.5</v>
      </c>
      <c r="R1746" s="20">
        <f t="shared" si="1534"/>
        <v>0</v>
      </c>
    </row>
    <row r="1747" spans="1:19" ht="31.5" hidden="1" x14ac:dyDescent="0.25">
      <c r="A1747" s="10" t="s">
        <v>196</v>
      </c>
      <c r="B1747" s="19">
        <v>110</v>
      </c>
      <c r="C1747" s="10" t="s">
        <v>243</v>
      </c>
      <c r="D1747" s="10" t="s">
        <v>240</v>
      </c>
      <c r="E1747" s="25" t="s">
        <v>468</v>
      </c>
      <c r="F1747" s="20">
        <v>10529.3</v>
      </c>
      <c r="G1747" s="20">
        <v>10772.3</v>
      </c>
      <c r="H1747" s="20">
        <v>10771.5</v>
      </c>
      <c r="I1747" s="20">
        <v>-10529.3</v>
      </c>
      <c r="J1747" s="20">
        <v>-10772.3</v>
      </c>
      <c r="K1747" s="20">
        <v>-10771.5</v>
      </c>
      <c r="L1747" s="20">
        <f t="shared" si="1517"/>
        <v>0</v>
      </c>
      <c r="M1747" s="20">
        <f t="shared" si="1518"/>
        <v>0</v>
      </c>
      <c r="N1747" s="20">
        <f t="shared" si="1519"/>
        <v>0</v>
      </c>
      <c r="O1747" s="20"/>
      <c r="P1747" s="20">
        <f t="shared" si="1527"/>
        <v>0</v>
      </c>
      <c r="Q1747" s="20">
        <f t="shared" si="1528"/>
        <v>0</v>
      </c>
      <c r="R1747" s="20"/>
      <c r="S1747" s="1">
        <v>105</v>
      </c>
    </row>
    <row r="1748" spans="1:19" hidden="1" x14ac:dyDescent="0.25">
      <c r="A1748" s="10" t="s">
        <v>196</v>
      </c>
      <c r="B1748" s="19">
        <v>110</v>
      </c>
      <c r="C1748" s="10" t="s">
        <v>247</v>
      </c>
      <c r="D1748" s="10" t="s">
        <v>244</v>
      </c>
      <c r="E1748" s="31" t="s">
        <v>1142</v>
      </c>
      <c r="F1748" s="20">
        <v>0</v>
      </c>
      <c r="G1748" s="20">
        <v>0</v>
      </c>
      <c r="H1748" s="20">
        <v>0</v>
      </c>
      <c r="I1748" s="20">
        <v>10529.3</v>
      </c>
      <c r="J1748" s="20">
        <v>10772.3</v>
      </c>
      <c r="K1748" s="20">
        <v>10771.5</v>
      </c>
      <c r="L1748" s="20">
        <f t="shared" ref="L1748:L1756" si="1535">F1748+I1748</f>
        <v>10529.3</v>
      </c>
      <c r="M1748" s="20">
        <f t="shared" ref="M1748:M1756" si="1536">G1748+J1748</f>
        <v>10772.3</v>
      </c>
      <c r="N1748" s="20">
        <f t="shared" ref="N1748:N1756" si="1537">H1748+K1748</f>
        <v>10771.5</v>
      </c>
      <c r="O1748" s="20"/>
      <c r="P1748" s="20">
        <f t="shared" si="1527"/>
        <v>10772.3</v>
      </c>
      <c r="Q1748" s="20">
        <f t="shared" si="1528"/>
        <v>10771.5</v>
      </c>
      <c r="R1748" s="20"/>
      <c r="S1748" s="1">
        <v>105</v>
      </c>
    </row>
    <row r="1749" spans="1:19" ht="47.25" hidden="1" x14ac:dyDescent="0.25">
      <c r="A1749" s="10" t="s">
        <v>196</v>
      </c>
      <c r="B1749" s="19">
        <v>200</v>
      </c>
      <c r="C1749" s="10"/>
      <c r="D1749" s="10"/>
      <c r="E1749" s="25" t="s">
        <v>487</v>
      </c>
      <c r="F1749" s="20">
        <f t="shared" ref="F1749:K1749" si="1538">F1750</f>
        <v>4081.8</v>
      </c>
      <c r="G1749" s="20">
        <f t="shared" si="1538"/>
        <v>1442.5</v>
      </c>
      <c r="H1749" s="20">
        <f t="shared" si="1538"/>
        <v>1443.3</v>
      </c>
      <c r="I1749" s="20">
        <f t="shared" si="1538"/>
        <v>1500</v>
      </c>
      <c r="J1749" s="20">
        <f t="shared" si="1538"/>
        <v>0</v>
      </c>
      <c r="K1749" s="20">
        <f t="shared" si="1538"/>
        <v>0</v>
      </c>
      <c r="L1749" s="20">
        <f t="shared" si="1535"/>
        <v>5581.8</v>
      </c>
      <c r="M1749" s="20">
        <f t="shared" si="1536"/>
        <v>1442.5</v>
      </c>
      <c r="N1749" s="20">
        <f t="shared" si="1537"/>
        <v>1443.3</v>
      </c>
      <c r="O1749" s="20">
        <f t="shared" ref="O1749:R1749" si="1539">O1750</f>
        <v>0</v>
      </c>
      <c r="P1749" s="20">
        <f t="shared" si="1527"/>
        <v>1442.5</v>
      </c>
      <c r="Q1749" s="20">
        <f t="shared" si="1528"/>
        <v>1443.3</v>
      </c>
      <c r="R1749" s="20">
        <f t="shared" si="1539"/>
        <v>0</v>
      </c>
    </row>
    <row r="1750" spans="1:19" ht="47.25" hidden="1" x14ac:dyDescent="0.25">
      <c r="A1750" s="10" t="s">
        <v>196</v>
      </c>
      <c r="B1750" s="19">
        <v>240</v>
      </c>
      <c r="C1750" s="10"/>
      <c r="D1750" s="10"/>
      <c r="E1750" s="25" t="s">
        <v>488</v>
      </c>
      <c r="F1750" s="20">
        <f>F1751+F1752</f>
        <v>4081.8</v>
      </c>
      <c r="G1750" s="20">
        <f t="shared" ref="G1750:K1750" si="1540">G1751+G1752</f>
        <v>1442.5</v>
      </c>
      <c r="H1750" s="20">
        <f t="shared" si="1540"/>
        <v>1443.3</v>
      </c>
      <c r="I1750" s="20">
        <f t="shared" si="1540"/>
        <v>1500</v>
      </c>
      <c r="J1750" s="20">
        <f t="shared" si="1540"/>
        <v>0</v>
      </c>
      <c r="K1750" s="20">
        <f t="shared" si="1540"/>
        <v>0</v>
      </c>
      <c r="L1750" s="20">
        <f t="shared" si="1535"/>
        <v>5581.8</v>
      </c>
      <c r="M1750" s="20">
        <f t="shared" si="1536"/>
        <v>1442.5</v>
      </c>
      <c r="N1750" s="20">
        <f t="shared" si="1537"/>
        <v>1443.3</v>
      </c>
      <c r="O1750" s="20">
        <f t="shared" ref="O1750:R1750" si="1541">O1751+O1752</f>
        <v>0</v>
      </c>
      <c r="P1750" s="20">
        <f t="shared" si="1527"/>
        <v>1442.5</v>
      </c>
      <c r="Q1750" s="20">
        <f t="shared" si="1528"/>
        <v>1443.3</v>
      </c>
      <c r="R1750" s="20">
        <f t="shared" si="1541"/>
        <v>0</v>
      </c>
    </row>
    <row r="1751" spans="1:19" ht="31.5" hidden="1" x14ac:dyDescent="0.25">
      <c r="A1751" s="10" t="s">
        <v>196</v>
      </c>
      <c r="B1751" s="19">
        <v>240</v>
      </c>
      <c r="C1751" s="10" t="s">
        <v>243</v>
      </c>
      <c r="D1751" s="10" t="s">
        <v>240</v>
      </c>
      <c r="E1751" s="25" t="s">
        <v>468</v>
      </c>
      <c r="F1751" s="20">
        <v>4081.8</v>
      </c>
      <c r="G1751" s="20">
        <v>1442.5</v>
      </c>
      <c r="H1751" s="20">
        <v>1443.3</v>
      </c>
      <c r="I1751" s="20">
        <v>-4081.8</v>
      </c>
      <c r="J1751" s="20">
        <v>-1442.5</v>
      </c>
      <c r="K1751" s="20">
        <v>-1443.3</v>
      </c>
      <c r="L1751" s="20">
        <f t="shared" si="1535"/>
        <v>0</v>
      </c>
      <c r="M1751" s="20">
        <f t="shared" si="1536"/>
        <v>0</v>
      </c>
      <c r="N1751" s="20">
        <f t="shared" si="1537"/>
        <v>0</v>
      </c>
      <c r="O1751" s="20"/>
      <c r="P1751" s="20">
        <f t="shared" si="1527"/>
        <v>0</v>
      </c>
      <c r="Q1751" s="20">
        <f t="shared" si="1528"/>
        <v>0</v>
      </c>
      <c r="R1751" s="20"/>
      <c r="S1751" s="1">
        <v>106</v>
      </c>
    </row>
    <row r="1752" spans="1:19" hidden="1" x14ac:dyDescent="0.25">
      <c r="A1752" s="10" t="s">
        <v>196</v>
      </c>
      <c r="B1752" s="19">
        <v>240</v>
      </c>
      <c r="C1752" s="10" t="s">
        <v>247</v>
      </c>
      <c r="D1752" s="10" t="s">
        <v>244</v>
      </c>
      <c r="E1752" s="31" t="s">
        <v>1142</v>
      </c>
      <c r="F1752" s="20">
        <v>0</v>
      </c>
      <c r="G1752" s="20">
        <v>0</v>
      </c>
      <c r="H1752" s="20">
        <v>0</v>
      </c>
      <c r="I1752" s="20">
        <f>4081.8+1500</f>
        <v>5581.8</v>
      </c>
      <c r="J1752" s="20">
        <v>1442.5</v>
      </c>
      <c r="K1752" s="20">
        <v>1443.3</v>
      </c>
      <c r="L1752" s="20">
        <f t="shared" si="1535"/>
        <v>5581.8</v>
      </c>
      <c r="M1752" s="20">
        <f t="shared" si="1536"/>
        <v>1442.5</v>
      </c>
      <c r="N1752" s="20">
        <f t="shared" si="1537"/>
        <v>1443.3</v>
      </c>
      <c r="O1752" s="20"/>
      <c r="P1752" s="20">
        <f t="shared" si="1527"/>
        <v>1442.5</v>
      </c>
      <c r="Q1752" s="20">
        <f t="shared" si="1528"/>
        <v>1443.3</v>
      </c>
      <c r="R1752" s="20"/>
      <c r="S1752" s="1">
        <v>106.23</v>
      </c>
    </row>
    <row r="1753" spans="1:19" hidden="1" x14ac:dyDescent="0.25">
      <c r="A1753" s="10" t="s">
        <v>196</v>
      </c>
      <c r="B1753" s="19">
        <v>800</v>
      </c>
      <c r="C1753" s="10"/>
      <c r="D1753" s="10"/>
      <c r="E1753" s="25" t="s">
        <v>501</v>
      </c>
      <c r="F1753" s="20">
        <f t="shared" ref="F1753:K1753" si="1542">F1754</f>
        <v>744.4</v>
      </c>
      <c r="G1753" s="20">
        <f t="shared" si="1542"/>
        <v>744.4</v>
      </c>
      <c r="H1753" s="20">
        <f t="shared" si="1542"/>
        <v>744.4</v>
      </c>
      <c r="I1753" s="20">
        <f t="shared" si="1542"/>
        <v>0</v>
      </c>
      <c r="J1753" s="20">
        <f t="shared" si="1542"/>
        <v>0</v>
      </c>
      <c r="K1753" s="20">
        <f t="shared" si="1542"/>
        <v>0</v>
      </c>
      <c r="L1753" s="20">
        <f t="shared" si="1535"/>
        <v>744.4</v>
      </c>
      <c r="M1753" s="20">
        <f t="shared" si="1536"/>
        <v>744.4</v>
      </c>
      <c r="N1753" s="20">
        <f t="shared" si="1537"/>
        <v>744.4</v>
      </c>
      <c r="O1753" s="20">
        <f t="shared" ref="O1753:R1753" si="1543">O1754</f>
        <v>0</v>
      </c>
      <c r="P1753" s="20">
        <f t="shared" si="1527"/>
        <v>744.4</v>
      </c>
      <c r="Q1753" s="20">
        <f t="shared" si="1528"/>
        <v>744.4</v>
      </c>
      <c r="R1753" s="20">
        <f t="shared" si="1543"/>
        <v>0</v>
      </c>
    </row>
    <row r="1754" spans="1:19" hidden="1" x14ac:dyDescent="0.25">
      <c r="A1754" s="10" t="s">
        <v>196</v>
      </c>
      <c r="B1754" s="19">
        <v>850</v>
      </c>
      <c r="C1754" s="10"/>
      <c r="D1754" s="10"/>
      <c r="E1754" s="25" t="s">
        <v>504</v>
      </c>
      <c r="F1754" s="20">
        <f>F1755+F1756</f>
        <v>744.4</v>
      </c>
      <c r="G1754" s="20">
        <f t="shared" ref="G1754:K1754" si="1544">G1755+G1756</f>
        <v>744.4</v>
      </c>
      <c r="H1754" s="20">
        <f t="shared" si="1544"/>
        <v>744.4</v>
      </c>
      <c r="I1754" s="20">
        <f t="shared" si="1544"/>
        <v>0</v>
      </c>
      <c r="J1754" s="20">
        <f t="shared" si="1544"/>
        <v>0</v>
      </c>
      <c r="K1754" s="20">
        <f t="shared" si="1544"/>
        <v>0</v>
      </c>
      <c r="L1754" s="20">
        <f t="shared" si="1535"/>
        <v>744.4</v>
      </c>
      <c r="M1754" s="20">
        <f t="shared" si="1536"/>
        <v>744.4</v>
      </c>
      <c r="N1754" s="20">
        <f t="shared" si="1537"/>
        <v>744.4</v>
      </c>
      <c r="O1754" s="20">
        <f t="shared" ref="O1754:R1754" si="1545">O1755+O1756</f>
        <v>0</v>
      </c>
      <c r="P1754" s="20">
        <f t="shared" si="1527"/>
        <v>744.4</v>
      </c>
      <c r="Q1754" s="20">
        <f t="shared" si="1528"/>
        <v>744.4</v>
      </c>
      <c r="R1754" s="20">
        <f t="shared" si="1545"/>
        <v>0</v>
      </c>
    </row>
    <row r="1755" spans="1:19" ht="31.5" hidden="1" x14ac:dyDescent="0.25">
      <c r="A1755" s="10" t="s">
        <v>196</v>
      </c>
      <c r="B1755" s="19">
        <v>850</v>
      </c>
      <c r="C1755" s="10" t="s">
        <v>243</v>
      </c>
      <c r="D1755" s="10" t="s">
        <v>240</v>
      </c>
      <c r="E1755" s="25" t="s">
        <v>468</v>
      </c>
      <c r="F1755" s="20">
        <v>744.4</v>
      </c>
      <c r="G1755" s="20">
        <v>744.4</v>
      </c>
      <c r="H1755" s="20">
        <v>744.4</v>
      </c>
      <c r="I1755" s="20">
        <v>-744.4</v>
      </c>
      <c r="J1755" s="20">
        <v>-744.4</v>
      </c>
      <c r="K1755" s="20">
        <v>-744.4</v>
      </c>
      <c r="L1755" s="20">
        <f t="shared" si="1535"/>
        <v>0</v>
      </c>
      <c r="M1755" s="20">
        <f t="shared" si="1536"/>
        <v>0</v>
      </c>
      <c r="N1755" s="20">
        <f t="shared" si="1537"/>
        <v>0</v>
      </c>
      <c r="O1755" s="20"/>
      <c r="P1755" s="20">
        <f t="shared" si="1527"/>
        <v>0</v>
      </c>
      <c r="Q1755" s="20">
        <f t="shared" si="1528"/>
        <v>0</v>
      </c>
      <c r="R1755" s="20"/>
      <c r="S1755" s="1">
        <v>107</v>
      </c>
    </row>
    <row r="1756" spans="1:19" hidden="1" x14ac:dyDescent="0.25">
      <c r="A1756" s="10" t="s">
        <v>196</v>
      </c>
      <c r="B1756" s="19">
        <v>850</v>
      </c>
      <c r="C1756" s="10" t="s">
        <v>247</v>
      </c>
      <c r="D1756" s="10" t="s">
        <v>244</v>
      </c>
      <c r="E1756" s="31" t="s">
        <v>1142</v>
      </c>
      <c r="F1756" s="20">
        <v>0</v>
      </c>
      <c r="G1756" s="20">
        <v>0</v>
      </c>
      <c r="H1756" s="20">
        <v>0</v>
      </c>
      <c r="I1756" s="20">
        <v>744.4</v>
      </c>
      <c r="J1756" s="20">
        <v>744.4</v>
      </c>
      <c r="K1756" s="20">
        <v>744.4</v>
      </c>
      <c r="L1756" s="20">
        <f t="shared" si="1535"/>
        <v>744.4</v>
      </c>
      <c r="M1756" s="20">
        <f t="shared" si="1536"/>
        <v>744.4</v>
      </c>
      <c r="N1756" s="20">
        <f t="shared" si="1537"/>
        <v>744.4</v>
      </c>
      <c r="O1756" s="20"/>
      <c r="P1756" s="20">
        <f t="shared" si="1527"/>
        <v>744.4</v>
      </c>
      <c r="Q1756" s="20">
        <f t="shared" si="1528"/>
        <v>744.4</v>
      </c>
      <c r="R1756" s="20"/>
      <c r="S1756" s="1">
        <v>107</v>
      </c>
    </row>
    <row r="1757" spans="1:19" ht="78.75" hidden="1" x14ac:dyDescent="0.25">
      <c r="A1757" s="10" t="s">
        <v>195</v>
      </c>
      <c r="B1757" s="19"/>
      <c r="C1757" s="10"/>
      <c r="D1757" s="10"/>
      <c r="E1757" s="25" t="s">
        <v>882</v>
      </c>
      <c r="F1757" s="20">
        <f t="shared" ref="F1757:K1758" si="1546">F1758</f>
        <v>12109.4</v>
      </c>
      <c r="G1757" s="20">
        <f t="shared" si="1546"/>
        <v>12109.4</v>
      </c>
      <c r="H1757" s="20">
        <f t="shared" si="1546"/>
        <v>12109.4</v>
      </c>
      <c r="I1757" s="20">
        <f t="shared" si="1546"/>
        <v>0</v>
      </c>
      <c r="J1757" s="20">
        <f t="shared" si="1546"/>
        <v>0</v>
      </c>
      <c r="K1757" s="20">
        <f>K1758</f>
        <v>0</v>
      </c>
      <c r="L1757" s="20">
        <f t="shared" si="1517"/>
        <v>12109.4</v>
      </c>
      <c r="M1757" s="20">
        <f t="shared" si="1518"/>
        <v>12109.4</v>
      </c>
      <c r="N1757" s="20">
        <f t="shared" si="1519"/>
        <v>12109.4</v>
      </c>
      <c r="O1757" s="20">
        <f t="shared" ref="O1757:R1758" si="1547">O1758</f>
        <v>0</v>
      </c>
      <c r="P1757" s="20">
        <f t="shared" si="1527"/>
        <v>12109.4</v>
      </c>
      <c r="Q1757" s="20">
        <f t="shared" si="1528"/>
        <v>12109.4</v>
      </c>
      <c r="R1757" s="20">
        <f t="shared" si="1547"/>
        <v>0</v>
      </c>
    </row>
    <row r="1758" spans="1:19" ht="47.25" hidden="1" x14ac:dyDescent="0.25">
      <c r="A1758" s="10" t="s">
        <v>195</v>
      </c>
      <c r="B1758" s="19">
        <v>200</v>
      </c>
      <c r="C1758" s="10"/>
      <c r="D1758" s="10"/>
      <c r="E1758" s="25" t="s">
        <v>487</v>
      </c>
      <c r="F1758" s="20">
        <f t="shared" si="1546"/>
        <v>12109.4</v>
      </c>
      <c r="G1758" s="20">
        <f t="shared" si="1546"/>
        <v>12109.4</v>
      </c>
      <c r="H1758" s="20">
        <f t="shared" si="1546"/>
        <v>12109.4</v>
      </c>
      <c r="I1758" s="20">
        <f t="shared" si="1546"/>
        <v>0</v>
      </c>
      <c r="J1758" s="20">
        <f t="shared" si="1546"/>
        <v>0</v>
      </c>
      <c r="K1758" s="20">
        <f t="shared" si="1546"/>
        <v>0</v>
      </c>
      <c r="L1758" s="20">
        <f t="shared" si="1517"/>
        <v>12109.4</v>
      </c>
      <c r="M1758" s="20">
        <f t="shared" si="1518"/>
        <v>12109.4</v>
      </c>
      <c r="N1758" s="20">
        <f t="shared" si="1519"/>
        <v>12109.4</v>
      </c>
      <c r="O1758" s="20">
        <f t="shared" si="1547"/>
        <v>0</v>
      </c>
      <c r="P1758" s="20">
        <f t="shared" si="1527"/>
        <v>12109.4</v>
      </c>
      <c r="Q1758" s="20">
        <f t="shared" si="1528"/>
        <v>12109.4</v>
      </c>
      <c r="R1758" s="20">
        <f t="shared" si="1547"/>
        <v>0</v>
      </c>
    </row>
    <row r="1759" spans="1:19" ht="47.25" hidden="1" x14ac:dyDescent="0.25">
      <c r="A1759" s="10" t="s">
        <v>195</v>
      </c>
      <c r="B1759" s="19">
        <v>240</v>
      </c>
      <c r="C1759" s="10"/>
      <c r="D1759" s="10"/>
      <c r="E1759" s="25" t="s">
        <v>488</v>
      </c>
      <c r="F1759" s="20">
        <f>F1760+F1761</f>
        <v>12109.4</v>
      </c>
      <c r="G1759" s="20">
        <f t="shared" ref="G1759:K1759" si="1548">G1760+G1761</f>
        <v>12109.4</v>
      </c>
      <c r="H1759" s="20">
        <f t="shared" si="1548"/>
        <v>12109.4</v>
      </c>
      <c r="I1759" s="20">
        <f t="shared" si="1548"/>
        <v>0</v>
      </c>
      <c r="J1759" s="20">
        <f t="shared" si="1548"/>
        <v>0</v>
      </c>
      <c r="K1759" s="20">
        <f t="shared" si="1548"/>
        <v>0</v>
      </c>
      <c r="L1759" s="20">
        <f t="shared" si="1517"/>
        <v>12109.4</v>
      </c>
      <c r="M1759" s="20">
        <f t="shared" si="1518"/>
        <v>12109.4</v>
      </c>
      <c r="N1759" s="20">
        <f t="shared" si="1519"/>
        <v>12109.4</v>
      </c>
      <c r="O1759" s="20">
        <f t="shared" ref="O1759:R1759" si="1549">O1760+O1761</f>
        <v>0</v>
      </c>
      <c r="P1759" s="20">
        <f t="shared" si="1527"/>
        <v>12109.4</v>
      </c>
      <c r="Q1759" s="20">
        <f t="shared" si="1528"/>
        <v>12109.4</v>
      </c>
      <c r="R1759" s="20">
        <f t="shared" si="1549"/>
        <v>0</v>
      </c>
    </row>
    <row r="1760" spans="1:19" ht="31.5" hidden="1" x14ac:dyDescent="0.25">
      <c r="A1760" s="10" t="s">
        <v>195</v>
      </c>
      <c r="B1760" s="19">
        <v>240</v>
      </c>
      <c r="C1760" s="10" t="s">
        <v>243</v>
      </c>
      <c r="D1760" s="10" t="s">
        <v>240</v>
      </c>
      <c r="E1760" s="25" t="s">
        <v>468</v>
      </c>
      <c r="F1760" s="20">
        <v>12109.4</v>
      </c>
      <c r="G1760" s="20">
        <v>12109.4</v>
      </c>
      <c r="H1760" s="20">
        <v>12109.4</v>
      </c>
      <c r="I1760" s="20">
        <v>-12109.4</v>
      </c>
      <c r="J1760" s="20">
        <v>-12109.4</v>
      </c>
      <c r="K1760" s="20">
        <v>-12109.4</v>
      </c>
      <c r="L1760" s="20">
        <f t="shared" si="1517"/>
        <v>0</v>
      </c>
      <c r="M1760" s="20">
        <f t="shared" si="1518"/>
        <v>0</v>
      </c>
      <c r="N1760" s="20">
        <f t="shared" si="1519"/>
        <v>0</v>
      </c>
      <c r="O1760" s="20"/>
      <c r="P1760" s="20">
        <f t="shared" si="1527"/>
        <v>0</v>
      </c>
      <c r="Q1760" s="20">
        <f t="shared" si="1528"/>
        <v>0</v>
      </c>
      <c r="R1760" s="20"/>
      <c r="S1760" s="1">
        <v>108</v>
      </c>
    </row>
    <row r="1761" spans="1:19" hidden="1" x14ac:dyDescent="0.25">
      <c r="A1761" s="10" t="s">
        <v>195</v>
      </c>
      <c r="B1761" s="19">
        <v>240</v>
      </c>
      <c r="C1761" s="10" t="s">
        <v>247</v>
      </c>
      <c r="D1761" s="10" t="s">
        <v>244</v>
      </c>
      <c r="E1761" s="31" t="s">
        <v>1142</v>
      </c>
      <c r="F1761" s="20">
        <v>0</v>
      </c>
      <c r="G1761" s="20">
        <v>0</v>
      </c>
      <c r="H1761" s="20">
        <v>0</v>
      </c>
      <c r="I1761" s="20">
        <v>12109.4</v>
      </c>
      <c r="J1761" s="20">
        <v>12109.4</v>
      </c>
      <c r="K1761" s="20">
        <v>12109.4</v>
      </c>
      <c r="L1761" s="20">
        <f t="shared" ref="L1761" si="1550">F1761+I1761</f>
        <v>12109.4</v>
      </c>
      <c r="M1761" s="20">
        <f t="shared" ref="M1761" si="1551">G1761+J1761</f>
        <v>12109.4</v>
      </c>
      <c r="N1761" s="20">
        <f t="shared" ref="N1761" si="1552">H1761+K1761</f>
        <v>12109.4</v>
      </c>
      <c r="O1761" s="20"/>
      <c r="P1761" s="20">
        <f t="shared" si="1527"/>
        <v>12109.4</v>
      </c>
      <c r="Q1761" s="20">
        <f t="shared" si="1528"/>
        <v>12109.4</v>
      </c>
      <c r="R1761" s="20"/>
      <c r="S1761" s="1">
        <v>108</v>
      </c>
    </row>
    <row r="1762" spans="1:19" s="17" customFormat="1" ht="47.25" hidden="1" x14ac:dyDescent="0.25">
      <c r="A1762" s="21" t="s">
        <v>426</v>
      </c>
      <c r="B1762" s="22"/>
      <c r="C1762" s="21"/>
      <c r="D1762" s="21"/>
      <c r="E1762" s="27" t="s">
        <v>744</v>
      </c>
      <c r="F1762" s="23">
        <f>F1763</f>
        <v>108000</v>
      </c>
      <c r="G1762" s="23">
        <f t="shared" ref="G1762:R1764" si="1553">G1763</f>
        <v>108000</v>
      </c>
      <c r="H1762" s="23">
        <f t="shared" si="1553"/>
        <v>108000</v>
      </c>
      <c r="I1762" s="23">
        <f t="shared" si="1553"/>
        <v>33000</v>
      </c>
      <c r="J1762" s="23">
        <f t="shared" si="1553"/>
        <v>33000</v>
      </c>
      <c r="K1762" s="23">
        <f t="shared" si="1553"/>
        <v>33000</v>
      </c>
      <c r="L1762" s="20">
        <f t="shared" si="1517"/>
        <v>141000</v>
      </c>
      <c r="M1762" s="20">
        <f t="shared" si="1518"/>
        <v>141000</v>
      </c>
      <c r="N1762" s="20">
        <f t="shared" si="1519"/>
        <v>141000</v>
      </c>
      <c r="O1762" s="23">
        <f t="shared" si="1553"/>
        <v>0</v>
      </c>
      <c r="P1762" s="20">
        <f t="shared" si="1527"/>
        <v>141000</v>
      </c>
      <c r="Q1762" s="20">
        <f t="shared" si="1528"/>
        <v>141000</v>
      </c>
      <c r="R1762" s="23">
        <f t="shared" si="1553"/>
        <v>0</v>
      </c>
      <c r="S1762" s="32"/>
    </row>
    <row r="1763" spans="1:19" ht="47.25" hidden="1" x14ac:dyDescent="0.25">
      <c r="A1763" s="10" t="s">
        <v>426</v>
      </c>
      <c r="B1763" s="19">
        <v>200</v>
      </c>
      <c r="C1763" s="10"/>
      <c r="D1763" s="10"/>
      <c r="E1763" s="25" t="s">
        <v>487</v>
      </c>
      <c r="F1763" s="20">
        <f t="shared" ref="F1763:H1764" si="1554">F1764</f>
        <v>108000</v>
      </c>
      <c r="G1763" s="20">
        <f t="shared" si="1554"/>
        <v>108000</v>
      </c>
      <c r="H1763" s="20">
        <f t="shared" si="1554"/>
        <v>108000</v>
      </c>
      <c r="I1763" s="20">
        <f t="shared" si="1553"/>
        <v>33000</v>
      </c>
      <c r="J1763" s="20">
        <f t="shared" si="1553"/>
        <v>33000</v>
      </c>
      <c r="K1763" s="20">
        <f t="shared" si="1553"/>
        <v>33000</v>
      </c>
      <c r="L1763" s="20">
        <f t="shared" si="1517"/>
        <v>141000</v>
      </c>
      <c r="M1763" s="20">
        <f t="shared" si="1518"/>
        <v>141000</v>
      </c>
      <c r="N1763" s="20">
        <f t="shared" si="1519"/>
        <v>141000</v>
      </c>
      <c r="O1763" s="20">
        <f t="shared" ref="O1763:R1764" si="1555">O1764</f>
        <v>0</v>
      </c>
      <c r="P1763" s="20">
        <f t="shared" si="1527"/>
        <v>141000</v>
      </c>
      <c r="Q1763" s="20">
        <f t="shared" si="1528"/>
        <v>141000</v>
      </c>
      <c r="R1763" s="20">
        <f t="shared" si="1555"/>
        <v>0</v>
      </c>
    </row>
    <row r="1764" spans="1:19" ht="47.25" hidden="1" x14ac:dyDescent="0.25">
      <c r="A1764" s="10" t="s">
        <v>426</v>
      </c>
      <c r="B1764" s="19">
        <v>240</v>
      </c>
      <c r="C1764" s="10"/>
      <c r="D1764" s="10"/>
      <c r="E1764" s="25" t="s">
        <v>488</v>
      </c>
      <c r="F1764" s="20">
        <f>F1765</f>
        <v>108000</v>
      </c>
      <c r="G1764" s="20">
        <f t="shared" si="1554"/>
        <v>108000</v>
      </c>
      <c r="H1764" s="20">
        <f t="shared" si="1554"/>
        <v>108000</v>
      </c>
      <c r="I1764" s="20">
        <f t="shared" si="1553"/>
        <v>33000</v>
      </c>
      <c r="J1764" s="20">
        <f t="shared" si="1553"/>
        <v>33000</v>
      </c>
      <c r="K1764" s="20">
        <f t="shared" si="1553"/>
        <v>33000</v>
      </c>
      <c r="L1764" s="20">
        <f t="shared" si="1517"/>
        <v>141000</v>
      </c>
      <c r="M1764" s="20">
        <f t="shared" si="1518"/>
        <v>141000</v>
      </c>
      <c r="N1764" s="20">
        <f t="shared" si="1519"/>
        <v>141000</v>
      </c>
      <c r="O1764" s="20">
        <f t="shared" si="1555"/>
        <v>0</v>
      </c>
      <c r="P1764" s="20">
        <f t="shared" si="1527"/>
        <v>141000</v>
      </c>
      <c r="Q1764" s="20">
        <f t="shared" si="1528"/>
        <v>141000</v>
      </c>
      <c r="R1764" s="20">
        <f t="shared" si="1555"/>
        <v>0</v>
      </c>
    </row>
    <row r="1765" spans="1:19" hidden="1" x14ac:dyDescent="0.25">
      <c r="A1765" s="10" t="s">
        <v>426</v>
      </c>
      <c r="B1765" s="19">
        <v>240</v>
      </c>
      <c r="C1765" s="10" t="s">
        <v>242</v>
      </c>
      <c r="D1765" s="10" t="s">
        <v>246</v>
      </c>
      <c r="E1765" s="25" t="s">
        <v>457</v>
      </c>
      <c r="F1765" s="20">
        <v>108000</v>
      </c>
      <c r="G1765" s="20">
        <v>108000</v>
      </c>
      <c r="H1765" s="20">
        <v>108000</v>
      </c>
      <c r="I1765" s="20">
        <v>33000</v>
      </c>
      <c r="J1765" s="20">
        <v>33000</v>
      </c>
      <c r="K1765" s="20">
        <v>33000</v>
      </c>
      <c r="L1765" s="20">
        <f t="shared" si="1517"/>
        <v>141000</v>
      </c>
      <c r="M1765" s="20">
        <f t="shared" si="1518"/>
        <v>141000</v>
      </c>
      <c r="N1765" s="20">
        <f t="shared" si="1519"/>
        <v>141000</v>
      </c>
      <c r="O1765" s="20"/>
      <c r="P1765" s="20">
        <f t="shared" si="1527"/>
        <v>141000</v>
      </c>
      <c r="Q1765" s="20">
        <f t="shared" si="1528"/>
        <v>141000</v>
      </c>
      <c r="R1765" s="20"/>
      <c r="S1765" s="1">
        <v>134</v>
      </c>
    </row>
    <row r="1766" spans="1:19" s="17" customFormat="1" hidden="1" x14ac:dyDescent="0.25">
      <c r="A1766" s="21" t="s">
        <v>427</v>
      </c>
      <c r="B1766" s="22"/>
      <c r="C1766" s="21"/>
      <c r="D1766" s="21"/>
      <c r="E1766" s="27" t="s">
        <v>745</v>
      </c>
      <c r="F1766" s="23">
        <f>F1787+F1791+F1798+F1802+F1806+F1816+F1820+F1831+F1835+F1839+F1843+F1854+F1858+F1862+F1866+F1870+F1767+F1771+F1775+F1824+F1779+F1783+F1810</f>
        <v>276961.80000000005</v>
      </c>
      <c r="G1766" s="23">
        <f t="shared" ref="G1766:K1766" si="1556">G1787+G1791+G1798+G1802+G1806+G1816+G1820+G1831+G1835+G1839+G1843+G1854+G1858+G1862+G1866+G1870+G1767+G1771+G1775+G1824+G1779+G1783+G1810</f>
        <v>307269.7</v>
      </c>
      <c r="H1766" s="23">
        <f t="shared" si="1556"/>
        <v>265449.09999999998</v>
      </c>
      <c r="I1766" s="23">
        <f t="shared" si="1556"/>
        <v>2457.7999999999997</v>
      </c>
      <c r="J1766" s="23">
        <f t="shared" si="1556"/>
        <v>2457.7999999999997</v>
      </c>
      <c r="K1766" s="23">
        <f t="shared" si="1556"/>
        <v>2457.7999999999997</v>
      </c>
      <c r="L1766" s="20">
        <f t="shared" si="1517"/>
        <v>279419.60000000003</v>
      </c>
      <c r="M1766" s="20">
        <f t="shared" si="1518"/>
        <v>309727.5</v>
      </c>
      <c r="N1766" s="20">
        <f t="shared" si="1519"/>
        <v>267906.89999999997</v>
      </c>
      <c r="O1766" s="23">
        <f t="shared" ref="O1766:R1766" si="1557">O1787+O1791+O1798+O1802+O1806+O1816+O1820+O1831+O1835+O1839+O1843+O1854+O1858+O1862+O1866+O1870+O1767+O1771+O1775+O1824+O1779+O1783+O1810</f>
        <v>0</v>
      </c>
      <c r="P1766" s="20">
        <f t="shared" si="1527"/>
        <v>309727.5</v>
      </c>
      <c r="Q1766" s="20">
        <f t="shared" si="1528"/>
        <v>267906.89999999997</v>
      </c>
      <c r="R1766" s="23">
        <f t="shared" si="1557"/>
        <v>0</v>
      </c>
      <c r="S1766" s="32"/>
    </row>
    <row r="1767" spans="1:19" ht="31.5" hidden="1" x14ac:dyDescent="0.25">
      <c r="A1767" s="10" t="s">
        <v>980</v>
      </c>
      <c r="B1767" s="19"/>
      <c r="C1767" s="10"/>
      <c r="D1767" s="10"/>
      <c r="E1767" s="38" t="s">
        <v>1055</v>
      </c>
      <c r="F1767" s="20">
        <f t="shared" ref="F1767:K1777" si="1558">F1768</f>
        <v>863.5</v>
      </c>
      <c r="G1767" s="20">
        <f t="shared" si="1558"/>
        <v>813.2</v>
      </c>
      <c r="H1767" s="20">
        <f t="shared" si="1558"/>
        <v>765.8</v>
      </c>
      <c r="I1767" s="20">
        <f t="shared" si="1558"/>
        <v>0</v>
      </c>
      <c r="J1767" s="20">
        <f t="shared" si="1558"/>
        <v>0</v>
      </c>
      <c r="K1767" s="20">
        <f t="shared" si="1558"/>
        <v>0</v>
      </c>
      <c r="L1767" s="20">
        <f t="shared" si="1517"/>
        <v>863.5</v>
      </c>
      <c r="M1767" s="20">
        <f t="shared" si="1518"/>
        <v>813.2</v>
      </c>
      <c r="N1767" s="20">
        <f t="shared" si="1519"/>
        <v>765.8</v>
      </c>
      <c r="O1767" s="20">
        <f t="shared" ref="O1767:R1777" si="1559">O1768</f>
        <v>0</v>
      </c>
      <c r="P1767" s="20">
        <f t="shared" si="1527"/>
        <v>813.2</v>
      </c>
      <c r="Q1767" s="20">
        <f t="shared" si="1528"/>
        <v>765.8</v>
      </c>
      <c r="R1767" s="20">
        <f t="shared" si="1559"/>
        <v>0</v>
      </c>
    </row>
    <row r="1768" spans="1:19" hidden="1" x14ac:dyDescent="0.25">
      <c r="A1768" s="10" t="s">
        <v>980</v>
      </c>
      <c r="B1768" s="19">
        <v>800</v>
      </c>
      <c r="C1768" s="10"/>
      <c r="D1768" s="10"/>
      <c r="E1768" s="31" t="s">
        <v>501</v>
      </c>
      <c r="F1768" s="20">
        <f t="shared" si="1558"/>
        <v>863.5</v>
      </c>
      <c r="G1768" s="20">
        <f t="shared" si="1558"/>
        <v>813.2</v>
      </c>
      <c r="H1768" s="20">
        <f t="shared" si="1558"/>
        <v>765.8</v>
      </c>
      <c r="I1768" s="20">
        <f t="shared" si="1558"/>
        <v>0</v>
      </c>
      <c r="J1768" s="20">
        <f t="shared" si="1558"/>
        <v>0</v>
      </c>
      <c r="K1768" s="20">
        <f t="shared" si="1558"/>
        <v>0</v>
      </c>
      <c r="L1768" s="20">
        <f t="shared" si="1517"/>
        <v>863.5</v>
      </c>
      <c r="M1768" s="20">
        <f t="shared" si="1518"/>
        <v>813.2</v>
      </c>
      <c r="N1768" s="20">
        <f t="shared" si="1519"/>
        <v>765.8</v>
      </c>
      <c r="O1768" s="20">
        <f t="shared" si="1559"/>
        <v>0</v>
      </c>
      <c r="P1768" s="20">
        <f t="shared" si="1527"/>
        <v>813.2</v>
      </c>
      <c r="Q1768" s="20">
        <f t="shared" si="1528"/>
        <v>765.8</v>
      </c>
      <c r="R1768" s="20">
        <f t="shared" si="1559"/>
        <v>0</v>
      </c>
    </row>
    <row r="1769" spans="1:19" hidden="1" x14ac:dyDescent="0.25">
      <c r="A1769" s="10" t="s">
        <v>980</v>
      </c>
      <c r="B1769" s="19">
        <v>850</v>
      </c>
      <c r="C1769" s="10"/>
      <c r="D1769" s="10"/>
      <c r="E1769" s="31" t="s">
        <v>504</v>
      </c>
      <c r="F1769" s="20">
        <f t="shared" si="1558"/>
        <v>863.5</v>
      </c>
      <c r="G1769" s="20">
        <f t="shared" si="1558"/>
        <v>813.2</v>
      </c>
      <c r="H1769" s="20">
        <f t="shared" si="1558"/>
        <v>765.8</v>
      </c>
      <c r="I1769" s="20">
        <f t="shared" si="1558"/>
        <v>0</v>
      </c>
      <c r="J1769" s="20">
        <f t="shared" si="1558"/>
        <v>0</v>
      </c>
      <c r="K1769" s="20">
        <f t="shared" si="1558"/>
        <v>0</v>
      </c>
      <c r="L1769" s="20">
        <f t="shared" si="1517"/>
        <v>863.5</v>
      </c>
      <c r="M1769" s="20">
        <f t="shared" si="1518"/>
        <v>813.2</v>
      </c>
      <c r="N1769" s="20">
        <f t="shared" si="1519"/>
        <v>765.8</v>
      </c>
      <c r="O1769" s="20">
        <f t="shared" si="1559"/>
        <v>0</v>
      </c>
      <c r="P1769" s="20">
        <f t="shared" si="1527"/>
        <v>813.2</v>
      </c>
      <c r="Q1769" s="20">
        <f t="shared" si="1528"/>
        <v>765.8</v>
      </c>
      <c r="R1769" s="20">
        <f t="shared" si="1559"/>
        <v>0</v>
      </c>
    </row>
    <row r="1770" spans="1:19" hidden="1" x14ac:dyDescent="0.25">
      <c r="A1770" s="10" t="s">
        <v>980</v>
      </c>
      <c r="B1770" s="19">
        <v>850</v>
      </c>
      <c r="C1770" s="10" t="s">
        <v>242</v>
      </c>
      <c r="D1770" s="10" t="s">
        <v>246</v>
      </c>
      <c r="E1770" s="25" t="s">
        <v>457</v>
      </c>
      <c r="F1770" s="20">
        <v>863.5</v>
      </c>
      <c r="G1770" s="20">
        <v>813.2</v>
      </c>
      <c r="H1770" s="20">
        <v>765.8</v>
      </c>
      <c r="I1770" s="20"/>
      <c r="J1770" s="20"/>
      <c r="K1770" s="20"/>
      <c r="L1770" s="20">
        <f t="shared" si="1517"/>
        <v>863.5</v>
      </c>
      <c r="M1770" s="20">
        <f t="shared" si="1518"/>
        <v>813.2</v>
      </c>
      <c r="N1770" s="20">
        <f t="shared" si="1519"/>
        <v>765.8</v>
      </c>
      <c r="O1770" s="20"/>
      <c r="P1770" s="20">
        <f t="shared" si="1527"/>
        <v>813.2</v>
      </c>
      <c r="Q1770" s="20">
        <f t="shared" si="1528"/>
        <v>765.8</v>
      </c>
      <c r="R1770" s="20"/>
    </row>
    <row r="1771" spans="1:19" ht="31.5" hidden="1" x14ac:dyDescent="0.25">
      <c r="A1771" s="10" t="s">
        <v>981</v>
      </c>
      <c r="B1771" s="19"/>
      <c r="C1771" s="10"/>
      <c r="D1771" s="10"/>
      <c r="E1771" s="38" t="s">
        <v>1056</v>
      </c>
      <c r="F1771" s="20">
        <f t="shared" si="1558"/>
        <v>3357.8</v>
      </c>
      <c r="G1771" s="20">
        <f t="shared" si="1558"/>
        <v>45642.2</v>
      </c>
      <c r="H1771" s="20">
        <f t="shared" si="1558"/>
        <v>0</v>
      </c>
      <c r="I1771" s="20">
        <f t="shared" si="1558"/>
        <v>0</v>
      </c>
      <c r="J1771" s="20">
        <f t="shared" si="1558"/>
        <v>0</v>
      </c>
      <c r="K1771" s="20">
        <f t="shared" si="1558"/>
        <v>0</v>
      </c>
      <c r="L1771" s="20">
        <f t="shared" si="1517"/>
        <v>3357.8</v>
      </c>
      <c r="M1771" s="20">
        <f t="shared" si="1518"/>
        <v>45642.2</v>
      </c>
      <c r="N1771" s="20">
        <f t="shared" si="1519"/>
        <v>0</v>
      </c>
      <c r="O1771" s="20">
        <f t="shared" si="1559"/>
        <v>0</v>
      </c>
      <c r="P1771" s="20">
        <f t="shared" si="1527"/>
        <v>45642.2</v>
      </c>
      <c r="Q1771" s="20">
        <f t="shared" si="1528"/>
        <v>0</v>
      </c>
      <c r="R1771" s="20">
        <f t="shared" si="1559"/>
        <v>0</v>
      </c>
    </row>
    <row r="1772" spans="1:19" ht="47.25" hidden="1" x14ac:dyDescent="0.25">
      <c r="A1772" s="10" t="s">
        <v>981</v>
      </c>
      <c r="B1772" s="19">
        <v>200</v>
      </c>
      <c r="C1772" s="10"/>
      <c r="D1772" s="10"/>
      <c r="E1772" s="25" t="s">
        <v>487</v>
      </c>
      <c r="F1772" s="20">
        <f t="shared" si="1558"/>
        <v>3357.8</v>
      </c>
      <c r="G1772" s="20">
        <f t="shared" si="1558"/>
        <v>45642.2</v>
      </c>
      <c r="H1772" s="20">
        <f t="shared" si="1558"/>
        <v>0</v>
      </c>
      <c r="I1772" s="20">
        <f t="shared" si="1558"/>
        <v>0</v>
      </c>
      <c r="J1772" s="20">
        <f t="shared" si="1558"/>
        <v>0</v>
      </c>
      <c r="K1772" s="20">
        <f t="shared" si="1558"/>
        <v>0</v>
      </c>
      <c r="L1772" s="20">
        <f t="shared" si="1517"/>
        <v>3357.8</v>
      </c>
      <c r="M1772" s="20">
        <f t="shared" si="1518"/>
        <v>45642.2</v>
      </c>
      <c r="N1772" s="20">
        <f t="shared" si="1519"/>
        <v>0</v>
      </c>
      <c r="O1772" s="20">
        <f t="shared" si="1559"/>
        <v>0</v>
      </c>
      <c r="P1772" s="20">
        <f t="shared" si="1527"/>
        <v>45642.2</v>
      </c>
      <c r="Q1772" s="20">
        <f t="shared" si="1528"/>
        <v>0</v>
      </c>
      <c r="R1772" s="20">
        <f t="shared" si="1559"/>
        <v>0</v>
      </c>
    </row>
    <row r="1773" spans="1:19" ht="47.25" hidden="1" x14ac:dyDescent="0.25">
      <c r="A1773" s="10" t="s">
        <v>981</v>
      </c>
      <c r="B1773" s="19">
        <v>240</v>
      </c>
      <c r="C1773" s="10"/>
      <c r="D1773" s="10"/>
      <c r="E1773" s="25" t="s">
        <v>488</v>
      </c>
      <c r="F1773" s="20">
        <f t="shared" si="1558"/>
        <v>3357.8</v>
      </c>
      <c r="G1773" s="20">
        <f t="shared" si="1558"/>
        <v>45642.2</v>
      </c>
      <c r="H1773" s="20">
        <f t="shared" si="1558"/>
        <v>0</v>
      </c>
      <c r="I1773" s="20">
        <f t="shared" si="1558"/>
        <v>0</v>
      </c>
      <c r="J1773" s="20">
        <f t="shared" si="1558"/>
        <v>0</v>
      </c>
      <c r="K1773" s="20">
        <f t="shared" si="1558"/>
        <v>0</v>
      </c>
      <c r="L1773" s="20">
        <f t="shared" si="1517"/>
        <v>3357.8</v>
      </c>
      <c r="M1773" s="20">
        <f t="shared" si="1518"/>
        <v>45642.2</v>
      </c>
      <c r="N1773" s="20">
        <f t="shared" si="1519"/>
        <v>0</v>
      </c>
      <c r="O1773" s="20">
        <f t="shared" si="1559"/>
        <v>0</v>
      </c>
      <c r="P1773" s="20">
        <f t="shared" si="1527"/>
        <v>45642.2</v>
      </c>
      <c r="Q1773" s="20">
        <f t="shared" si="1528"/>
        <v>0</v>
      </c>
      <c r="R1773" s="20">
        <f t="shared" si="1559"/>
        <v>0</v>
      </c>
    </row>
    <row r="1774" spans="1:19" hidden="1" x14ac:dyDescent="0.25">
      <c r="A1774" s="10" t="s">
        <v>981</v>
      </c>
      <c r="B1774" s="19">
        <v>240</v>
      </c>
      <c r="C1774" s="10" t="s">
        <v>242</v>
      </c>
      <c r="D1774" s="10" t="s">
        <v>246</v>
      </c>
      <c r="E1774" s="25" t="s">
        <v>457</v>
      </c>
      <c r="F1774" s="20">
        <v>3357.8</v>
      </c>
      <c r="G1774" s="20">
        <v>45642.2</v>
      </c>
      <c r="H1774" s="20"/>
      <c r="I1774" s="20"/>
      <c r="J1774" s="20"/>
      <c r="K1774" s="20"/>
      <c r="L1774" s="20">
        <f t="shared" si="1517"/>
        <v>3357.8</v>
      </c>
      <c r="M1774" s="20">
        <f t="shared" si="1518"/>
        <v>45642.2</v>
      </c>
      <c r="N1774" s="20">
        <f t="shared" si="1519"/>
        <v>0</v>
      </c>
      <c r="O1774" s="20"/>
      <c r="P1774" s="20">
        <f t="shared" si="1527"/>
        <v>45642.2</v>
      </c>
      <c r="Q1774" s="20">
        <f t="shared" si="1528"/>
        <v>0</v>
      </c>
      <c r="R1774" s="20"/>
    </row>
    <row r="1775" spans="1:19" ht="31.5" hidden="1" x14ac:dyDescent="0.25">
      <c r="A1775" s="10" t="s">
        <v>982</v>
      </c>
      <c r="B1775" s="19"/>
      <c r="C1775" s="10"/>
      <c r="D1775" s="10"/>
      <c r="E1775" s="38" t="s">
        <v>1067</v>
      </c>
      <c r="F1775" s="20">
        <f t="shared" si="1558"/>
        <v>34644.6</v>
      </c>
      <c r="G1775" s="20">
        <f t="shared" si="1558"/>
        <v>32374.799999999999</v>
      </c>
      <c r="H1775" s="20">
        <f t="shared" si="1558"/>
        <v>32069.1</v>
      </c>
      <c r="I1775" s="20">
        <f t="shared" si="1558"/>
        <v>0</v>
      </c>
      <c r="J1775" s="20">
        <f t="shared" si="1558"/>
        <v>0</v>
      </c>
      <c r="K1775" s="20">
        <f t="shared" si="1558"/>
        <v>0</v>
      </c>
      <c r="L1775" s="20">
        <f t="shared" si="1517"/>
        <v>34644.6</v>
      </c>
      <c r="M1775" s="20">
        <f t="shared" si="1518"/>
        <v>32374.799999999999</v>
      </c>
      <c r="N1775" s="20">
        <f t="shared" si="1519"/>
        <v>32069.1</v>
      </c>
      <c r="O1775" s="20">
        <f t="shared" si="1559"/>
        <v>0</v>
      </c>
      <c r="P1775" s="20">
        <f t="shared" si="1527"/>
        <v>32374.799999999999</v>
      </c>
      <c r="Q1775" s="20">
        <f t="shared" si="1528"/>
        <v>32069.1</v>
      </c>
      <c r="R1775" s="20">
        <f t="shared" si="1559"/>
        <v>0</v>
      </c>
    </row>
    <row r="1776" spans="1:19" ht="47.25" hidden="1" x14ac:dyDescent="0.25">
      <c r="A1776" s="10" t="s">
        <v>982</v>
      </c>
      <c r="B1776" s="19">
        <v>200</v>
      </c>
      <c r="C1776" s="10"/>
      <c r="D1776" s="10"/>
      <c r="E1776" s="25" t="s">
        <v>487</v>
      </c>
      <c r="F1776" s="20">
        <f t="shared" si="1558"/>
        <v>34644.6</v>
      </c>
      <c r="G1776" s="20">
        <f t="shared" si="1558"/>
        <v>32374.799999999999</v>
      </c>
      <c r="H1776" s="20">
        <f t="shared" si="1558"/>
        <v>32069.1</v>
      </c>
      <c r="I1776" s="20">
        <f t="shared" si="1558"/>
        <v>0</v>
      </c>
      <c r="J1776" s="20">
        <f t="shared" si="1558"/>
        <v>0</v>
      </c>
      <c r="K1776" s="20">
        <f t="shared" si="1558"/>
        <v>0</v>
      </c>
      <c r="L1776" s="20">
        <f t="shared" si="1517"/>
        <v>34644.6</v>
      </c>
      <c r="M1776" s="20">
        <f t="shared" si="1518"/>
        <v>32374.799999999999</v>
      </c>
      <c r="N1776" s="20">
        <f t="shared" si="1519"/>
        <v>32069.1</v>
      </c>
      <c r="O1776" s="20">
        <f t="shared" si="1559"/>
        <v>0</v>
      </c>
      <c r="P1776" s="20">
        <f t="shared" si="1527"/>
        <v>32374.799999999999</v>
      </c>
      <c r="Q1776" s="20">
        <f t="shared" si="1528"/>
        <v>32069.1</v>
      </c>
      <c r="R1776" s="20">
        <f t="shared" si="1559"/>
        <v>0</v>
      </c>
    </row>
    <row r="1777" spans="1:19" ht="47.25" hidden="1" x14ac:dyDescent="0.25">
      <c r="A1777" s="10" t="s">
        <v>982</v>
      </c>
      <c r="B1777" s="19">
        <v>240</v>
      </c>
      <c r="C1777" s="10"/>
      <c r="D1777" s="10"/>
      <c r="E1777" s="25" t="s">
        <v>488</v>
      </c>
      <c r="F1777" s="20">
        <f t="shared" si="1558"/>
        <v>34644.6</v>
      </c>
      <c r="G1777" s="20">
        <f t="shared" si="1558"/>
        <v>32374.799999999999</v>
      </c>
      <c r="H1777" s="20">
        <f t="shared" si="1558"/>
        <v>32069.1</v>
      </c>
      <c r="I1777" s="20">
        <f t="shared" si="1558"/>
        <v>0</v>
      </c>
      <c r="J1777" s="20">
        <f t="shared" si="1558"/>
        <v>0</v>
      </c>
      <c r="K1777" s="20">
        <f t="shared" si="1558"/>
        <v>0</v>
      </c>
      <c r="L1777" s="20">
        <f t="shared" si="1517"/>
        <v>34644.6</v>
      </c>
      <c r="M1777" s="20">
        <f t="shared" si="1518"/>
        <v>32374.799999999999</v>
      </c>
      <c r="N1777" s="20">
        <f t="shared" si="1519"/>
        <v>32069.1</v>
      </c>
      <c r="O1777" s="20">
        <f t="shared" si="1559"/>
        <v>0</v>
      </c>
      <c r="P1777" s="20">
        <f t="shared" si="1527"/>
        <v>32374.799999999999</v>
      </c>
      <c r="Q1777" s="20">
        <f t="shared" si="1528"/>
        <v>32069.1</v>
      </c>
      <c r="R1777" s="20">
        <f t="shared" si="1559"/>
        <v>0</v>
      </c>
    </row>
    <row r="1778" spans="1:19" hidden="1" x14ac:dyDescent="0.25">
      <c r="A1778" s="10" t="s">
        <v>982</v>
      </c>
      <c r="B1778" s="19">
        <v>240</v>
      </c>
      <c r="C1778" s="10" t="s">
        <v>242</v>
      </c>
      <c r="D1778" s="10" t="s">
        <v>246</v>
      </c>
      <c r="E1778" s="25" t="s">
        <v>457</v>
      </c>
      <c r="F1778" s="20">
        <v>34644.6</v>
      </c>
      <c r="G1778" s="20">
        <v>32374.799999999999</v>
      </c>
      <c r="H1778" s="20">
        <v>32069.1</v>
      </c>
      <c r="I1778" s="20"/>
      <c r="J1778" s="20"/>
      <c r="K1778" s="20"/>
      <c r="L1778" s="20">
        <f t="shared" si="1517"/>
        <v>34644.6</v>
      </c>
      <c r="M1778" s="20">
        <f t="shared" si="1518"/>
        <v>32374.799999999999</v>
      </c>
      <c r="N1778" s="20">
        <f t="shared" si="1519"/>
        <v>32069.1</v>
      </c>
      <c r="O1778" s="20"/>
      <c r="P1778" s="20">
        <f t="shared" si="1527"/>
        <v>32374.799999999999</v>
      </c>
      <c r="Q1778" s="20">
        <f t="shared" si="1528"/>
        <v>32069.1</v>
      </c>
      <c r="R1778" s="20"/>
    </row>
    <row r="1779" spans="1:19" ht="47.25" hidden="1" x14ac:dyDescent="0.25">
      <c r="A1779" s="10" t="s">
        <v>1125</v>
      </c>
      <c r="B1779" s="19"/>
      <c r="C1779" s="10"/>
      <c r="D1779" s="10"/>
      <c r="E1779" s="31" t="s">
        <v>1138</v>
      </c>
      <c r="F1779" s="20">
        <f>F1780</f>
        <v>0</v>
      </c>
      <c r="G1779" s="20">
        <f t="shared" ref="G1779:K1781" si="1560">G1780</f>
        <v>0</v>
      </c>
      <c r="H1779" s="20">
        <f t="shared" si="1560"/>
        <v>0</v>
      </c>
      <c r="I1779" s="20">
        <f t="shared" si="1560"/>
        <v>105</v>
      </c>
      <c r="J1779" s="20">
        <f t="shared" si="1560"/>
        <v>210</v>
      </c>
      <c r="K1779" s="20">
        <f t="shared" si="1560"/>
        <v>105</v>
      </c>
      <c r="L1779" s="20">
        <f t="shared" ref="L1779:L1782" si="1561">F1779+I1779</f>
        <v>105</v>
      </c>
      <c r="M1779" s="20">
        <f t="shared" ref="M1779:M1782" si="1562">G1779+J1779</f>
        <v>210</v>
      </c>
      <c r="N1779" s="20">
        <f t="shared" ref="N1779:N1782" si="1563">H1779+K1779</f>
        <v>105</v>
      </c>
      <c r="O1779" s="20">
        <f t="shared" ref="O1779:R1781" si="1564">O1780</f>
        <v>0</v>
      </c>
      <c r="P1779" s="20">
        <f t="shared" si="1527"/>
        <v>210</v>
      </c>
      <c r="Q1779" s="20">
        <f t="shared" si="1528"/>
        <v>105</v>
      </c>
      <c r="R1779" s="20">
        <f t="shared" si="1564"/>
        <v>0</v>
      </c>
    </row>
    <row r="1780" spans="1:19" ht="47.25" hidden="1" x14ac:dyDescent="0.25">
      <c r="A1780" s="10" t="s">
        <v>1125</v>
      </c>
      <c r="B1780" s="19">
        <v>200</v>
      </c>
      <c r="C1780" s="10"/>
      <c r="D1780" s="10"/>
      <c r="E1780" s="25" t="s">
        <v>487</v>
      </c>
      <c r="F1780" s="20">
        <f>F1781</f>
        <v>0</v>
      </c>
      <c r="G1780" s="20">
        <f t="shared" si="1560"/>
        <v>0</v>
      </c>
      <c r="H1780" s="20">
        <f t="shared" si="1560"/>
        <v>0</v>
      </c>
      <c r="I1780" s="20">
        <f t="shared" si="1560"/>
        <v>105</v>
      </c>
      <c r="J1780" s="20">
        <f t="shared" si="1560"/>
        <v>210</v>
      </c>
      <c r="K1780" s="20">
        <f t="shared" si="1560"/>
        <v>105</v>
      </c>
      <c r="L1780" s="20">
        <f t="shared" si="1561"/>
        <v>105</v>
      </c>
      <c r="M1780" s="20">
        <f t="shared" si="1562"/>
        <v>210</v>
      </c>
      <c r="N1780" s="20">
        <f t="shared" si="1563"/>
        <v>105</v>
      </c>
      <c r="O1780" s="20">
        <f t="shared" si="1564"/>
        <v>0</v>
      </c>
      <c r="P1780" s="20">
        <f t="shared" si="1527"/>
        <v>210</v>
      </c>
      <c r="Q1780" s="20">
        <f t="shared" si="1528"/>
        <v>105</v>
      </c>
      <c r="R1780" s="20">
        <f t="shared" si="1564"/>
        <v>0</v>
      </c>
    </row>
    <row r="1781" spans="1:19" ht="47.25" hidden="1" x14ac:dyDescent="0.25">
      <c r="A1781" s="10" t="s">
        <v>1125</v>
      </c>
      <c r="B1781" s="19">
        <v>240</v>
      </c>
      <c r="C1781" s="10"/>
      <c r="D1781" s="10"/>
      <c r="E1781" s="25" t="s">
        <v>488</v>
      </c>
      <c r="F1781" s="20">
        <f>F1782</f>
        <v>0</v>
      </c>
      <c r="G1781" s="20">
        <f t="shared" si="1560"/>
        <v>0</v>
      </c>
      <c r="H1781" s="20">
        <f t="shared" si="1560"/>
        <v>0</v>
      </c>
      <c r="I1781" s="20">
        <f t="shared" si="1560"/>
        <v>105</v>
      </c>
      <c r="J1781" s="20">
        <f t="shared" si="1560"/>
        <v>210</v>
      </c>
      <c r="K1781" s="20">
        <f t="shared" si="1560"/>
        <v>105</v>
      </c>
      <c r="L1781" s="20">
        <f t="shared" si="1561"/>
        <v>105</v>
      </c>
      <c r="M1781" s="20">
        <f t="shared" si="1562"/>
        <v>210</v>
      </c>
      <c r="N1781" s="20">
        <f t="shared" si="1563"/>
        <v>105</v>
      </c>
      <c r="O1781" s="20">
        <f t="shared" si="1564"/>
        <v>0</v>
      </c>
      <c r="P1781" s="20">
        <f t="shared" si="1527"/>
        <v>210</v>
      </c>
      <c r="Q1781" s="20">
        <f t="shared" si="1528"/>
        <v>105</v>
      </c>
      <c r="R1781" s="20">
        <f t="shared" si="1564"/>
        <v>0</v>
      </c>
    </row>
    <row r="1782" spans="1:19" hidden="1" x14ac:dyDescent="0.25">
      <c r="A1782" s="10" t="s">
        <v>1125</v>
      </c>
      <c r="B1782" s="19">
        <v>240</v>
      </c>
      <c r="C1782" s="10" t="s">
        <v>242</v>
      </c>
      <c r="D1782" s="10" t="s">
        <v>246</v>
      </c>
      <c r="E1782" s="25" t="s">
        <v>457</v>
      </c>
      <c r="F1782" s="20">
        <v>0</v>
      </c>
      <c r="G1782" s="20">
        <v>0</v>
      </c>
      <c r="H1782" s="20">
        <v>0</v>
      </c>
      <c r="I1782" s="20">
        <v>105</v>
      </c>
      <c r="J1782" s="20">
        <v>210</v>
      </c>
      <c r="K1782" s="20">
        <v>105</v>
      </c>
      <c r="L1782" s="20">
        <f t="shared" si="1561"/>
        <v>105</v>
      </c>
      <c r="M1782" s="20">
        <f t="shared" si="1562"/>
        <v>210</v>
      </c>
      <c r="N1782" s="20">
        <f t="shared" si="1563"/>
        <v>105</v>
      </c>
      <c r="O1782" s="20"/>
      <c r="P1782" s="20">
        <f t="shared" si="1527"/>
        <v>210</v>
      </c>
      <c r="Q1782" s="20">
        <f t="shared" si="1528"/>
        <v>105</v>
      </c>
      <c r="R1782" s="20"/>
      <c r="S1782" s="1">
        <v>123</v>
      </c>
    </row>
    <row r="1783" spans="1:19" ht="31.5" hidden="1" x14ac:dyDescent="0.25">
      <c r="A1783" s="10" t="s">
        <v>1132</v>
      </c>
      <c r="B1783" s="19"/>
      <c r="C1783" s="10"/>
      <c r="D1783" s="10"/>
      <c r="E1783" s="31" t="s">
        <v>1139</v>
      </c>
      <c r="F1783" s="20">
        <f>F1784</f>
        <v>0</v>
      </c>
      <c r="G1783" s="20">
        <f t="shared" ref="G1783:K1785" si="1565">G1784</f>
        <v>0</v>
      </c>
      <c r="H1783" s="20">
        <f t="shared" si="1565"/>
        <v>0</v>
      </c>
      <c r="I1783" s="20">
        <f t="shared" si="1565"/>
        <v>44.1</v>
      </c>
      <c r="J1783" s="20">
        <f t="shared" si="1565"/>
        <v>44.1</v>
      </c>
      <c r="K1783" s="20">
        <f t="shared" si="1565"/>
        <v>44.1</v>
      </c>
      <c r="L1783" s="20">
        <f t="shared" ref="L1783:L1786" si="1566">F1783+I1783</f>
        <v>44.1</v>
      </c>
      <c r="M1783" s="20">
        <f t="shared" ref="M1783:M1786" si="1567">G1783+J1783</f>
        <v>44.1</v>
      </c>
      <c r="N1783" s="20">
        <f t="shared" ref="N1783:N1786" si="1568">H1783+K1783</f>
        <v>44.1</v>
      </c>
      <c r="O1783" s="20">
        <f t="shared" ref="O1783:R1785" si="1569">O1784</f>
        <v>0</v>
      </c>
      <c r="P1783" s="20">
        <f t="shared" si="1527"/>
        <v>44.1</v>
      </c>
      <c r="Q1783" s="20">
        <f t="shared" si="1528"/>
        <v>44.1</v>
      </c>
      <c r="R1783" s="20">
        <f t="shared" si="1569"/>
        <v>0</v>
      </c>
    </row>
    <row r="1784" spans="1:19" ht="47.25" hidden="1" x14ac:dyDescent="0.25">
      <c r="A1784" s="10" t="s">
        <v>1132</v>
      </c>
      <c r="B1784" s="19">
        <v>200</v>
      </c>
      <c r="C1784" s="10"/>
      <c r="D1784" s="10"/>
      <c r="E1784" s="25" t="s">
        <v>487</v>
      </c>
      <c r="F1784" s="20">
        <f>F1785</f>
        <v>0</v>
      </c>
      <c r="G1784" s="20">
        <f t="shared" si="1565"/>
        <v>0</v>
      </c>
      <c r="H1784" s="20">
        <f t="shared" si="1565"/>
        <v>0</v>
      </c>
      <c r="I1784" s="20">
        <f t="shared" si="1565"/>
        <v>44.1</v>
      </c>
      <c r="J1784" s="20">
        <f t="shared" si="1565"/>
        <v>44.1</v>
      </c>
      <c r="K1784" s="20">
        <f t="shared" si="1565"/>
        <v>44.1</v>
      </c>
      <c r="L1784" s="20">
        <f t="shared" si="1566"/>
        <v>44.1</v>
      </c>
      <c r="M1784" s="20">
        <f t="shared" si="1567"/>
        <v>44.1</v>
      </c>
      <c r="N1784" s="20">
        <f t="shared" si="1568"/>
        <v>44.1</v>
      </c>
      <c r="O1784" s="20">
        <f t="shared" si="1569"/>
        <v>0</v>
      </c>
      <c r="P1784" s="20">
        <f t="shared" si="1527"/>
        <v>44.1</v>
      </c>
      <c r="Q1784" s="20">
        <f t="shared" si="1528"/>
        <v>44.1</v>
      </c>
      <c r="R1784" s="20">
        <f t="shared" si="1569"/>
        <v>0</v>
      </c>
    </row>
    <row r="1785" spans="1:19" ht="47.25" hidden="1" x14ac:dyDescent="0.25">
      <c r="A1785" s="10" t="s">
        <v>1132</v>
      </c>
      <c r="B1785" s="19">
        <v>240</v>
      </c>
      <c r="C1785" s="10"/>
      <c r="D1785" s="10"/>
      <c r="E1785" s="25" t="s">
        <v>488</v>
      </c>
      <c r="F1785" s="20">
        <f>F1786</f>
        <v>0</v>
      </c>
      <c r="G1785" s="20">
        <f t="shared" si="1565"/>
        <v>0</v>
      </c>
      <c r="H1785" s="20">
        <f t="shared" si="1565"/>
        <v>0</v>
      </c>
      <c r="I1785" s="20">
        <f t="shared" si="1565"/>
        <v>44.1</v>
      </c>
      <c r="J1785" s="20">
        <f t="shared" si="1565"/>
        <v>44.1</v>
      </c>
      <c r="K1785" s="20">
        <f t="shared" si="1565"/>
        <v>44.1</v>
      </c>
      <c r="L1785" s="20">
        <f t="shared" si="1566"/>
        <v>44.1</v>
      </c>
      <c r="M1785" s="20">
        <f t="shared" si="1567"/>
        <v>44.1</v>
      </c>
      <c r="N1785" s="20">
        <f t="shared" si="1568"/>
        <v>44.1</v>
      </c>
      <c r="O1785" s="20">
        <f t="shared" si="1569"/>
        <v>0</v>
      </c>
      <c r="P1785" s="20">
        <f t="shared" si="1527"/>
        <v>44.1</v>
      </c>
      <c r="Q1785" s="20">
        <f t="shared" si="1528"/>
        <v>44.1</v>
      </c>
      <c r="R1785" s="20">
        <f t="shared" si="1569"/>
        <v>0</v>
      </c>
    </row>
    <row r="1786" spans="1:19" hidden="1" x14ac:dyDescent="0.25">
      <c r="A1786" s="10" t="s">
        <v>1132</v>
      </c>
      <c r="B1786" s="19">
        <v>240</v>
      </c>
      <c r="C1786" s="10" t="s">
        <v>242</v>
      </c>
      <c r="D1786" s="10" t="s">
        <v>246</v>
      </c>
      <c r="E1786" s="25" t="s">
        <v>457</v>
      </c>
      <c r="F1786" s="20">
        <v>0</v>
      </c>
      <c r="G1786" s="20">
        <v>0</v>
      </c>
      <c r="H1786" s="20">
        <v>0</v>
      </c>
      <c r="I1786" s="20">
        <v>44.1</v>
      </c>
      <c r="J1786" s="20">
        <v>44.1</v>
      </c>
      <c r="K1786" s="20">
        <v>44.1</v>
      </c>
      <c r="L1786" s="20">
        <f t="shared" si="1566"/>
        <v>44.1</v>
      </c>
      <c r="M1786" s="20">
        <f t="shared" si="1567"/>
        <v>44.1</v>
      </c>
      <c r="N1786" s="20">
        <f t="shared" si="1568"/>
        <v>44.1</v>
      </c>
      <c r="O1786" s="20"/>
      <c r="P1786" s="20">
        <f t="shared" si="1527"/>
        <v>44.1</v>
      </c>
      <c r="Q1786" s="20">
        <f t="shared" si="1528"/>
        <v>44.1</v>
      </c>
      <c r="R1786" s="20"/>
      <c r="S1786" s="1">
        <v>139</v>
      </c>
    </row>
    <row r="1787" spans="1:19" ht="31.5" hidden="1" x14ac:dyDescent="0.25">
      <c r="A1787" s="10" t="s">
        <v>200</v>
      </c>
      <c r="B1787" s="19"/>
      <c r="C1787" s="10"/>
      <c r="D1787" s="10"/>
      <c r="E1787" s="25" t="s">
        <v>746</v>
      </c>
      <c r="F1787" s="20">
        <f t="shared" ref="F1787:K1789" si="1570">F1788</f>
        <v>5898.5</v>
      </c>
      <c r="G1787" s="20">
        <f t="shared" si="1570"/>
        <v>8168.3</v>
      </c>
      <c r="H1787" s="20">
        <f t="shared" si="1570"/>
        <v>8474</v>
      </c>
      <c r="I1787" s="20">
        <f t="shared" si="1570"/>
        <v>0</v>
      </c>
      <c r="J1787" s="20">
        <f t="shared" si="1570"/>
        <v>0</v>
      </c>
      <c r="K1787" s="20">
        <f t="shared" si="1570"/>
        <v>0</v>
      </c>
      <c r="L1787" s="20">
        <f t="shared" si="1517"/>
        <v>5898.5</v>
      </c>
      <c r="M1787" s="20">
        <f t="shared" si="1518"/>
        <v>8168.3</v>
      </c>
      <c r="N1787" s="20">
        <f t="shared" si="1519"/>
        <v>8474</v>
      </c>
      <c r="O1787" s="20">
        <f t="shared" ref="O1787:R1789" si="1571">O1788</f>
        <v>0</v>
      </c>
      <c r="P1787" s="20">
        <f t="shared" si="1527"/>
        <v>8168.3</v>
      </c>
      <c r="Q1787" s="20">
        <f t="shared" si="1528"/>
        <v>8474</v>
      </c>
      <c r="R1787" s="20">
        <f t="shared" si="1571"/>
        <v>0</v>
      </c>
    </row>
    <row r="1788" spans="1:19" ht="47.25" hidden="1" x14ac:dyDescent="0.25">
      <c r="A1788" s="10" t="s">
        <v>200</v>
      </c>
      <c r="B1788" s="19">
        <v>200</v>
      </c>
      <c r="C1788" s="10"/>
      <c r="D1788" s="10"/>
      <c r="E1788" s="25" t="s">
        <v>487</v>
      </c>
      <c r="F1788" s="20">
        <f t="shared" si="1570"/>
        <v>5898.5</v>
      </c>
      <c r="G1788" s="20">
        <f t="shared" si="1570"/>
        <v>8168.3</v>
      </c>
      <c r="H1788" s="20">
        <f t="shared" si="1570"/>
        <v>8474</v>
      </c>
      <c r="I1788" s="20">
        <f t="shared" si="1570"/>
        <v>0</v>
      </c>
      <c r="J1788" s="20">
        <f t="shared" si="1570"/>
        <v>0</v>
      </c>
      <c r="K1788" s="20">
        <f t="shared" si="1570"/>
        <v>0</v>
      </c>
      <c r="L1788" s="20">
        <f t="shared" si="1517"/>
        <v>5898.5</v>
      </c>
      <c r="M1788" s="20">
        <f t="shared" si="1518"/>
        <v>8168.3</v>
      </c>
      <c r="N1788" s="20">
        <f t="shared" si="1519"/>
        <v>8474</v>
      </c>
      <c r="O1788" s="20">
        <f t="shared" si="1571"/>
        <v>0</v>
      </c>
      <c r="P1788" s="20">
        <f t="shared" si="1527"/>
        <v>8168.3</v>
      </c>
      <c r="Q1788" s="20">
        <f t="shared" si="1528"/>
        <v>8474</v>
      </c>
      <c r="R1788" s="20">
        <f t="shared" si="1571"/>
        <v>0</v>
      </c>
    </row>
    <row r="1789" spans="1:19" ht="47.25" hidden="1" x14ac:dyDescent="0.25">
      <c r="A1789" s="10" t="s">
        <v>200</v>
      </c>
      <c r="B1789" s="19">
        <v>240</v>
      </c>
      <c r="C1789" s="10"/>
      <c r="D1789" s="10"/>
      <c r="E1789" s="25" t="s">
        <v>488</v>
      </c>
      <c r="F1789" s="20">
        <f t="shared" si="1570"/>
        <v>5898.5</v>
      </c>
      <c r="G1789" s="20">
        <f t="shared" si="1570"/>
        <v>8168.3</v>
      </c>
      <c r="H1789" s="20">
        <f t="shared" si="1570"/>
        <v>8474</v>
      </c>
      <c r="I1789" s="20">
        <f t="shared" si="1570"/>
        <v>0</v>
      </c>
      <c r="J1789" s="20">
        <f t="shared" si="1570"/>
        <v>0</v>
      </c>
      <c r="K1789" s="20">
        <f t="shared" si="1570"/>
        <v>0</v>
      </c>
      <c r="L1789" s="20">
        <f t="shared" si="1517"/>
        <v>5898.5</v>
      </c>
      <c r="M1789" s="20">
        <f t="shared" si="1518"/>
        <v>8168.3</v>
      </c>
      <c r="N1789" s="20">
        <f t="shared" si="1519"/>
        <v>8474</v>
      </c>
      <c r="O1789" s="20">
        <f t="shared" si="1571"/>
        <v>0</v>
      </c>
      <c r="P1789" s="20">
        <f t="shared" si="1527"/>
        <v>8168.3</v>
      </c>
      <c r="Q1789" s="20">
        <f t="shared" si="1528"/>
        <v>8474</v>
      </c>
      <c r="R1789" s="20">
        <f t="shared" si="1571"/>
        <v>0</v>
      </c>
    </row>
    <row r="1790" spans="1:19" hidden="1" x14ac:dyDescent="0.25">
      <c r="A1790" s="10" t="s">
        <v>200</v>
      </c>
      <c r="B1790" s="19">
        <v>240</v>
      </c>
      <c r="C1790" s="10" t="s">
        <v>242</v>
      </c>
      <c r="D1790" s="10" t="s">
        <v>246</v>
      </c>
      <c r="E1790" s="25" t="s">
        <v>457</v>
      </c>
      <c r="F1790" s="20">
        <v>5898.5</v>
      </c>
      <c r="G1790" s="20">
        <v>8168.3</v>
      </c>
      <c r="H1790" s="20">
        <v>8474</v>
      </c>
      <c r="I1790" s="20"/>
      <c r="J1790" s="20"/>
      <c r="K1790" s="20"/>
      <c r="L1790" s="20">
        <f t="shared" si="1517"/>
        <v>5898.5</v>
      </c>
      <c r="M1790" s="20">
        <f t="shared" si="1518"/>
        <v>8168.3</v>
      </c>
      <c r="N1790" s="20">
        <f t="shared" si="1519"/>
        <v>8474</v>
      </c>
      <c r="O1790" s="20"/>
      <c r="P1790" s="20">
        <f t="shared" si="1527"/>
        <v>8168.3</v>
      </c>
      <c r="Q1790" s="20">
        <f t="shared" si="1528"/>
        <v>8474</v>
      </c>
      <c r="R1790" s="20"/>
    </row>
    <row r="1791" spans="1:19" ht="31.5" hidden="1" x14ac:dyDescent="0.25">
      <c r="A1791" s="10" t="s">
        <v>201</v>
      </c>
      <c r="B1791" s="19"/>
      <c r="C1791" s="10"/>
      <c r="D1791" s="10"/>
      <c r="E1791" s="25" t="s">
        <v>747</v>
      </c>
      <c r="F1791" s="20">
        <f t="shared" ref="F1791:K1791" si="1572">F1792+F1795</f>
        <v>106022.9</v>
      </c>
      <c r="G1791" s="20">
        <f t="shared" si="1572"/>
        <v>106022.9</v>
      </c>
      <c r="H1791" s="20">
        <f t="shared" si="1572"/>
        <v>106022.9</v>
      </c>
      <c r="I1791" s="20">
        <f t="shared" si="1572"/>
        <v>0</v>
      </c>
      <c r="J1791" s="20">
        <f t="shared" si="1572"/>
        <v>0</v>
      </c>
      <c r="K1791" s="20">
        <f t="shared" si="1572"/>
        <v>0</v>
      </c>
      <c r="L1791" s="20">
        <f t="shared" si="1517"/>
        <v>106022.9</v>
      </c>
      <c r="M1791" s="20">
        <f t="shared" si="1518"/>
        <v>106022.9</v>
      </c>
      <c r="N1791" s="20">
        <f t="shared" si="1519"/>
        <v>106022.9</v>
      </c>
      <c r="O1791" s="20">
        <f t="shared" ref="O1791:R1791" si="1573">O1792+O1795</f>
        <v>0</v>
      </c>
      <c r="P1791" s="20">
        <f t="shared" si="1527"/>
        <v>106022.9</v>
      </c>
      <c r="Q1791" s="20">
        <f t="shared" si="1528"/>
        <v>106022.9</v>
      </c>
      <c r="R1791" s="20">
        <f t="shared" si="1573"/>
        <v>0</v>
      </c>
    </row>
    <row r="1792" spans="1:19" ht="47.25" hidden="1" x14ac:dyDescent="0.25">
      <c r="A1792" s="10" t="s">
        <v>201</v>
      </c>
      <c r="B1792" s="19">
        <v>200</v>
      </c>
      <c r="C1792" s="10"/>
      <c r="D1792" s="10"/>
      <c r="E1792" s="25" t="s">
        <v>487</v>
      </c>
      <c r="F1792" s="20">
        <f t="shared" ref="F1792:K1793" si="1574">F1793</f>
        <v>64553.9</v>
      </c>
      <c r="G1792" s="20">
        <f t="shared" si="1574"/>
        <v>64553.9</v>
      </c>
      <c r="H1792" s="20">
        <f t="shared" si="1574"/>
        <v>64553.9</v>
      </c>
      <c r="I1792" s="20">
        <f t="shared" si="1574"/>
        <v>0</v>
      </c>
      <c r="J1792" s="20">
        <f t="shared" si="1574"/>
        <v>0</v>
      </c>
      <c r="K1792" s="20">
        <f t="shared" si="1574"/>
        <v>0</v>
      </c>
      <c r="L1792" s="20">
        <f t="shared" si="1517"/>
        <v>64553.9</v>
      </c>
      <c r="M1792" s="20">
        <f t="shared" si="1518"/>
        <v>64553.9</v>
      </c>
      <c r="N1792" s="20">
        <f t="shared" si="1519"/>
        <v>64553.9</v>
      </c>
      <c r="O1792" s="20">
        <f t="shared" ref="O1792:R1793" si="1575">O1793</f>
        <v>0</v>
      </c>
      <c r="P1792" s="20">
        <f t="shared" si="1527"/>
        <v>64553.9</v>
      </c>
      <c r="Q1792" s="20">
        <f t="shared" si="1528"/>
        <v>64553.9</v>
      </c>
      <c r="R1792" s="20">
        <f t="shared" si="1575"/>
        <v>0</v>
      </c>
    </row>
    <row r="1793" spans="1:18" ht="47.25" hidden="1" x14ac:dyDescent="0.25">
      <c r="A1793" s="10" t="s">
        <v>201</v>
      </c>
      <c r="B1793" s="19">
        <v>240</v>
      </c>
      <c r="C1793" s="10"/>
      <c r="D1793" s="10"/>
      <c r="E1793" s="25" t="s">
        <v>488</v>
      </c>
      <c r="F1793" s="20">
        <f t="shared" si="1574"/>
        <v>64553.9</v>
      </c>
      <c r="G1793" s="20">
        <f t="shared" si="1574"/>
        <v>64553.9</v>
      </c>
      <c r="H1793" s="20">
        <f t="shared" si="1574"/>
        <v>64553.9</v>
      </c>
      <c r="I1793" s="20">
        <f t="shared" si="1574"/>
        <v>0</v>
      </c>
      <c r="J1793" s="20">
        <f t="shared" si="1574"/>
        <v>0</v>
      </c>
      <c r="K1793" s="20">
        <f t="shared" si="1574"/>
        <v>0</v>
      </c>
      <c r="L1793" s="20">
        <f t="shared" si="1517"/>
        <v>64553.9</v>
      </c>
      <c r="M1793" s="20">
        <f t="shared" si="1518"/>
        <v>64553.9</v>
      </c>
      <c r="N1793" s="20">
        <f t="shared" si="1519"/>
        <v>64553.9</v>
      </c>
      <c r="O1793" s="20">
        <f t="shared" si="1575"/>
        <v>0</v>
      </c>
      <c r="P1793" s="20">
        <f t="shared" si="1527"/>
        <v>64553.9</v>
      </c>
      <c r="Q1793" s="20">
        <f t="shared" si="1528"/>
        <v>64553.9</v>
      </c>
      <c r="R1793" s="20">
        <f t="shared" si="1575"/>
        <v>0</v>
      </c>
    </row>
    <row r="1794" spans="1:18" hidden="1" x14ac:dyDescent="0.25">
      <c r="A1794" s="10" t="s">
        <v>201</v>
      </c>
      <c r="B1794" s="19">
        <v>240</v>
      </c>
      <c r="C1794" s="10" t="s">
        <v>242</v>
      </c>
      <c r="D1794" s="10" t="s">
        <v>246</v>
      </c>
      <c r="E1794" s="25" t="s">
        <v>457</v>
      </c>
      <c r="F1794" s="20">
        <v>64553.9</v>
      </c>
      <c r="G1794" s="20">
        <v>64553.9</v>
      </c>
      <c r="H1794" s="20">
        <v>64553.9</v>
      </c>
      <c r="I1794" s="20"/>
      <c r="J1794" s="20"/>
      <c r="K1794" s="20"/>
      <c r="L1794" s="20">
        <f t="shared" si="1517"/>
        <v>64553.9</v>
      </c>
      <c r="M1794" s="20">
        <f t="shared" si="1518"/>
        <v>64553.9</v>
      </c>
      <c r="N1794" s="20">
        <f t="shared" si="1519"/>
        <v>64553.9</v>
      </c>
      <c r="O1794" s="20"/>
      <c r="P1794" s="20">
        <f t="shared" si="1527"/>
        <v>64553.9</v>
      </c>
      <c r="Q1794" s="20">
        <f t="shared" si="1528"/>
        <v>64553.9</v>
      </c>
      <c r="R1794" s="20"/>
    </row>
    <row r="1795" spans="1:18" hidden="1" x14ac:dyDescent="0.25">
      <c r="A1795" s="10" t="s">
        <v>201</v>
      </c>
      <c r="B1795" s="19">
        <v>800</v>
      </c>
      <c r="C1795" s="10"/>
      <c r="D1795" s="10"/>
      <c r="E1795" s="25" t="s">
        <v>501</v>
      </c>
      <c r="F1795" s="20">
        <f t="shared" ref="F1795:K1796" si="1576">F1796</f>
        <v>41469</v>
      </c>
      <c r="G1795" s="20">
        <f t="shared" si="1576"/>
        <v>41469</v>
      </c>
      <c r="H1795" s="20">
        <f t="shared" si="1576"/>
        <v>41469</v>
      </c>
      <c r="I1795" s="20">
        <f t="shared" si="1576"/>
        <v>0</v>
      </c>
      <c r="J1795" s="20">
        <f t="shared" si="1576"/>
        <v>0</v>
      </c>
      <c r="K1795" s="20">
        <f t="shared" si="1576"/>
        <v>0</v>
      </c>
      <c r="L1795" s="20">
        <f t="shared" si="1517"/>
        <v>41469</v>
      </c>
      <c r="M1795" s="20">
        <f t="shared" si="1518"/>
        <v>41469</v>
      </c>
      <c r="N1795" s="20">
        <f t="shared" si="1519"/>
        <v>41469</v>
      </c>
      <c r="O1795" s="20">
        <f>O1796</f>
        <v>0</v>
      </c>
      <c r="P1795" s="20">
        <f t="shared" si="1527"/>
        <v>41469</v>
      </c>
      <c r="Q1795" s="20">
        <f t="shared" si="1528"/>
        <v>41469</v>
      </c>
      <c r="R1795" s="20">
        <f>R1796</f>
        <v>0</v>
      </c>
    </row>
    <row r="1796" spans="1:18" ht="78.75" hidden="1" x14ac:dyDescent="0.25">
      <c r="A1796" s="10" t="s">
        <v>201</v>
      </c>
      <c r="B1796" s="19">
        <v>810</v>
      </c>
      <c r="C1796" s="10"/>
      <c r="D1796" s="10"/>
      <c r="E1796" s="25" t="s">
        <v>502</v>
      </c>
      <c r="F1796" s="20">
        <f t="shared" si="1576"/>
        <v>41469</v>
      </c>
      <c r="G1796" s="20">
        <f t="shared" si="1576"/>
        <v>41469</v>
      </c>
      <c r="H1796" s="20">
        <f t="shared" si="1576"/>
        <v>41469</v>
      </c>
      <c r="I1796" s="20">
        <f t="shared" si="1576"/>
        <v>0</v>
      </c>
      <c r="J1796" s="20">
        <f t="shared" si="1576"/>
        <v>0</v>
      </c>
      <c r="K1796" s="20">
        <f t="shared" si="1576"/>
        <v>0</v>
      </c>
      <c r="L1796" s="20">
        <f t="shared" si="1517"/>
        <v>41469</v>
      </c>
      <c r="M1796" s="20">
        <f t="shared" si="1518"/>
        <v>41469</v>
      </c>
      <c r="N1796" s="20">
        <f t="shared" si="1519"/>
        <v>41469</v>
      </c>
      <c r="O1796" s="20">
        <f>O1797</f>
        <v>0</v>
      </c>
      <c r="P1796" s="20">
        <f t="shared" si="1527"/>
        <v>41469</v>
      </c>
      <c r="Q1796" s="20">
        <f t="shared" si="1528"/>
        <v>41469</v>
      </c>
      <c r="R1796" s="20">
        <f>R1797</f>
        <v>0</v>
      </c>
    </row>
    <row r="1797" spans="1:18" hidden="1" x14ac:dyDescent="0.25">
      <c r="A1797" s="10" t="s">
        <v>201</v>
      </c>
      <c r="B1797" s="19">
        <v>810</v>
      </c>
      <c r="C1797" s="10" t="s">
        <v>242</v>
      </c>
      <c r="D1797" s="10" t="s">
        <v>246</v>
      </c>
      <c r="E1797" s="25" t="s">
        <v>457</v>
      </c>
      <c r="F1797" s="20">
        <v>41469</v>
      </c>
      <c r="G1797" s="20">
        <v>41469</v>
      </c>
      <c r="H1797" s="20">
        <v>41469</v>
      </c>
      <c r="I1797" s="20"/>
      <c r="J1797" s="20"/>
      <c r="K1797" s="20"/>
      <c r="L1797" s="20">
        <f t="shared" si="1517"/>
        <v>41469</v>
      </c>
      <c r="M1797" s="20">
        <f t="shared" si="1518"/>
        <v>41469</v>
      </c>
      <c r="N1797" s="20">
        <f t="shared" si="1519"/>
        <v>41469</v>
      </c>
      <c r="O1797" s="20"/>
      <c r="P1797" s="20">
        <f t="shared" si="1527"/>
        <v>41469</v>
      </c>
      <c r="Q1797" s="20">
        <f t="shared" si="1528"/>
        <v>41469</v>
      </c>
      <c r="R1797" s="20"/>
    </row>
    <row r="1798" spans="1:18" ht="63" hidden="1" x14ac:dyDescent="0.25">
      <c r="A1798" s="10" t="s">
        <v>210</v>
      </c>
      <c r="B1798" s="19"/>
      <c r="C1798" s="10"/>
      <c r="D1798" s="10"/>
      <c r="E1798" s="25" t="s">
        <v>748</v>
      </c>
      <c r="F1798" s="20">
        <f t="shared" ref="F1798:K1800" si="1577">F1799</f>
        <v>20389.2</v>
      </c>
      <c r="G1798" s="20">
        <f t="shared" si="1577"/>
        <v>2407.8000000000002</v>
      </c>
      <c r="H1798" s="20">
        <f t="shared" si="1577"/>
        <v>2407.8000000000002</v>
      </c>
      <c r="I1798" s="20">
        <f t="shared" si="1577"/>
        <v>0</v>
      </c>
      <c r="J1798" s="20">
        <f t="shared" si="1577"/>
        <v>0</v>
      </c>
      <c r="K1798" s="20">
        <f t="shared" si="1577"/>
        <v>0</v>
      </c>
      <c r="L1798" s="20">
        <f t="shared" si="1517"/>
        <v>20389.2</v>
      </c>
      <c r="M1798" s="20">
        <f t="shared" si="1518"/>
        <v>2407.8000000000002</v>
      </c>
      <c r="N1798" s="20">
        <f t="shared" si="1519"/>
        <v>2407.8000000000002</v>
      </c>
      <c r="O1798" s="20">
        <f t="shared" ref="O1798:R1800" si="1578">O1799</f>
        <v>0</v>
      </c>
      <c r="P1798" s="20">
        <f t="shared" si="1527"/>
        <v>2407.8000000000002</v>
      </c>
      <c r="Q1798" s="20">
        <f t="shared" si="1528"/>
        <v>2407.8000000000002</v>
      </c>
      <c r="R1798" s="20">
        <f t="shared" si="1578"/>
        <v>0</v>
      </c>
    </row>
    <row r="1799" spans="1:18" ht="47.25" hidden="1" x14ac:dyDescent="0.25">
      <c r="A1799" s="10" t="s">
        <v>210</v>
      </c>
      <c r="B1799" s="19">
        <v>200</v>
      </c>
      <c r="C1799" s="10"/>
      <c r="D1799" s="10"/>
      <c r="E1799" s="25" t="s">
        <v>487</v>
      </c>
      <c r="F1799" s="20">
        <f t="shared" si="1577"/>
        <v>20389.2</v>
      </c>
      <c r="G1799" s="20">
        <f t="shared" si="1577"/>
        <v>2407.8000000000002</v>
      </c>
      <c r="H1799" s="20">
        <f t="shared" si="1577"/>
        <v>2407.8000000000002</v>
      </c>
      <c r="I1799" s="20">
        <f t="shared" si="1577"/>
        <v>0</v>
      </c>
      <c r="J1799" s="20">
        <f t="shared" si="1577"/>
        <v>0</v>
      </c>
      <c r="K1799" s="20">
        <f t="shared" si="1577"/>
        <v>0</v>
      </c>
      <c r="L1799" s="20">
        <f t="shared" si="1517"/>
        <v>20389.2</v>
      </c>
      <c r="M1799" s="20">
        <f t="shared" si="1518"/>
        <v>2407.8000000000002</v>
      </c>
      <c r="N1799" s="20">
        <f t="shared" si="1519"/>
        <v>2407.8000000000002</v>
      </c>
      <c r="O1799" s="20">
        <f t="shared" si="1578"/>
        <v>0</v>
      </c>
      <c r="P1799" s="20">
        <f t="shared" si="1527"/>
        <v>2407.8000000000002</v>
      </c>
      <c r="Q1799" s="20">
        <f t="shared" si="1528"/>
        <v>2407.8000000000002</v>
      </c>
      <c r="R1799" s="20">
        <f t="shared" si="1578"/>
        <v>0</v>
      </c>
    </row>
    <row r="1800" spans="1:18" ht="47.25" hidden="1" x14ac:dyDescent="0.25">
      <c r="A1800" s="10" t="s">
        <v>210</v>
      </c>
      <c r="B1800" s="19">
        <v>240</v>
      </c>
      <c r="C1800" s="10"/>
      <c r="D1800" s="10"/>
      <c r="E1800" s="25" t="s">
        <v>488</v>
      </c>
      <c r="F1800" s="20">
        <f t="shared" si="1577"/>
        <v>20389.2</v>
      </c>
      <c r="G1800" s="20">
        <f t="shared" si="1577"/>
        <v>2407.8000000000002</v>
      </c>
      <c r="H1800" s="20">
        <f t="shared" si="1577"/>
        <v>2407.8000000000002</v>
      </c>
      <c r="I1800" s="20">
        <f t="shared" si="1577"/>
        <v>0</v>
      </c>
      <c r="J1800" s="20">
        <f t="shared" si="1577"/>
        <v>0</v>
      </c>
      <c r="K1800" s="20">
        <f t="shared" si="1577"/>
        <v>0</v>
      </c>
      <c r="L1800" s="20">
        <f t="shared" si="1517"/>
        <v>20389.2</v>
      </c>
      <c r="M1800" s="20">
        <f t="shared" si="1518"/>
        <v>2407.8000000000002</v>
      </c>
      <c r="N1800" s="20">
        <f t="shared" si="1519"/>
        <v>2407.8000000000002</v>
      </c>
      <c r="O1800" s="20">
        <f t="shared" si="1578"/>
        <v>0</v>
      </c>
      <c r="P1800" s="20">
        <f t="shared" si="1527"/>
        <v>2407.8000000000002</v>
      </c>
      <c r="Q1800" s="20">
        <f t="shared" si="1528"/>
        <v>2407.8000000000002</v>
      </c>
      <c r="R1800" s="20">
        <f t="shared" si="1578"/>
        <v>0</v>
      </c>
    </row>
    <row r="1801" spans="1:18" ht="47.25" hidden="1" x14ac:dyDescent="0.25">
      <c r="A1801" s="10" t="s">
        <v>210</v>
      </c>
      <c r="B1801" s="19">
        <v>240</v>
      </c>
      <c r="C1801" s="10" t="s">
        <v>240</v>
      </c>
      <c r="D1801" s="10" t="s">
        <v>247</v>
      </c>
      <c r="E1801" s="25" t="s">
        <v>458</v>
      </c>
      <c r="F1801" s="20">
        <v>20389.2</v>
      </c>
      <c r="G1801" s="20">
        <v>2407.8000000000002</v>
      </c>
      <c r="H1801" s="20">
        <v>2407.8000000000002</v>
      </c>
      <c r="I1801" s="20"/>
      <c r="J1801" s="20"/>
      <c r="K1801" s="20"/>
      <c r="L1801" s="20">
        <f t="shared" si="1517"/>
        <v>20389.2</v>
      </c>
      <c r="M1801" s="20">
        <f t="shared" si="1518"/>
        <v>2407.8000000000002</v>
      </c>
      <c r="N1801" s="20">
        <f t="shared" si="1519"/>
        <v>2407.8000000000002</v>
      </c>
      <c r="O1801" s="20"/>
      <c r="P1801" s="20">
        <f t="shared" si="1527"/>
        <v>2407.8000000000002</v>
      </c>
      <c r="Q1801" s="20">
        <f t="shared" si="1528"/>
        <v>2407.8000000000002</v>
      </c>
      <c r="R1801" s="20"/>
    </row>
    <row r="1802" spans="1:18" ht="78.75" hidden="1" x14ac:dyDescent="0.25">
      <c r="A1802" s="10" t="s">
        <v>202</v>
      </c>
      <c r="B1802" s="19"/>
      <c r="C1802" s="10"/>
      <c r="D1802" s="10"/>
      <c r="E1802" s="25" t="s">
        <v>749</v>
      </c>
      <c r="F1802" s="20">
        <f t="shared" ref="F1802:K1804" si="1579">F1803</f>
        <v>5438.1</v>
      </c>
      <c r="G1802" s="20">
        <f t="shared" si="1579"/>
        <v>5438.1</v>
      </c>
      <c r="H1802" s="20">
        <f t="shared" si="1579"/>
        <v>5438.1</v>
      </c>
      <c r="I1802" s="20">
        <f t="shared" si="1579"/>
        <v>0</v>
      </c>
      <c r="J1802" s="20">
        <f t="shared" si="1579"/>
        <v>0</v>
      </c>
      <c r="K1802" s="20">
        <f t="shared" si="1579"/>
        <v>0</v>
      </c>
      <c r="L1802" s="20">
        <f t="shared" si="1517"/>
        <v>5438.1</v>
      </c>
      <c r="M1802" s="20">
        <f t="shared" si="1518"/>
        <v>5438.1</v>
      </c>
      <c r="N1802" s="20">
        <f t="shared" si="1519"/>
        <v>5438.1</v>
      </c>
      <c r="O1802" s="20">
        <f t="shared" ref="O1802:R1804" si="1580">O1803</f>
        <v>0</v>
      </c>
      <c r="P1802" s="20">
        <f t="shared" si="1527"/>
        <v>5438.1</v>
      </c>
      <c r="Q1802" s="20">
        <f t="shared" si="1528"/>
        <v>5438.1</v>
      </c>
      <c r="R1802" s="20">
        <f t="shared" si="1580"/>
        <v>0</v>
      </c>
    </row>
    <row r="1803" spans="1:18" ht="47.25" hidden="1" x14ac:dyDescent="0.25">
      <c r="A1803" s="10" t="s">
        <v>202</v>
      </c>
      <c r="B1803" s="19">
        <v>200</v>
      </c>
      <c r="C1803" s="10"/>
      <c r="D1803" s="10"/>
      <c r="E1803" s="25" t="s">
        <v>487</v>
      </c>
      <c r="F1803" s="20">
        <f t="shared" si="1579"/>
        <v>5438.1</v>
      </c>
      <c r="G1803" s="20">
        <f t="shared" si="1579"/>
        <v>5438.1</v>
      </c>
      <c r="H1803" s="20">
        <f t="shared" si="1579"/>
        <v>5438.1</v>
      </c>
      <c r="I1803" s="20">
        <f t="shared" si="1579"/>
        <v>0</v>
      </c>
      <c r="J1803" s="20">
        <f t="shared" si="1579"/>
        <v>0</v>
      </c>
      <c r="K1803" s="20">
        <f t="shared" si="1579"/>
        <v>0</v>
      </c>
      <c r="L1803" s="20">
        <f t="shared" si="1517"/>
        <v>5438.1</v>
      </c>
      <c r="M1803" s="20">
        <f t="shared" si="1518"/>
        <v>5438.1</v>
      </c>
      <c r="N1803" s="20">
        <f t="shared" si="1519"/>
        <v>5438.1</v>
      </c>
      <c r="O1803" s="20">
        <f t="shared" si="1580"/>
        <v>0</v>
      </c>
      <c r="P1803" s="20">
        <f t="shared" si="1527"/>
        <v>5438.1</v>
      </c>
      <c r="Q1803" s="20">
        <f t="shared" si="1528"/>
        <v>5438.1</v>
      </c>
      <c r="R1803" s="20">
        <f t="shared" si="1580"/>
        <v>0</v>
      </c>
    </row>
    <row r="1804" spans="1:18" ht="47.25" hidden="1" x14ac:dyDescent="0.25">
      <c r="A1804" s="10" t="s">
        <v>202</v>
      </c>
      <c r="B1804" s="19">
        <v>240</v>
      </c>
      <c r="C1804" s="10"/>
      <c r="D1804" s="10"/>
      <c r="E1804" s="25" t="s">
        <v>488</v>
      </c>
      <c r="F1804" s="20">
        <f t="shared" si="1579"/>
        <v>5438.1</v>
      </c>
      <c r="G1804" s="20">
        <f t="shared" si="1579"/>
        <v>5438.1</v>
      </c>
      <c r="H1804" s="20">
        <f t="shared" si="1579"/>
        <v>5438.1</v>
      </c>
      <c r="I1804" s="20">
        <f t="shared" si="1579"/>
        <v>0</v>
      </c>
      <c r="J1804" s="20">
        <f t="shared" si="1579"/>
        <v>0</v>
      </c>
      <c r="K1804" s="20">
        <f t="shared" si="1579"/>
        <v>0</v>
      </c>
      <c r="L1804" s="20">
        <f t="shared" si="1517"/>
        <v>5438.1</v>
      </c>
      <c r="M1804" s="20">
        <f t="shared" si="1518"/>
        <v>5438.1</v>
      </c>
      <c r="N1804" s="20">
        <f t="shared" si="1519"/>
        <v>5438.1</v>
      </c>
      <c r="O1804" s="20">
        <f t="shared" si="1580"/>
        <v>0</v>
      </c>
      <c r="P1804" s="20">
        <f t="shared" si="1527"/>
        <v>5438.1</v>
      </c>
      <c r="Q1804" s="20">
        <f t="shared" si="1528"/>
        <v>5438.1</v>
      </c>
      <c r="R1804" s="20">
        <f t="shared" si="1580"/>
        <v>0</v>
      </c>
    </row>
    <row r="1805" spans="1:18" hidden="1" x14ac:dyDescent="0.25">
      <c r="A1805" s="10" t="s">
        <v>202</v>
      </c>
      <c r="B1805" s="19">
        <v>240</v>
      </c>
      <c r="C1805" s="10" t="s">
        <v>242</v>
      </c>
      <c r="D1805" s="10" t="s">
        <v>246</v>
      </c>
      <c r="E1805" s="25" t="s">
        <v>457</v>
      </c>
      <c r="F1805" s="20">
        <v>5438.1</v>
      </c>
      <c r="G1805" s="20">
        <v>5438.1</v>
      </c>
      <c r="H1805" s="20">
        <v>5438.1</v>
      </c>
      <c r="I1805" s="20"/>
      <c r="J1805" s="20"/>
      <c r="K1805" s="20"/>
      <c r="L1805" s="20">
        <f t="shared" si="1517"/>
        <v>5438.1</v>
      </c>
      <c r="M1805" s="20">
        <f t="shared" si="1518"/>
        <v>5438.1</v>
      </c>
      <c r="N1805" s="20">
        <f t="shared" si="1519"/>
        <v>5438.1</v>
      </c>
      <c r="O1805" s="20"/>
      <c r="P1805" s="20">
        <f t="shared" si="1527"/>
        <v>5438.1</v>
      </c>
      <c r="Q1805" s="20">
        <f t="shared" si="1528"/>
        <v>5438.1</v>
      </c>
      <c r="R1805" s="20"/>
    </row>
    <row r="1806" spans="1:18" ht="47.25" hidden="1" x14ac:dyDescent="0.25">
      <c r="A1806" s="10" t="s">
        <v>203</v>
      </c>
      <c r="B1806" s="19"/>
      <c r="C1806" s="10"/>
      <c r="D1806" s="10"/>
      <c r="E1806" s="25" t="s">
        <v>750</v>
      </c>
      <c r="F1806" s="20">
        <f t="shared" ref="F1806:K1808" si="1581">F1807</f>
        <v>7860.1</v>
      </c>
      <c r="G1806" s="20">
        <f t="shared" si="1581"/>
        <v>7860.1</v>
      </c>
      <c r="H1806" s="20">
        <f t="shared" si="1581"/>
        <v>7860.1</v>
      </c>
      <c r="I1806" s="20">
        <f t="shared" si="1581"/>
        <v>0</v>
      </c>
      <c r="J1806" s="20">
        <f t="shared" si="1581"/>
        <v>0</v>
      </c>
      <c r="K1806" s="20">
        <f t="shared" si="1581"/>
        <v>0</v>
      </c>
      <c r="L1806" s="20">
        <f t="shared" ref="L1806:L1879" si="1582">F1806+I1806</f>
        <v>7860.1</v>
      </c>
      <c r="M1806" s="20">
        <f t="shared" ref="M1806:M1879" si="1583">G1806+J1806</f>
        <v>7860.1</v>
      </c>
      <c r="N1806" s="20">
        <f t="shared" ref="N1806:N1879" si="1584">H1806+K1806</f>
        <v>7860.1</v>
      </c>
      <c r="O1806" s="20">
        <f t="shared" ref="O1806:R1808" si="1585">O1807</f>
        <v>0</v>
      </c>
      <c r="P1806" s="20">
        <f t="shared" si="1527"/>
        <v>7860.1</v>
      </c>
      <c r="Q1806" s="20">
        <f t="shared" si="1528"/>
        <v>7860.1</v>
      </c>
      <c r="R1806" s="20">
        <f t="shared" si="1585"/>
        <v>0</v>
      </c>
    </row>
    <row r="1807" spans="1:18" ht="47.25" hidden="1" x14ac:dyDescent="0.25">
      <c r="A1807" s="10" t="s">
        <v>203</v>
      </c>
      <c r="B1807" s="19">
        <v>200</v>
      </c>
      <c r="C1807" s="10"/>
      <c r="D1807" s="10"/>
      <c r="E1807" s="25" t="s">
        <v>487</v>
      </c>
      <c r="F1807" s="20">
        <f t="shared" si="1581"/>
        <v>7860.1</v>
      </c>
      <c r="G1807" s="20">
        <f t="shared" si="1581"/>
        <v>7860.1</v>
      </c>
      <c r="H1807" s="20">
        <f t="shared" si="1581"/>
        <v>7860.1</v>
      </c>
      <c r="I1807" s="20">
        <f t="shared" si="1581"/>
        <v>0</v>
      </c>
      <c r="J1807" s="20">
        <f t="shared" si="1581"/>
        <v>0</v>
      </c>
      <c r="K1807" s="20">
        <f t="shared" si="1581"/>
        <v>0</v>
      </c>
      <c r="L1807" s="20">
        <f t="shared" si="1582"/>
        <v>7860.1</v>
      </c>
      <c r="M1807" s="20">
        <f t="shared" si="1583"/>
        <v>7860.1</v>
      </c>
      <c r="N1807" s="20">
        <f t="shared" si="1584"/>
        <v>7860.1</v>
      </c>
      <c r="O1807" s="20">
        <f t="shared" si="1585"/>
        <v>0</v>
      </c>
      <c r="P1807" s="20">
        <f t="shared" ref="P1807:P1870" si="1586">M1807+O1807</f>
        <v>7860.1</v>
      </c>
      <c r="Q1807" s="20">
        <f t="shared" ref="Q1807:Q1870" si="1587">N1807</f>
        <v>7860.1</v>
      </c>
      <c r="R1807" s="20">
        <f t="shared" si="1585"/>
        <v>0</v>
      </c>
    </row>
    <row r="1808" spans="1:18" ht="47.25" hidden="1" x14ac:dyDescent="0.25">
      <c r="A1808" s="10" t="s">
        <v>203</v>
      </c>
      <c r="B1808" s="19">
        <v>240</v>
      </c>
      <c r="C1808" s="10"/>
      <c r="D1808" s="10"/>
      <c r="E1808" s="25" t="s">
        <v>488</v>
      </c>
      <c r="F1808" s="20">
        <f t="shared" si="1581"/>
        <v>7860.1</v>
      </c>
      <c r="G1808" s="20">
        <f t="shared" si="1581"/>
        <v>7860.1</v>
      </c>
      <c r="H1808" s="20">
        <f t="shared" si="1581"/>
        <v>7860.1</v>
      </c>
      <c r="I1808" s="20">
        <f t="shared" si="1581"/>
        <v>0</v>
      </c>
      <c r="J1808" s="20">
        <f t="shared" si="1581"/>
        <v>0</v>
      </c>
      <c r="K1808" s="20">
        <f t="shared" si="1581"/>
        <v>0</v>
      </c>
      <c r="L1808" s="20">
        <f t="shared" si="1582"/>
        <v>7860.1</v>
      </c>
      <c r="M1808" s="20">
        <f t="shared" si="1583"/>
        <v>7860.1</v>
      </c>
      <c r="N1808" s="20">
        <f t="shared" si="1584"/>
        <v>7860.1</v>
      </c>
      <c r="O1808" s="20">
        <f t="shared" si="1585"/>
        <v>0</v>
      </c>
      <c r="P1808" s="20">
        <f t="shared" si="1586"/>
        <v>7860.1</v>
      </c>
      <c r="Q1808" s="20">
        <f t="shared" si="1587"/>
        <v>7860.1</v>
      </c>
      <c r="R1808" s="20">
        <f t="shared" si="1585"/>
        <v>0</v>
      </c>
    </row>
    <row r="1809" spans="1:19" hidden="1" x14ac:dyDescent="0.25">
      <c r="A1809" s="10" t="s">
        <v>203</v>
      </c>
      <c r="B1809" s="19">
        <v>240</v>
      </c>
      <c r="C1809" s="10" t="s">
        <v>242</v>
      </c>
      <c r="D1809" s="10" t="s">
        <v>246</v>
      </c>
      <c r="E1809" s="25" t="s">
        <v>457</v>
      </c>
      <c r="F1809" s="20">
        <v>7860.1</v>
      </c>
      <c r="G1809" s="20">
        <v>7860.1</v>
      </c>
      <c r="H1809" s="20">
        <v>7860.1</v>
      </c>
      <c r="I1809" s="20"/>
      <c r="J1809" s="20"/>
      <c r="K1809" s="20"/>
      <c r="L1809" s="20">
        <f t="shared" si="1582"/>
        <v>7860.1</v>
      </c>
      <c r="M1809" s="20">
        <f t="shared" si="1583"/>
        <v>7860.1</v>
      </c>
      <c r="N1809" s="20">
        <f t="shared" si="1584"/>
        <v>7860.1</v>
      </c>
      <c r="O1809" s="20"/>
      <c r="P1809" s="20">
        <f t="shared" si="1586"/>
        <v>7860.1</v>
      </c>
      <c r="Q1809" s="20">
        <f t="shared" si="1587"/>
        <v>7860.1</v>
      </c>
      <c r="R1809" s="20"/>
    </row>
    <row r="1810" spans="1:19" ht="31.5" hidden="1" x14ac:dyDescent="0.25">
      <c r="A1810" s="10" t="s">
        <v>1133</v>
      </c>
      <c r="B1810" s="19"/>
      <c r="C1810" s="10"/>
      <c r="D1810" s="10"/>
      <c r="E1810" s="31" t="s">
        <v>766</v>
      </c>
      <c r="F1810" s="20">
        <f>F1811</f>
        <v>0</v>
      </c>
      <c r="G1810" s="20">
        <f t="shared" ref="G1810:K1810" si="1588">G1811</f>
        <v>0</v>
      </c>
      <c r="H1810" s="20">
        <f t="shared" si="1588"/>
        <v>0</v>
      </c>
      <c r="I1810" s="20">
        <f t="shared" si="1588"/>
        <v>2241.1999999999998</v>
      </c>
      <c r="J1810" s="20">
        <f t="shared" si="1588"/>
        <v>2241.1999999999998</v>
      </c>
      <c r="K1810" s="20">
        <f t="shared" si="1588"/>
        <v>2241.1999999999998</v>
      </c>
      <c r="L1810" s="20">
        <f t="shared" ref="L1810:L1815" si="1589">F1810+I1810</f>
        <v>2241.1999999999998</v>
      </c>
      <c r="M1810" s="20">
        <f t="shared" ref="M1810:M1815" si="1590">G1810+J1810</f>
        <v>2241.1999999999998</v>
      </c>
      <c r="N1810" s="20">
        <f t="shared" ref="N1810:N1815" si="1591">H1810+K1810</f>
        <v>2241.1999999999998</v>
      </c>
      <c r="O1810" s="20">
        <f t="shared" ref="O1810:R1810" si="1592">O1811</f>
        <v>0</v>
      </c>
      <c r="P1810" s="20">
        <f t="shared" si="1586"/>
        <v>2241.1999999999998</v>
      </c>
      <c r="Q1810" s="20">
        <f t="shared" si="1587"/>
        <v>2241.1999999999998</v>
      </c>
      <c r="R1810" s="20">
        <f t="shared" si="1592"/>
        <v>0</v>
      </c>
    </row>
    <row r="1811" spans="1:19" hidden="1" x14ac:dyDescent="0.25">
      <c r="A1811" s="10" t="s">
        <v>1133</v>
      </c>
      <c r="B1811" s="19">
        <v>800</v>
      </c>
      <c r="C1811" s="10"/>
      <c r="D1811" s="10"/>
      <c r="E1811" s="25" t="s">
        <v>501</v>
      </c>
      <c r="F1811" s="20">
        <f>F1812+F1814</f>
        <v>0</v>
      </c>
      <c r="G1811" s="20">
        <f t="shared" ref="G1811:K1811" si="1593">G1812+G1814</f>
        <v>0</v>
      </c>
      <c r="H1811" s="20">
        <f t="shared" si="1593"/>
        <v>0</v>
      </c>
      <c r="I1811" s="20">
        <f t="shared" si="1593"/>
        <v>2241.1999999999998</v>
      </c>
      <c r="J1811" s="20">
        <f t="shared" si="1593"/>
        <v>2241.1999999999998</v>
      </c>
      <c r="K1811" s="20">
        <f t="shared" si="1593"/>
        <v>2241.1999999999998</v>
      </c>
      <c r="L1811" s="20">
        <f t="shared" si="1589"/>
        <v>2241.1999999999998</v>
      </c>
      <c r="M1811" s="20">
        <f t="shared" si="1590"/>
        <v>2241.1999999999998</v>
      </c>
      <c r="N1811" s="20">
        <f t="shared" si="1591"/>
        <v>2241.1999999999998</v>
      </c>
      <c r="O1811" s="20">
        <f t="shared" ref="O1811:R1811" si="1594">O1812+O1814</f>
        <v>0</v>
      </c>
      <c r="P1811" s="20">
        <f t="shared" si="1586"/>
        <v>2241.1999999999998</v>
      </c>
      <c r="Q1811" s="20">
        <f t="shared" si="1587"/>
        <v>2241.1999999999998</v>
      </c>
      <c r="R1811" s="20">
        <f t="shared" si="1594"/>
        <v>0</v>
      </c>
    </row>
    <row r="1812" spans="1:19" hidden="1" x14ac:dyDescent="0.25">
      <c r="A1812" s="10" t="s">
        <v>1133</v>
      </c>
      <c r="B1812" s="19">
        <v>850</v>
      </c>
      <c r="C1812" s="10"/>
      <c r="D1812" s="10"/>
      <c r="E1812" s="25" t="s">
        <v>504</v>
      </c>
      <c r="F1812" s="20">
        <f>F1813</f>
        <v>0</v>
      </c>
      <c r="G1812" s="20">
        <f t="shared" ref="G1812:K1812" si="1595">G1813</f>
        <v>0</v>
      </c>
      <c r="H1812" s="20">
        <f t="shared" si="1595"/>
        <v>0</v>
      </c>
      <c r="I1812" s="20">
        <f t="shared" si="1595"/>
        <v>1572.7</v>
      </c>
      <c r="J1812" s="20">
        <f t="shared" si="1595"/>
        <v>1572.7</v>
      </c>
      <c r="K1812" s="20">
        <f t="shared" si="1595"/>
        <v>1572.7</v>
      </c>
      <c r="L1812" s="20">
        <f t="shared" si="1589"/>
        <v>1572.7</v>
      </c>
      <c r="M1812" s="20">
        <f t="shared" si="1590"/>
        <v>1572.7</v>
      </c>
      <c r="N1812" s="20">
        <f t="shared" si="1591"/>
        <v>1572.7</v>
      </c>
      <c r="O1812" s="20">
        <f t="shared" ref="O1812:R1812" si="1596">O1813</f>
        <v>0</v>
      </c>
      <c r="P1812" s="20">
        <f t="shared" si="1586"/>
        <v>1572.7</v>
      </c>
      <c r="Q1812" s="20">
        <f t="shared" si="1587"/>
        <v>1572.7</v>
      </c>
      <c r="R1812" s="20">
        <f t="shared" si="1596"/>
        <v>0</v>
      </c>
    </row>
    <row r="1813" spans="1:19" hidden="1" x14ac:dyDescent="0.25">
      <c r="A1813" s="10" t="s">
        <v>1133</v>
      </c>
      <c r="B1813" s="19">
        <v>850</v>
      </c>
      <c r="C1813" s="10" t="s">
        <v>242</v>
      </c>
      <c r="D1813" s="10" t="s">
        <v>246</v>
      </c>
      <c r="E1813" s="25" t="s">
        <v>457</v>
      </c>
      <c r="F1813" s="20">
        <v>0</v>
      </c>
      <c r="G1813" s="20">
        <v>0</v>
      </c>
      <c r="H1813" s="20">
        <v>0</v>
      </c>
      <c r="I1813" s="20">
        <v>1572.7</v>
      </c>
      <c r="J1813" s="20">
        <v>1572.7</v>
      </c>
      <c r="K1813" s="20">
        <v>1572.7</v>
      </c>
      <c r="L1813" s="20">
        <f t="shared" si="1589"/>
        <v>1572.7</v>
      </c>
      <c r="M1813" s="20">
        <f t="shared" si="1590"/>
        <v>1572.7</v>
      </c>
      <c r="N1813" s="20">
        <f t="shared" si="1591"/>
        <v>1572.7</v>
      </c>
      <c r="O1813" s="20"/>
      <c r="P1813" s="20">
        <f t="shared" si="1586"/>
        <v>1572.7</v>
      </c>
      <c r="Q1813" s="20">
        <f t="shared" si="1587"/>
        <v>1572.7</v>
      </c>
      <c r="R1813" s="20"/>
      <c r="S1813" s="1">
        <v>140</v>
      </c>
    </row>
    <row r="1814" spans="1:19" ht="47.25" hidden="1" x14ac:dyDescent="0.25">
      <c r="A1814" s="10" t="s">
        <v>1133</v>
      </c>
      <c r="B1814" s="19">
        <v>860</v>
      </c>
      <c r="C1814" s="10"/>
      <c r="D1814" s="10"/>
      <c r="E1814" s="25" t="s">
        <v>505</v>
      </c>
      <c r="F1814" s="20">
        <f>F1815</f>
        <v>0</v>
      </c>
      <c r="G1814" s="20">
        <f t="shared" ref="G1814:K1814" si="1597">G1815</f>
        <v>0</v>
      </c>
      <c r="H1814" s="20">
        <f t="shared" si="1597"/>
        <v>0</v>
      </c>
      <c r="I1814" s="20">
        <f t="shared" si="1597"/>
        <v>668.5</v>
      </c>
      <c r="J1814" s="20">
        <f t="shared" si="1597"/>
        <v>668.5</v>
      </c>
      <c r="K1814" s="20">
        <f t="shared" si="1597"/>
        <v>668.5</v>
      </c>
      <c r="L1814" s="20">
        <f t="shared" si="1589"/>
        <v>668.5</v>
      </c>
      <c r="M1814" s="20">
        <f t="shared" si="1590"/>
        <v>668.5</v>
      </c>
      <c r="N1814" s="20">
        <f t="shared" si="1591"/>
        <v>668.5</v>
      </c>
      <c r="O1814" s="20">
        <f t="shared" ref="O1814:R1814" si="1598">O1815</f>
        <v>0</v>
      </c>
      <c r="P1814" s="20">
        <f t="shared" si="1586"/>
        <v>668.5</v>
      </c>
      <c r="Q1814" s="20">
        <f t="shared" si="1587"/>
        <v>668.5</v>
      </c>
      <c r="R1814" s="20">
        <f t="shared" si="1598"/>
        <v>0</v>
      </c>
    </row>
    <row r="1815" spans="1:19" hidden="1" x14ac:dyDescent="0.25">
      <c r="A1815" s="10" t="s">
        <v>1133</v>
      </c>
      <c r="B1815" s="19">
        <v>860</v>
      </c>
      <c r="C1815" s="10" t="s">
        <v>242</v>
      </c>
      <c r="D1815" s="10" t="s">
        <v>246</v>
      </c>
      <c r="E1815" s="25" t="s">
        <v>457</v>
      </c>
      <c r="F1815" s="20">
        <v>0</v>
      </c>
      <c r="G1815" s="20">
        <v>0</v>
      </c>
      <c r="H1815" s="20">
        <v>0</v>
      </c>
      <c r="I1815" s="20">
        <v>668.5</v>
      </c>
      <c r="J1815" s="20">
        <v>668.5</v>
      </c>
      <c r="K1815" s="20">
        <v>668.5</v>
      </c>
      <c r="L1815" s="20">
        <f t="shared" si="1589"/>
        <v>668.5</v>
      </c>
      <c r="M1815" s="20">
        <f t="shared" si="1590"/>
        <v>668.5</v>
      </c>
      <c r="N1815" s="20">
        <f t="shared" si="1591"/>
        <v>668.5</v>
      </c>
      <c r="O1815" s="20"/>
      <c r="P1815" s="20">
        <f t="shared" si="1586"/>
        <v>668.5</v>
      </c>
      <c r="Q1815" s="20">
        <f t="shared" si="1587"/>
        <v>668.5</v>
      </c>
      <c r="R1815" s="20"/>
      <c r="S1815" s="1">
        <v>141</v>
      </c>
    </row>
    <row r="1816" spans="1:19" ht="63" hidden="1" x14ac:dyDescent="0.25">
      <c r="A1816" s="10" t="s">
        <v>204</v>
      </c>
      <c r="B1816" s="19"/>
      <c r="C1816" s="10"/>
      <c r="D1816" s="10"/>
      <c r="E1816" s="25" t="s">
        <v>751</v>
      </c>
      <c r="F1816" s="20">
        <f t="shared" ref="F1816:K1818" si="1599">F1817</f>
        <v>58.5</v>
      </c>
      <c r="G1816" s="20">
        <f t="shared" si="1599"/>
        <v>58.5</v>
      </c>
      <c r="H1816" s="20">
        <f t="shared" si="1599"/>
        <v>58.5</v>
      </c>
      <c r="I1816" s="20">
        <f t="shared" si="1599"/>
        <v>0</v>
      </c>
      <c r="J1816" s="20">
        <f t="shared" si="1599"/>
        <v>0</v>
      </c>
      <c r="K1816" s="20">
        <f t="shared" si="1599"/>
        <v>0</v>
      </c>
      <c r="L1816" s="20">
        <f t="shared" si="1582"/>
        <v>58.5</v>
      </c>
      <c r="M1816" s="20">
        <f t="shared" si="1583"/>
        <v>58.5</v>
      </c>
      <c r="N1816" s="20">
        <f t="shared" si="1584"/>
        <v>58.5</v>
      </c>
      <c r="O1816" s="20">
        <f t="shared" ref="O1816:R1818" si="1600">O1817</f>
        <v>0</v>
      </c>
      <c r="P1816" s="20">
        <f t="shared" si="1586"/>
        <v>58.5</v>
      </c>
      <c r="Q1816" s="20">
        <f t="shared" si="1587"/>
        <v>58.5</v>
      </c>
      <c r="R1816" s="20">
        <f t="shared" si="1600"/>
        <v>0</v>
      </c>
    </row>
    <row r="1817" spans="1:19" ht="47.25" hidden="1" x14ac:dyDescent="0.25">
      <c r="A1817" s="10" t="s">
        <v>204</v>
      </c>
      <c r="B1817" s="19">
        <v>200</v>
      </c>
      <c r="C1817" s="10"/>
      <c r="D1817" s="10"/>
      <c r="E1817" s="25" t="s">
        <v>487</v>
      </c>
      <c r="F1817" s="20">
        <f t="shared" si="1599"/>
        <v>58.5</v>
      </c>
      <c r="G1817" s="20">
        <f t="shared" si="1599"/>
        <v>58.5</v>
      </c>
      <c r="H1817" s="20">
        <f t="shared" si="1599"/>
        <v>58.5</v>
      </c>
      <c r="I1817" s="20">
        <f t="shared" si="1599"/>
        <v>0</v>
      </c>
      <c r="J1817" s="20">
        <f t="shared" si="1599"/>
        <v>0</v>
      </c>
      <c r="K1817" s="20">
        <f t="shared" si="1599"/>
        <v>0</v>
      </c>
      <c r="L1817" s="20">
        <f t="shared" si="1582"/>
        <v>58.5</v>
      </c>
      <c r="M1817" s="20">
        <f t="shared" si="1583"/>
        <v>58.5</v>
      </c>
      <c r="N1817" s="20">
        <f t="shared" si="1584"/>
        <v>58.5</v>
      </c>
      <c r="O1817" s="20">
        <f t="shared" si="1600"/>
        <v>0</v>
      </c>
      <c r="P1817" s="20">
        <f t="shared" si="1586"/>
        <v>58.5</v>
      </c>
      <c r="Q1817" s="20">
        <f t="shared" si="1587"/>
        <v>58.5</v>
      </c>
      <c r="R1817" s="20">
        <f t="shared" si="1600"/>
        <v>0</v>
      </c>
    </row>
    <row r="1818" spans="1:19" ht="47.25" hidden="1" x14ac:dyDescent="0.25">
      <c r="A1818" s="10" t="s">
        <v>204</v>
      </c>
      <c r="B1818" s="19">
        <v>240</v>
      </c>
      <c r="C1818" s="10"/>
      <c r="D1818" s="10"/>
      <c r="E1818" s="25" t="s">
        <v>488</v>
      </c>
      <c r="F1818" s="20">
        <f t="shared" si="1599"/>
        <v>58.5</v>
      </c>
      <c r="G1818" s="20">
        <f t="shared" si="1599"/>
        <v>58.5</v>
      </c>
      <c r="H1818" s="20">
        <f t="shared" si="1599"/>
        <v>58.5</v>
      </c>
      <c r="I1818" s="20">
        <f t="shared" si="1599"/>
        <v>0</v>
      </c>
      <c r="J1818" s="20">
        <f t="shared" si="1599"/>
        <v>0</v>
      </c>
      <c r="K1818" s="20">
        <f t="shared" si="1599"/>
        <v>0</v>
      </c>
      <c r="L1818" s="20">
        <f t="shared" si="1582"/>
        <v>58.5</v>
      </c>
      <c r="M1818" s="20">
        <f t="shared" si="1583"/>
        <v>58.5</v>
      </c>
      <c r="N1818" s="20">
        <f t="shared" si="1584"/>
        <v>58.5</v>
      </c>
      <c r="O1818" s="20">
        <f t="shared" si="1600"/>
        <v>0</v>
      </c>
      <c r="P1818" s="20">
        <f t="shared" si="1586"/>
        <v>58.5</v>
      </c>
      <c r="Q1818" s="20">
        <f t="shared" si="1587"/>
        <v>58.5</v>
      </c>
      <c r="R1818" s="20">
        <f t="shared" si="1600"/>
        <v>0</v>
      </c>
    </row>
    <row r="1819" spans="1:19" hidden="1" x14ac:dyDescent="0.25">
      <c r="A1819" s="10" t="s">
        <v>204</v>
      </c>
      <c r="B1819" s="19">
        <v>240</v>
      </c>
      <c r="C1819" s="10" t="s">
        <v>242</v>
      </c>
      <c r="D1819" s="10" t="s">
        <v>246</v>
      </c>
      <c r="E1819" s="25" t="s">
        <v>457</v>
      </c>
      <c r="F1819" s="20">
        <v>58.5</v>
      </c>
      <c r="G1819" s="20">
        <v>58.5</v>
      </c>
      <c r="H1819" s="20">
        <v>58.5</v>
      </c>
      <c r="I1819" s="20"/>
      <c r="J1819" s="20"/>
      <c r="K1819" s="20"/>
      <c r="L1819" s="20">
        <f t="shared" si="1582"/>
        <v>58.5</v>
      </c>
      <c r="M1819" s="20">
        <f t="shared" si="1583"/>
        <v>58.5</v>
      </c>
      <c r="N1819" s="20">
        <f t="shared" si="1584"/>
        <v>58.5</v>
      </c>
      <c r="O1819" s="20"/>
      <c r="P1819" s="20">
        <f t="shared" si="1586"/>
        <v>58.5</v>
      </c>
      <c r="Q1819" s="20">
        <f t="shared" si="1587"/>
        <v>58.5</v>
      </c>
      <c r="R1819" s="20"/>
    </row>
    <row r="1820" spans="1:19" ht="31.5" hidden="1" x14ac:dyDescent="0.25">
      <c r="A1820" s="10" t="s">
        <v>211</v>
      </c>
      <c r="B1820" s="19"/>
      <c r="C1820" s="10"/>
      <c r="D1820" s="10"/>
      <c r="E1820" s="29" t="s">
        <v>752</v>
      </c>
      <c r="F1820" s="20">
        <f t="shared" ref="F1820:K1829" si="1601">F1821</f>
        <v>625.1</v>
      </c>
      <c r="G1820" s="20">
        <f t="shared" si="1601"/>
        <v>625.1</v>
      </c>
      <c r="H1820" s="20">
        <f t="shared" si="1601"/>
        <v>625.1</v>
      </c>
      <c r="I1820" s="20">
        <f t="shared" si="1601"/>
        <v>0</v>
      </c>
      <c r="J1820" s="20">
        <f t="shared" si="1601"/>
        <v>0</v>
      </c>
      <c r="K1820" s="20">
        <f t="shared" si="1601"/>
        <v>0</v>
      </c>
      <c r="L1820" s="20">
        <f t="shared" si="1582"/>
        <v>625.1</v>
      </c>
      <c r="M1820" s="20">
        <f t="shared" si="1583"/>
        <v>625.1</v>
      </c>
      <c r="N1820" s="20">
        <f t="shared" si="1584"/>
        <v>625.1</v>
      </c>
      <c r="O1820" s="20">
        <f t="shared" ref="O1820:R1829" si="1602">O1821</f>
        <v>0</v>
      </c>
      <c r="P1820" s="20">
        <f t="shared" si="1586"/>
        <v>625.1</v>
      </c>
      <c r="Q1820" s="20">
        <f t="shared" si="1587"/>
        <v>625.1</v>
      </c>
      <c r="R1820" s="20">
        <f t="shared" si="1602"/>
        <v>0</v>
      </c>
    </row>
    <row r="1821" spans="1:19" ht="47.25" hidden="1" x14ac:dyDescent="0.25">
      <c r="A1821" s="10" t="s">
        <v>211</v>
      </c>
      <c r="B1821" s="19">
        <v>200</v>
      </c>
      <c r="C1821" s="10"/>
      <c r="D1821" s="10"/>
      <c r="E1821" s="25" t="s">
        <v>487</v>
      </c>
      <c r="F1821" s="20">
        <f t="shared" si="1601"/>
        <v>625.1</v>
      </c>
      <c r="G1821" s="20">
        <f t="shared" si="1601"/>
        <v>625.1</v>
      </c>
      <c r="H1821" s="20">
        <f t="shared" si="1601"/>
        <v>625.1</v>
      </c>
      <c r="I1821" s="20">
        <f t="shared" si="1601"/>
        <v>0</v>
      </c>
      <c r="J1821" s="20">
        <f t="shared" si="1601"/>
        <v>0</v>
      </c>
      <c r="K1821" s="20">
        <f t="shared" si="1601"/>
        <v>0</v>
      </c>
      <c r="L1821" s="20">
        <f t="shared" si="1582"/>
        <v>625.1</v>
      </c>
      <c r="M1821" s="20">
        <f t="shared" si="1583"/>
        <v>625.1</v>
      </c>
      <c r="N1821" s="20">
        <f t="shared" si="1584"/>
        <v>625.1</v>
      </c>
      <c r="O1821" s="20">
        <f t="shared" si="1602"/>
        <v>0</v>
      </c>
      <c r="P1821" s="20">
        <f t="shared" si="1586"/>
        <v>625.1</v>
      </c>
      <c r="Q1821" s="20">
        <f t="shared" si="1587"/>
        <v>625.1</v>
      </c>
      <c r="R1821" s="20">
        <f t="shared" si="1602"/>
        <v>0</v>
      </c>
    </row>
    <row r="1822" spans="1:19" ht="47.25" hidden="1" x14ac:dyDescent="0.25">
      <c r="A1822" s="10" t="s">
        <v>211</v>
      </c>
      <c r="B1822" s="19">
        <v>240</v>
      </c>
      <c r="C1822" s="10"/>
      <c r="D1822" s="10"/>
      <c r="E1822" s="25" t="s">
        <v>488</v>
      </c>
      <c r="F1822" s="20">
        <f t="shared" si="1601"/>
        <v>625.1</v>
      </c>
      <c r="G1822" s="20">
        <f t="shared" si="1601"/>
        <v>625.1</v>
      </c>
      <c r="H1822" s="20">
        <f t="shared" si="1601"/>
        <v>625.1</v>
      </c>
      <c r="I1822" s="20">
        <f t="shared" si="1601"/>
        <v>0</v>
      </c>
      <c r="J1822" s="20">
        <f t="shared" si="1601"/>
        <v>0</v>
      </c>
      <c r="K1822" s="20">
        <f t="shared" si="1601"/>
        <v>0</v>
      </c>
      <c r="L1822" s="20">
        <f t="shared" si="1582"/>
        <v>625.1</v>
      </c>
      <c r="M1822" s="20">
        <f t="shared" si="1583"/>
        <v>625.1</v>
      </c>
      <c r="N1822" s="20">
        <f t="shared" si="1584"/>
        <v>625.1</v>
      </c>
      <c r="O1822" s="20">
        <f t="shared" si="1602"/>
        <v>0</v>
      </c>
      <c r="P1822" s="20">
        <f t="shared" si="1586"/>
        <v>625.1</v>
      </c>
      <c r="Q1822" s="20">
        <f t="shared" si="1587"/>
        <v>625.1</v>
      </c>
      <c r="R1822" s="20">
        <f t="shared" si="1602"/>
        <v>0</v>
      </c>
    </row>
    <row r="1823" spans="1:19" ht="47.25" hidden="1" x14ac:dyDescent="0.25">
      <c r="A1823" s="10" t="s">
        <v>211</v>
      </c>
      <c r="B1823" s="19">
        <v>240</v>
      </c>
      <c r="C1823" s="10" t="s">
        <v>240</v>
      </c>
      <c r="D1823" s="10" t="s">
        <v>248</v>
      </c>
      <c r="E1823" s="25" t="s">
        <v>459</v>
      </c>
      <c r="F1823" s="20">
        <v>625.1</v>
      </c>
      <c r="G1823" s="20">
        <v>625.1</v>
      </c>
      <c r="H1823" s="20">
        <v>625.1</v>
      </c>
      <c r="I1823" s="20"/>
      <c r="J1823" s="20"/>
      <c r="K1823" s="20"/>
      <c r="L1823" s="20">
        <f t="shared" si="1582"/>
        <v>625.1</v>
      </c>
      <c r="M1823" s="20">
        <f t="shared" si="1583"/>
        <v>625.1</v>
      </c>
      <c r="N1823" s="20">
        <f t="shared" si="1584"/>
        <v>625.1</v>
      </c>
      <c r="O1823" s="20"/>
      <c r="P1823" s="20">
        <f t="shared" si="1586"/>
        <v>625.1</v>
      </c>
      <c r="Q1823" s="20">
        <f t="shared" si="1587"/>
        <v>625.1</v>
      </c>
      <c r="R1823" s="20"/>
    </row>
    <row r="1824" spans="1:19" ht="47.25" hidden="1" x14ac:dyDescent="0.25">
      <c r="A1824" s="10" t="s">
        <v>983</v>
      </c>
      <c r="B1824" s="19"/>
      <c r="C1824" s="10"/>
      <c r="D1824" s="10"/>
      <c r="E1824" s="41" t="s">
        <v>1057</v>
      </c>
      <c r="F1824" s="20">
        <f>F1828+F1825</f>
        <v>2454.8000000000002</v>
      </c>
      <c r="G1824" s="20">
        <f t="shared" ref="G1824:R1824" si="1603">G1828+G1825</f>
        <v>2454.8000000000002</v>
      </c>
      <c r="H1824" s="20">
        <f t="shared" si="1603"/>
        <v>2454.8000000000002</v>
      </c>
      <c r="I1824" s="20">
        <f t="shared" ref="I1824:K1824" si="1604">I1828+I1825</f>
        <v>0</v>
      </c>
      <c r="J1824" s="20">
        <f t="shared" si="1604"/>
        <v>0</v>
      </c>
      <c r="K1824" s="20">
        <f t="shared" si="1604"/>
        <v>0</v>
      </c>
      <c r="L1824" s="20">
        <f t="shared" si="1582"/>
        <v>2454.8000000000002</v>
      </c>
      <c r="M1824" s="20">
        <f t="shared" si="1583"/>
        <v>2454.8000000000002</v>
      </c>
      <c r="N1824" s="20">
        <f t="shared" si="1584"/>
        <v>2454.8000000000002</v>
      </c>
      <c r="O1824" s="20">
        <f t="shared" ref="O1824" si="1605">O1828+O1825</f>
        <v>0</v>
      </c>
      <c r="P1824" s="20">
        <f t="shared" si="1586"/>
        <v>2454.8000000000002</v>
      </c>
      <c r="Q1824" s="20">
        <f t="shared" si="1587"/>
        <v>2454.8000000000002</v>
      </c>
      <c r="R1824" s="20">
        <f t="shared" si="1603"/>
        <v>0</v>
      </c>
    </row>
    <row r="1825" spans="1:18" ht="94.5" hidden="1" x14ac:dyDescent="0.25">
      <c r="A1825" s="10" t="s">
        <v>983</v>
      </c>
      <c r="B1825" s="19">
        <v>100</v>
      </c>
      <c r="C1825" s="10"/>
      <c r="D1825" s="10"/>
      <c r="E1825" s="25" t="s">
        <v>484</v>
      </c>
      <c r="F1825" s="20">
        <f>F1826</f>
        <v>553.70000000000005</v>
      </c>
      <c r="G1825" s="20">
        <f t="shared" ref="G1825:R1826" si="1606">G1826</f>
        <v>553.70000000000005</v>
      </c>
      <c r="H1825" s="20">
        <f t="shared" si="1606"/>
        <v>553.70000000000005</v>
      </c>
      <c r="I1825" s="20">
        <f t="shared" si="1606"/>
        <v>0</v>
      </c>
      <c r="J1825" s="20">
        <f t="shared" si="1606"/>
        <v>0</v>
      </c>
      <c r="K1825" s="20">
        <f t="shared" si="1606"/>
        <v>0</v>
      </c>
      <c r="L1825" s="20">
        <f t="shared" si="1582"/>
        <v>553.70000000000005</v>
      </c>
      <c r="M1825" s="20">
        <f t="shared" si="1583"/>
        <v>553.70000000000005</v>
      </c>
      <c r="N1825" s="20">
        <f t="shared" si="1584"/>
        <v>553.70000000000005</v>
      </c>
      <c r="O1825" s="20">
        <f t="shared" si="1606"/>
        <v>0</v>
      </c>
      <c r="P1825" s="20">
        <f t="shared" si="1586"/>
        <v>553.70000000000005</v>
      </c>
      <c r="Q1825" s="20">
        <f t="shared" si="1587"/>
        <v>553.70000000000005</v>
      </c>
      <c r="R1825" s="20">
        <f t="shared" si="1606"/>
        <v>0</v>
      </c>
    </row>
    <row r="1826" spans="1:18" ht="31.5" hidden="1" x14ac:dyDescent="0.25">
      <c r="A1826" s="10" t="s">
        <v>983</v>
      </c>
      <c r="B1826" s="19">
        <v>120</v>
      </c>
      <c r="C1826" s="10"/>
      <c r="D1826" s="10"/>
      <c r="E1826" s="25" t="s">
        <v>486</v>
      </c>
      <c r="F1826" s="20">
        <f>F1827</f>
        <v>553.70000000000005</v>
      </c>
      <c r="G1826" s="20">
        <f t="shared" si="1606"/>
        <v>553.70000000000005</v>
      </c>
      <c r="H1826" s="20">
        <f t="shared" si="1606"/>
        <v>553.70000000000005</v>
      </c>
      <c r="I1826" s="20">
        <f t="shared" si="1606"/>
        <v>0</v>
      </c>
      <c r="J1826" s="20">
        <f t="shared" si="1606"/>
        <v>0</v>
      </c>
      <c r="K1826" s="20">
        <f t="shared" si="1606"/>
        <v>0</v>
      </c>
      <c r="L1826" s="20">
        <f t="shared" si="1582"/>
        <v>553.70000000000005</v>
      </c>
      <c r="M1826" s="20">
        <f t="shared" si="1583"/>
        <v>553.70000000000005</v>
      </c>
      <c r="N1826" s="20">
        <f t="shared" si="1584"/>
        <v>553.70000000000005</v>
      </c>
      <c r="O1826" s="20">
        <f t="shared" si="1606"/>
        <v>0</v>
      </c>
      <c r="P1826" s="20">
        <f t="shared" si="1586"/>
        <v>553.70000000000005</v>
      </c>
      <c r="Q1826" s="20">
        <f t="shared" si="1587"/>
        <v>553.70000000000005</v>
      </c>
      <c r="R1826" s="20">
        <f t="shared" si="1606"/>
        <v>0</v>
      </c>
    </row>
    <row r="1827" spans="1:18" ht="47.25" hidden="1" x14ac:dyDescent="0.25">
      <c r="A1827" s="10" t="s">
        <v>983</v>
      </c>
      <c r="B1827" s="19">
        <v>120</v>
      </c>
      <c r="C1827" s="10" t="s">
        <v>240</v>
      </c>
      <c r="D1827" s="10" t="s">
        <v>248</v>
      </c>
      <c r="E1827" s="25" t="s">
        <v>459</v>
      </c>
      <c r="F1827" s="20">
        <v>553.70000000000005</v>
      </c>
      <c r="G1827" s="20">
        <v>553.70000000000005</v>
      </c>
      <c r="H1827" s="20">
        <v>553.70000000000005</v>
      </c>
      <c r="I1827" s="20"/>
      <c r="J1827" s="20"/>
      <c r="K1827" s="20"/>
      <c r="L1827" s="20">
        <f t="shared" si="1582"/>
        <v>553.70000000000005</v>
      </c>
      <c r="M1827" s="20">
        <f t="shared" si="1583"/>
        <v>553.70000000000005</v>
      </c>
      <c r="N1827" s="20">
        <f t="shared" si="1584"/>
        <v>553.70000000000005</v>
      </c>
      <c r="O1827" s="20"/>
      <c r="P1827" s="20">
        <f t="shared" si="1586"/>
        <v>553.70000000000005</v>
      </c>
      <c r="Q1827" s="20">
        <f t="shared" si="1587"/>
        <v>553.70000000000005</v>
      </c>
      <c r="R1827" s="20"/>
    </row>
    <row r="1828" spans="1:18" ht="47.25" hidden="1" x14ac:dyDescent="0.25">
      <c r="A1828" s="10" t="s">
        <v>983</v>
      </c>
      <c r="B1828" s="19">
        <v>200</v>
      </c>
      <c r="C1828" s="10"/>
      <c r="D1828" s="10"/>
      <c r="E1828" s="25" t="s">
        <v>487</v>
      </c>
      <c r="F1828" s="20">
        <f t="shared" si="1601"/>
        <v>1901.1</v>
      </c>
      <c r="G1828" s="20">
        <f t="shared" si="1601"/>
        <v>1901.1</v>
      </c>
      <c r="H1828" s="20">
        <f t="shared" si="1601"/>
        <v>1901.1</v>
      </c>
      <c r="I1828" s="20">
        <f t="shared" si="1601"/>
        <v>0</v>
      </c>
      <c r="J1828" s="20">
        <f t="shared" si="1601"/>
        <v>0</v>
      </c>
      <c r="K1828" s="20">
        <f t="shared" si="1601"/>
        <v>0</v>
      </c>
      <c r="L1828" s="20">
        <f t="shared" si="1582"/>
        <v>1901.1</v>
      </c>
      <c r="M1828" s="20">
        <f t="shared" si="1583"/>
        <v>1901.1</v>
      </c>
      <c r="N1828" s="20">
        <f t="shared" si="1584"/>
        <v>1901.1</v>
      </c>
      <c r="O1828" s="20">
        <f t="shared" si="1602"/>
        <v>0</v>
      </c>
      <c r="P1828" s="20">
        <f t="shared" si="1586"/>
        <v>1901.1</v>
      </c>
      <c r="Q1828" s="20">
        <f t="shared" si="1587"/>
        <v>1901.1</v>
      </c>
      <c r="R1828" s="20">
        <f t="shared" si="1602"/>
        <v>0</v>
      </c>
    </row>
    <row r="1829" spans="1:18" ht="47.25" hidden="1" x14ac:dyDescent="0.25">
      <c r="A1829" s="10" t="s">
        <v>983</v>
      </c>
      <c r="B1829" s="19">
        <v>240</v>
      </c>
      <c r="C1829" s="10"/>
      <c r="D1829" s="10"/>
      <c r="E1829" s="25" t="s">
        <v>488</v>
      </c>
      <c r="F1829" s="20">
        <f t="shared" si="1601"/>
        <v>1901.1</v>
      </c>
      <c r="G1829" s="20">
        <f t="shared" si="1601"/>
        <v>1901.1</v>
      </c>
      <c r="H1829" s="20">
        <f t="shared" si="1601"/>
        <v>1901.1</v>
      </c>
      <c r="I1829" s="20">
        <f t="shared" si="1601"/>
        <v>0</v>
      </c>
      <c r="J1829" s="20">
        <f t="shared" si="1601"/>
        <v>0</v>
      </c>
      <c r="K1829" s="20">
        <f t="shared" si="1601"/>
        <v>0</v>
      </c>
      <c r="L1829" s="20">
        <f t="shared" si="1582"/>
        <v>1901.1</v>
      </c>
      <c r="M1829" s="20">
        <f t="shared" si="1583"/>
        <v>1901.1</v>
      </c>
      <c r="N1829" s="20">
        <f t="shared" si="1584"/>
        <v>1901.1</v>
      </c>
      <c r="O1829" s="20">
        <f t="shared" si="1602"/>
        <v>0</v>
      </c>
      <c r="P1829" s="20">
        <f t="shared" si="1586"/>
        <v>1901.1</v>
      </c>
      <c r="Q1829" s="20">
        <f t="shared" si="1587"/>
        <v>1901.1</v>
      </c>
      <c r="R1829" s="20">
        <f t="shared" si="1602"/>
        <v>0</v>
      </c>
    </row>
    <row r="1830" spans="1:18" ht="47.25" hidden="1" x14ac:dyDescent="0.25">
      <c r="A1830" s="10" t="s">
        <v>983</v>
      </c>
      <c r="B1830" s="19">
        <v>240</v>
      </c>
      <c r="C1830" s="10" t="s">
        <v>240</v>
      </c>
      <c r="D1830" s="10" t="s">
        <v>248</v>
      </c>
      <c r="E1830" s="25" t="s">
        <v>459</v>
      </c>
      <c r="F1830" s="20">
        <v>1901.1</v>
      </c>
      <c r="G1830" s="20">
        <v>1901.1</v>
      </c>
      <c r="H1830" s="20">
        <v>1901.1</v>
      </c>
      <c r="I1830" s="20"/>
      <c r="J1830" s="20"/>
      <c r="K1830" s="20"/>
      <c r="L1830" s="20">
        <f t="shared" si="1582"/>
        <v>1901.1</v>
      </c>
      <c r="M1830" s="20">
        <f t="shared" si="1583"/>
        <v>1901.1</v>
      </c>
      <c r="N1830" s="20">
        <f t="shared" si="1584"/>
        <v>1901.1</v>
      </c>
      <c r="O1830" s="20"/>
      <c r="P1830" s="20">
        <f t="shared" si="1586"/>
        <v>1901.1</v>
      </c>
      <c r="Q1830" s="20">
        <f t="shared" si="1587"/>
        <v>1901.1</v>
      </c>
      <c r="R1830" s="20"/>
    </row>
    <row r="1831" spans="1:18" ht="63" hidden="1" x14ac:dyDescent="0.25">
      <c r="A1831" s="10" t="s">
        <v>212</v>
      </c>
      <c r="B1831" s="19"/>
      <c r="C1831" s="10"/>
      <c r="D1831" s="10"/>
      <c r="E1831" s="29" t="s">
        <v>638</v>
      </c>
      <c r="F1831" s="20">
        <f t="shared" ref="F1831:K1833" si="1607">F1832</f>
        <v>67.2</v>
      </c>
      <c r="G1831" s="20">
        <f t="shared" si="1607"/>
        <v>0</v>
      </c>
      <c r="H1831" s="20">
        <f t="shared" si="1607"/>
        <v>0</v>
      </c>
      <c r="I1831" s="20">
        <f t="shared" si="1607"/>
        <v>0</v>
      </c>
      <c r="J1831" s="20">
        <f t="shared" si="1607"/>
        <v>0</v>
      </c>
      <c r="K1831" s="20">
        <f t="shared" si="1607"/>
        <v>0</v>
      </c>
      <c r="L1831" s="20">
        <f t="shared" si="1582"/>
        <v>67.2</v>
      </c>
      <c r="M1831" s="20">
        <f t="shared" si="1583"/>
        <v>0</v>
      </c>
      <c r="N1831" s="20">
        <f t="shared" si="1584"/>
        <v>0</v>
      </c>
      <c r="O1831" s="20">
        <f t="shared" ref="O1831:R1833" si="1608">O1832</f>
        <v>0</v>
      </c>
      <c r="P1831" s="20">
        <f t="shared" si="1586"/>
        <v>0</v>
      </c>
      <c r="Q1831" s="20">
        <f t="shared" si="1587"/>
        <v>0</v>
      </c>
      <c r="R1831" s="20">
        <f t="shared" si="1608"/>
        <v>0</v>
      </c>
    </row>
    <row r="1832" spans="1:18" ht="47.25" hidden="1" x14ac:dyDescent="0.25">
      <c r="A1832" s="10" t="s">
        <v>212</v>
      </c>
      <c r="B1832" s="19">
        <v>200</v>
      </c>
      <c r="C1832" s="10"/>
      <c r="D1832" s="10"/>
      <c r="E1832" s="25" t="s">
        <v>487</v>
      </c>
      <c r="F1832" s="20">
        <f t="shared" si="1607"/>
        <v>67.2</v>
      </c>
      <c r="G1832" s="20">
        <f t="shared" si="1607"/>
        <v>0</v>
      </c>
      <c r="H1832" s="20">
        <f t="shared" si="1607"/>
        <v>0</v>
      </c>
      <c r="I1832" s="20">
        <f t="shared" si="1607"/>
        <v>0</v>
      </c>
      <c r="J1832" s="20">
        <f t="shared" si="1607"/>
        <v>0</v>
      </c>
      <c r="K1832" s="20">
        <f t="shared" si="1607"/>
        <v>0</v>
      </c>
      <c r="L1832" s="20">
        <f t="shared" si="1582"/>
        <v>67.2</v>
      </c>
      <c r="M1832" s="20">
        <f t="shared" si="1583"/>
        <v>0</v>
      </c>
      <c r="N1832" s="20">
        <f t="shared" si="1584"/>
        <v>0</v>
      </c>
      <c r="O1832" s="20">
        <f t="shared" si="1608"/>
        <v>0</v>
      </c>
      <c r="P1832" s="20">
        <f t="shared" si="1586"/>
        <v>0</v>
      </c>
      <c r="Q1832" s="20">
        <f t="shared" si="1587"/>
        <v>0</v>
      </c>
      <c r="R1832" s="20">
        <f t="shared" si="1608"/>
        <v>0</v>
      </c>
    </row>
    <row r="1833" spans="1:18" ht="47.25" hidden="1" x14ac:dyDescent="0.25">
      <c r="A1833" s="10" t="s">
        <v>212</v>
      </c>
      <c r="B1833" s="19">
        <v>240</v>
      </c>
      <c r="C1833" s="10"/>
      <c r="D1833" s="10"/>
      <c r="E1833" s="25" t="s">
        <v>488</v>
      </c>
      <c r="F1833" s="20">
        <f t="shared" si="1607"/>
        <v>67.2</v>
      </c>
      <c r="G1833" s="20">
        <f t="shared" si="1607"/>
        <v>0</v>
      </c>
      <c r="H1833" s="20">
        <f t="shared" si="1607"/>
        <v>0</v>
      </c>
      <c r="I1833" s="20">
        <f t="shared" si="1607"/>
        <v>0</v>
      </c>
      <c r="J1833" s="20">
        <f t="shared" si="1607"/>
        <v>0</v>
      </c>
      <c r="K1833" s="20">
        <f t="shared" si="1607"/>
        <v>0</v>
      </c>
      <c r="L1833" s="20">
        <f t="shared" si="1582"/>
        <v>67.2</v>
      </c>
      <c r="M1833" s="20">
        <f t="shared" si="1583"/>
        <v>0</v>
      </c>
      <c r="N1833" s="20">
        <f t="shared" si="1584"/>
        <v>0</v>
      </c>
      <c r="O1833" s="20">
        <f t="shared" si="1608"/>
        <v>0</v>
      </c>
      <c r="P1833" s="20">
        <f t="shared" si="1586"/>
        <v>0</v>
      </c>
      <c r="Q1833" s="20">
        <f t="shared" si="1587"/>
        <v>0</v>
      </c>
      <c r="R1833" s="20">
        <f t="shared" si="1608"/>
        <v>0</v>
      </c>
    </row>
    <row r="1834" spans="1:18" hidden="1" x14ac:dyDescent="0.25">
      <c r="A1834" s="10" t="s">
        <v>212</v>
      </c>
      <c r="B1834" s="19">
        <v>240</v>
      </c>
      <c r="C1834" s="10" t="s">
        <v>252</v>
      </c>
      <c r="D1834" s="10" t="s">
        <v>240</v>
      </c>
      <c r="E1834" s="25" t="s">
        <v>477</v>
      </c>
      <c r="F1834" s="20">
        <v>67.2</v>
      </c>
      <c r="G1834" s="20"/>
      <c r="H1834" s="20"/>
      <c r="I1834" s="20"/>
      <c r="J1834" s="20"/>
      <c r="K1834" s="20"/>
      <c r="L1834" s="20">
        <f t="shared" si="1582"/>
        <v>67.2</v>
      </c>
      <c r="M1834" s="20">
        <f t="shared" si="1583"/>
        <v>0</v>
      </c>
      <c r="N1834" s="20">
        <f t="shared" si="1584"/>
        <v>0</v>
      </c>
      <c r="O1834" s="20"/>
      <c r="P1834" s="20">
        <f t="shared" si="1586"/>
        <v>0</v>
      </c>
      <c r="Q1834" s="20">
        <f t="shared" si="1587"/>
        <v>0</v>
      </c>
      <c r="R1834" s="20"/>
    </row>
    <row r="1835" spans="1:18" ht="78.75" hidden="1" x14ac:dyDescent="0.25">
      <c r="A1835" s="10" t="s">
        <v>213</v>
      </c>
      <c r="B1835" s="19"/>
      <c r="C1835" s="10"/>
      <c r="D1835" s="10"/>
      <c r="E1835" s="29" t="s">
        <v>803</v>
      </c>
      <c r="F1835" s="20">
        <f t="shared" ref="F1835:K1837" si="1609">F1836</f>
        <v>16.600000000000001</v>
      </c>
      <c r="G1835" s="20">
        <f t="shared" si="1609"/>
        <v>16.600000000000001</v>
      </c>
      <c r="H1835" s="20">
        <f t="shared" si="1609"/>
        <v>16.600000000000001</v>
      </c>
      <c r="I1835" s="20">
        <f t="shared" si="1609"/>
        <v>0</v>
      </c>
      <c r="J1835" s="20">
        <f t="shared" si="1609"/>
        <v>0</v>
      </c>
      <c r="K1835" s="20">
        <f t="shared" si="1609"/>
        <v>0</v>
      </c>
      <c r="L1835" s="20">
        <f t="shared" si="1582"/>
        <v>16.600000000000001</v>
      </c>
      <c r="M1835" s="20">
        <f t="shared" si="1583"/>
        <v>16.600000000000001</v>
      </c>
      <c r="N1835" s="20">
        <f t="shared" si="1584"/>
        <v>16.600000000000001</v>
      </c>
      <c r="O1835" s="20">
        <f t="shared" ref="O1835:R1837" si="1610">O1836</f>
        <v>0</v>
      </c>
      <c r="P1835" s="20">
        <f t="shared" si="1586"/>
        <v>16.600000000000001</v>
      </c>
      <c r="Q1835" s="20">
        <f t="shared" si="1587"/>
        <v>16.600000000000001</v>
      </c>
      <c r="R1835" s="20">
        <f t="shared" si="1610"/>
        <v>0</v>
      </c>
    </row>
    <row r="1836" spans="1:18" ht="47.25" hidden="1" x14ac:dyDescent="0.25">
      <c r="A1836" s="10" t="s">
        <v>213</v>
      </c>
      <c r="B1836" s="19">
        <v>200</v>
      </c>
      <c r="C1836" s="10"/>
      <c r="D1836" s="10"/>
      <c r="E1836" s="25" t="s">
        <v>487</v>
      </c>
      <c r="F1836" s="20">
        <f t="shared" si="1609"/>
        <v>16.600000000000001</v>
      </c>
      <c r="G1836" s="20">
        <f t="shared" si="1609"/>
        <v>16.600000000000001</v>
      </c>
      <c r="H1836" s="20">
        <f t="shared" si="1609"/>
        <v>16.600000000000001</v>
      </c>
      <c r="I1836" s="20">
        <f t="shared" si="1609"/>
        <v>0</v>
      </c>
      <c r="J1836" s="20">
        <f t="shared" si="1609"/>
        <v>0</v>
      </c>
      <c r="K1836" s="20">
        <f t="shared" si="1609"/>
        <v>0</v>
      </c>
      <c r="L1836" s="20">
        <f t="shared" si="1582"/>
        <v>16.600000000000001</v>
      </c>
      <c r="M1836" s="20">
        <f t="shared" si="1583"/>
        <v>16.600000000000001</v>
      </c>
      <c r="N1836" s="20">
        <f t="shared" si="1584"/>
        <v>16.600000000000001</v>
      </c>
      <c r="O1836" s="20">
        <f t="shared" si="1610"/>
        <v>0</v>
      </c>
      <c r="P1836" s="20">
        <f t="shared" si="1586"/>
        <v>16.600000000000001</v>
      </c>
      <c r="Q1836" s="20">
        <f t="shared" si="1587"/>
        <v>16.600000000000001</v>
      </c>
      <c r="R1836" s="20">
        <f t="shared" si="1610"/>
        <v>0</v>
      </c>
    </row>
    <row r="1837" spans="1:18" ht="47.25" hidden="1" x14ac:dyDescent="0.25">
      <c r="A1837" s="10" t="s">
        <v>213</v>
      </c>
      <c r="B1837" s="19">
        <v>240</v>
      </c>
      <c r="C1837" s="10"/>
      <c r="D1837" s="10"/>
      <c r="E1837" s="25" t="s">
        <v>488</v>
      </c>
      <c r="F1837" s="20">
        <f t="shared" si="1609"/>
        <v>16.600000000000001</v>
      </c>
      <c r="G1837" s="20">
        <f t="shared" si="1609"/>
        <v>16.600000000000001</v>
      </c>
      <c r="H1837" s="20">
        <f t="shared" si="1609"/>
        <v>16.600000000000001</v>
      </c>
      <c r="I1837" s="20">
        <f t="shared" si="1609"/>
        <v>0</v>
      </c>
      <c r="J1837" s="20">
        <f t="shared" si="1609"/>
        <v>0</v>
      </c>
      <c r="K1837" s="20">
        <f t="shared" si="1609"/>
        <v>0</v>
      </c>
      <c r="L1837" s="20">
        <f t="shared" si="1582"/>
        <v>16.600000000000001</v>
      </c>
      <c r="M1837" s="20">
        <f t="shared" si="1583"/>
        <v>16.600000000000001</v>
      </c>
      <c r="N1837" s="20">
        <f t="shared" si="1584"/>
        <v>16.600000000000001</v>
      </c>
      <c r="O1837" s="20">
        <f t="shared" si="1610"/>
        <v>0</v>
      </c>
      <c r="P1837" s="20">
        <f t="shared" si="1586"/>
        <v>16.600000000000001</v>
      </c>
      <c r="Q1837" s="20">
        <f t="shared" si="1587"/>
        <v>16.600000000000001</v>
      </c>
      <c r="R1837" s="20">
        <f t="shared" si="1610"/>
        <v>0</v>
      </c>
    </row>
    <row r="1838" spans="1:18" hidden="1" x14ac:dyDescent="0.25">
      <c r="A1838" s="10" t="s">
        <v>213</v>
      </c>
      <c r="B1838" s="19">
        <v>240</v>
      </c>
      <c r="C1838" s="10" t="s">
        <v>242</v>
      </c>
      <c r="D1838" s="10" t="s">
        <v>246</v>
      </c>
      <c r="E1838" s="25" t="s">
        <v>457</v>
      </c>
      <c r="F1838" s="20">
        <v>16.600000000000001</v>
      </c>
      <c r="G1838" s="20">
        <v>16.600000000000001</v>
      </c>
      <c r="H1838" s="20">
        <v>16.600000000000001</v>
      </c>
      <c r="I1838" s="20"/>
      <c r="J1838" s="20"/>
      <c r="K1838" s="20"/>
      <c r="L1838" s="20">
        <f t="shared" si="1582"/>
        <v>16.600000000000001</v>
      </c>
      <c r="M1838" s="20">
        <f t="shared" si="1583"/>
        <v>16.600000000000001</v>
      </c>
      <c r="N1838" s="20">
        <f t="shared" si="1584"/>
        <v>16.600000000000001</v>
      </c>
      <c r="O1838" s="20"/>
      <c r="P1838" s="20">
        <f t="shared" si="1586"/>
        <v>16.600000000000001</v>
      </c>
      <c r="Q1838" s="20">
        <f t="shared" si="1587"/>
        <v>16.600000000000001</v>
      </c>
      <c r="R1838" s="20"/>
    </row>
    <row r="1839" spans="1:18" ht="110.25" hidden="1" x14ac:dyDescent="0.25">
      <c r="A1839" s="10" t="s">
        <v>214</v>
      </c>
      <c r="B1839" s="19"/>
      <c r="C1839" s="10"/>
      <c r="D1839" s="10"/>
      <c r="E1839" s="29" t="s">
        <v>753</v>
      </c>
      <c r="F1839" s="20">
        <f t="shared" ref="F1839:K1841" si="1611">F1840</f>
        <v>35.700000000000003</v>
      </c>
      <c r="G1839" s="20">
        <f t="shared" si="1611"/>
        <v>35.700000000000003</v>
      </c>
      <c r="H1839" s="20">
        <f t="shared" si="1611"/>
        <v>35.700000000000003</v>
      </c>
      <c r="I1839" s="20">
        <f t="shared" si="1611"/>
        <v>0</v>
      </c>
      <c r="J1839" s="20">
        <f t="shared" si="1611"/>
        <v>0</v>
      </c>
      <c r="K1839" s="20">
        <f t="shared" si="1611"/>
        <v>0</v>
      </c>
      <c r="L1839" s="20">
        <f t="shared" si="1582"/>
        <v>35.700000000000003</v>
      </c>
      <c r="M1839" s="20">
        <f t="shared" si="1583"/>
        <v>35.700000000000003</v>
      </c>
      <c r="N1839" s="20">
        <f t="shared" si="1584"/>
        <v>35.700000000000003</v>
      </c>
      <c r="O1839" s="20">
        <f t="shared" ref="O1839:R1841" si="1612">O1840</f>
        <v>0</v>
      </c>
      <c r="P1839" s="20">
        <f t="shared" si="1586"/>
        <v>35.700000000000003</v>
      </c>
      <c r="Q1839" s="20">
        <f t="shared" si="1587"/>
        <v>35.700000000000003</v>
      </c>
      <c r="R1839" s="20">
        <f t="shared" si="1612"/>
        <v>0</v>
      </c>
    </row>
    <row r="1840" spans="1:18" ht="94.5" hidden="1" x14ac:dyDescent="0.25">
      <c r="A1840" s="10" t="s">
        <v>214</v>
      </c>
      <c r="B1840" s="19">
        <v>100</v>
      </c>
      <c r="C1840" s="10"/>
      <c r="D1840" s="10"/>
      <c r="E1840" s="25" t="s">
        <v>484</v>
      </c>
      <c r="F1840" s="20">
        <f t="shared" si="1611"/>
        <v>35.700000000000003</v>
      </c>
      <c r="G1840" s="20">
        <f t="shared" si="1611"/>
        <v>35.700000000000003</v>
      </c>
      <c r="H1840" s="20">
        <f t="shared" si="1611"/>
        <v>35.700000000000003</v>
      </c>
      <c r="I1840" s="20">
        <f t="shared" si="1611"/>
        <v>0</v>
      </c>
      <c r="J1840" s="20">
        <f t="shared" si="1611"/>
        <v>0</v>
      </c>
      <c r="K1840" s="20">
        <f t="shared" si="1611"/>
        <v>0</v>
      </c>
      <c r="L1840" s="20">
        <f t="shared" si="1582"/>
        <v>35.700000000000003</v>
      </c>
      <c r="M1840" s="20">
        <f t="shared" si="1583"/>
        <v>35.700000000000003</v>
      </c>
      <c r="N1840" s="20">
        <f t="shared" si="1584"/>
        <v>35.700000000000003</v>
      </c>
      <c r="O1840" s="20">
        <f t="shared" si="1612"/>
        <v>0</v>
      </c>
      <c r="P1840" s="20">
        <f t="shared" si="1586"/>
        <v>35.700000000000003</v>
      </c>
      <c r="Q1840" s="20">
        <f t="shared" si="1587"/>
        <v>35.700000000000003</v>
      </c>
      <c r="R1840" s="20">
        <f t="shared" si="1612"/>
        <v>0</v>
      </c>
    </row>
    <row r="1841" spans="1:19" ht="31.5" hidden="1" x14ac:dyDescent="0.25">
      <c r="A1841" s="10" t="s">
        <v>214</v>
      </c>
      <c r="B1841" s="19">
        <v>120</v>
      </c>
      <c r="C1841" s="10"/>
      <c r="D1841" s="10"/>
      <c r="E1841" s="25" t="s">
        <v>486</v>
      </c>
      <c r="F1841" s="20">
        <f t="shared" si="1611"/>
        <v>35.700000000000003</v>
      </c>
      <c r="G1841" s="20">
        <f t="shared" si="1611"/>
        <v>35.700000000000003</v>
      </c>
      <c r="H1841" s="20">
        <f t="shared" si="1611"/>
        <v>35.700000000000003</v>
      </c>
      <c r="I1841" s="20">
        <f t="shared" si="1611"/>
        <v>0</v>
      </c>
      <c r="J1841" s="20">
        <f t="shared" si="1611"/>
        <v>0</v>
      </c>
      <c r="K1841" s="20">
        <f t="shared" si="1611"/>
        <v>0</v>
      </c>
      <c r="L1841" s="20">
        <f t="shared" si="1582"/>
        <v>35.700000000000003</v>
      </c>
      <c r="M1841" s="20">
        <f t="shared" si="1583"/>
        <v>35.700000000000003</v>
      </c>
      <c r="N1841" s="20">
        <f t="shared" si="1584"/>
        <v>35.700000000000003</v>
      </c>
      <c r="O1841" s="20">
        <f t="shared" si="1612"/>
        <v>0</v>
      </c>
      <c r="P1841" s="20">
        <f t="shared" si="1586"/>
        <v>35.700000000000003</v>
      </c>
      <c r="Q1841" s="20">
        <f t="shared" si="1587"/>
        <v>35.700000000000003</v>
      </c>
      <c r="R1841" s="20">
        <f t="shared" si="1612"/>
        <v>0</v>
      </c>
    </row>
    <row r="1842" spans="1:19" hidden="1" x14ac:dyDescent="0.25">
      <c r="A1842" s="10" t="s">
        <v>214</v>
      </c>
      <c r="B1842" s="19">
        <v>120</v>
      </c>
      <c r="C1842" s="10" t="s">
        <v>241</v>
      </c>
      <c r="D1842" s="10" t="s">
        <v>249</v>
      </c>
      <c r="E1842" s="25" t="s">
        <v>461</v>
      </c>
      <c r="F1842" s="20">
        <v>35.700000000000003</v>
      </c>
      <c r="G1842" s="20">
        <v>35.700000000000003</v>
      </c>
      <c r="H1842" s="20">
        <v>35.700000000000003</v>
      </c>
      <c r="I1842" s="20"/>
      <c r="J1842" s="20"/>
      <c r="K1842" s="20"/>
      <c r="L1842" s="20">
        <f t="shared" si="1582"/>
        <v>35.700000000000003</v>
      </c>
      <c r="M1842" s="20">
        <f t="shared" si="1583"/>
        <v>35.700000000000003</v>
      </c>
      <c r="N1842" s="20">
        <f t="shared" si="1584"/>
        <v>35.700000000000003</v>
      </c>
      <c r="O1842" s="20"/>
      <c r="P1842" s="20">
        <f t="shared" si="1586"/>
        <v>35.700000000000003</v>
      </c>
      <c r="Q1842" s="20">
        <f t="shared" si="1587"/>
        <v>35.700000000000003</v>
      </c>
      <c r="R1842" s="20"/>
    </row>
    <row r="1843" spans="1:19" ht="78.75" hidden="1" x14ac:dyDescent="0.25">
      <c r="A1843" s="10" t="s">
        <v>215</v>
      </c>
      <c r="B1843" s="19"/>
      <c r="C1843" s="10"/>
      <c r="D1843" s="10"/>
      <c r="E1843" s="31" t="s">
        <v>754</v>
      </c>
      <c r="F1843" s="20">
        <f t="shared" ref="F1843:K1843" si="1613">F1844+F1850</f>
        <v>1183.5</v>
      </c>
      <c r="G1843" s="20">
        <f t="shared" si="1613"/>
        <v>1183.5</v>
      </c>
      <c r="H1843" s="20">
        <f t="shared" si="1613"/>
        <v>1183.5</v>
      </c>
      <c r="I1843" s="20">
        <f t="shared" si="1613"/>
        <v>0</v>
      </c>
      <c r="J1843" s="20">
        <f t="shared" si="1613"/>
        <v>0</v>
      </c>
      <c r="K1843" s="20">
        <f t="shared" si="1613"/>
        <v>0</v>
      </c>
      <c r="L1843" s="20">
        <f t="shared" si="1582"/>
        <v>1183.5</v>
      </c>
      <c r="M1843" s="20">
        <f t="shared" si="1583"/>
        <v>1183.5</v>
      </c>
      <c r="N1843" s="20">
        <f t="shared" si="1584"/>
        <v>1183.5</v>
      </c>
      <c r="O1843" s="20">
        <f t="shared" ref="O1843:R1843" si="1614">O1844+O1850</f>
        <v>0</v>
      </c>
      <c r="P1843" s="20">
        <f t="shared" si="1586"/>
        <v>1183.5</v>
      </c>
      <c r="Q1843" s="20">
        <f t="shared" si="1587"/>
        <v>1183.5</v>
      </c>
      <c r="R1843" s="20">
        <f t="shared" si="1614"/>
        <v>0</v>
      </c>
    </row>
    <row r="1844" spans="1:19" ht="94.5" hidden="1" x14ac:dyDescent="0.25">
      <c r="A1844" s="10" t="s">
        <v>215</v>
      </c>
      <c r="B1844" s="19">
        <v>100</v>
      </c>
      <c r="C1844" s="10"/>
      <c r="D1844" s="10"/>
      <c r="E1844" s="25" t="s">
        <v>484</v>
      </c>
      <c r="F1844" s="20">
        <f>F1847+F1845</f>
        <v>1151.7</v>
      </c>
      <c r="G1844" s="20">
        <f t="shared" ref="G1844:K1844" si="1615">G1847+G1845</f>
        <v>1151.7</v>
      </c>
      <c r="H1844" s="20">
        <f t="shared" si="1615"/>
        <v>1151.7</v>
      </c>
      <c r="I1844" s="20">
        <f t="shared" si="1615"/>
        <v>0</v>
      </c>
      <c r="J1844" s="20">
        <f t="shared" si="1615"/>
        <v>0</v>
      </c>
      <c r="K1844" s="20">
        <f t="shared" si="1615"/>
        <v>0</v>
      </c>
      <c r="L1844" s="20">
        <f t="shared" si="1582"/>
        <v>1151.7</v>
      </c>
      <c r="M1844" s="20">
        <f t="shared" si="1583"/>
        <v>1151.7</v>
      </c>
      <c r="N1844" s="20">
        <f t="shared" si="1584"/>
        <v>1151.7</v>
      </c>
      <c r="O1844" s="20">
        <f t="shared" ref="O1844:R1844" si="1616">O1847+O1845</f>
        <v>0</v>
      </c>
      <c r="P1844" s="20">
        <f t="shared" si="1586"/>
        <v>1151.7</v>
      </c>
      <c r="Q1844" s="20">
        <f t="shared" si="1587"/>
        <v>1151.7</v>
      </c>
      <c r="R1844" s="20">
        <f t="shared" si="1616"/>
        <v>0</v>
      </c>
    </row>
    <row r="1845" spans="1:19" ht="31.5" hidden="1" x14ac:dyDescent="0.25">
      <c r="A1845" s="10" t="s">
        <v>215</v>
      </c>
      <c r="B1845" s="19">
        <v>110</v>
      </c>
      <c r="C1845" s="10"/>
      <c r="D1845" s="10"/>
      <c r="E1845" s="25" t="s">
        <v>485</v>
      </c>
      <c r="F1845" s="20">
        <f>F1846</f>
        <v>0</v>
      </c>
      <c r="G1845" s="20">
        <f t="shared" ref="G1845:K1845" si="1617">G1846</f>
        <v>0</v>
      </c>
      <c r="H1845" s="20">
        <f t="shared" si="1617"/>
        <v>0</v>
      </c>
      <c r="I1845" s="20">
        <f t="shared" si="1617"/>
        <v>927.9</v>
      </c>
      <c r="J1845" s="20">
        <f t="shared" si="1617"/>
        <v>927.9</v>
      </c>
      <c r="K1845" s="20">
        <f t="shared" si="1617"/>
        <v>927.9</v>
      </c>
      <c r="L1845" s="20">
        <f t="shared" ref="L1845:L1846" si="1618">F1845+I1845</f>
        <v>927.9</v>
      </c>
      <c r="M1845" s="20">
        <f t="shared" ref="M1845:M1846" si="1619">G1845+J1845</f>
        <v>927.9</v>
      </c>
      <c r="N1845" s="20">
        <f t="shared" ref="N1845:N1846" si="1620">H1845+K1845</f>
        <v>927.9</v>
      </c>
      <c r="O1845" s="20">
        <f t="shared" ref="O1845:R1845" si="1621">O1846</f>
        <v>0</v>
      </c>
      <c r="P1845" s="20">
        <f t="shared" si="1586"/>
        <v>927.9</v>
      </c>
      <c r="Q1845" s="20">
        <f t="shared" si="1587"/>
        <v>927.9</v>
      </c>
      <c r="R1845" s="20">
        <f t="shared" si="1621"/>
        <v>0</v>
      </c>
    </row>
    <row r="1846" spans="1:19" hidden="1" x14ac:dyDescent="0.25">
      <c r="A1846" s="10" t="s">
        <v>215</v>
      </c>
      <c r="B1846" s="19">
        <v>110</v>
      </c>
      <c r="C1846" s="10" t="s">
        <v>247</v>
      </c>
      <c r="D1846" s="10" t="s">
        <v>244</v>
      </c>
      <c r="E1846" s="31" t="s">
        <v>1142</v>
      </c>
      <c r="F1846" s="20">
        <v>0</v>
      </c>
      <c r="G1846" s="20">
        <v>0</v>
      </c>
      <c r="H1846" s="20">
        <v>0</v>
      </c>
      <c r="I1846" s="20">
        <v>927.9</v>
      </c>
      <c r="J1846" s="20">
        <v>927.9</v>
      </c>
      <c r="K1846" s="20">
        <v>927.9</v>
      </c>
      <c r="L1846" s="20">
        <f t="shared" si="1618"/>
        <v>927.9</v>
      </c>
      <c r="M1846" s="20">
        <f t="shared" si="1619"/>
        <v>927.9</v>
      </c>
      <c r="N1846" s="20">
        <f t="shared" si="1620"/>
        <v>927.9</v>
      </c>
      <c r="O1846" s="20"/>
      <c r="P1846" s="20">
        <f t="shared" si="1586"/>
        <v>927.9</v>
      </c>
      <c r="Q1846" s="20">
        <f t="shared" si="1587"/>
        <v>927.9</v>
      </c>
      <c r="R1846" s="20"/>
      <c r="S1846" s="1">
        <v>113</v>
      </c>
    </row>
    <row r="1847" spans="1:19" ht="31.5" hidden="1" x14ac:dyDescent="0.25">
      <c r="A1847" s="10" t="s">
        <v>215</v>
      </c>
      <c r="B1847" s="19">
        <v>120</v>
      </c>
      <c r="C1847" s="10"/>
      <c r="D1847" s="10"/>
      <c r="E1847" s="25" t="s">
        <v>486</v>
      </c>
      <c r="F1847" s="20">
        <f>F1848+F1849</f>
        <v>1151.7</v>
      </c>
      <c r="G1847" s="20">
        <f t="shared" ref="G1847:K1847" si="1622">G1848+G1849</f>
        <v>1151.7</v>
      </c>
      <c r="H1847" s="20">
        <f t="shared" si="1622"/>
        <v>1151.7</v>
      </c>
      <c r="I1847" s="20">
        <f t="shared" si="1622"/>
        <v>-927.90000000000009</v>
      </c>
      <c r="J1847" s="20">
        <f t="shared" si="1622"/>
        <v>-927.90000000000009</v>
      </c>
      <c r="K1847" s="20">
        <f t="shared" si="1622"/>
        <v>-927.90000000000009</v>
      </c>
      <c r="L1847" s="20">
        <f t="shared" si="1582"/>
        <v>223.79999999999995</v>
      </c>
      <c r="M1847" s="20">
        <f t="shared" si="1583"/>
        <v>223.79999999999995</v>
      </c>
      <c r="N1847" s="20">
        <f t="shared" si="1584"/>
        <v>223.79999999999995</v>
      </c>
      <c r="O1847" s="20">
        <f t="shared" ref="O1847:R1847" si="1623">O1848+O1849</f>
        <v>0</v>
      </c>
      <c r="P1847" s="20">
        <f t="shared" si="1586"/>
        <v>223.79999999999995</v>
      </c>
      <c r="Q1847" s="20">
        <f t="shared" si="1587"/>
        <v>223.79999999999995</v>
      </c>
      <c r="R1847" s="20">
        <f t="shared" si="1623"/>
        <v>0</v>
      </c>
    </row>
    <row r="1848" spans="1:19" ht="31.5" hidden="1" x14ac:dyDescent="0.25">
      <c r="A1848" s="10" t="s">
        <v>215</v>
      </c>
      <c r="B1848" s="19">
        <v>120</v>
      </c>
      <c r="C1848" s="10" t="s">
        <v>243</v>
      </c>
      <c r="D1848" s="10" t="s">
        <v>251</v>
      </c>
      <c r="E1848" s="25" t="s">
        <v>469</v>
      </c>
      <c r="F1848" s="20">
        <v>1151.7</v>
      </c>
      <c r="G1848" s="20">
        <v>1151.7</v>
      </c>
      <c r="H1848" s="20">
        <v>1151.7</v>
      </c>
      <c r="I1848" s="20">
        <v>-1151.7</v>
      </c>
      <c r="J1848" s="20">
        <v>-1151.7</v>
      </c>
      <c r="K1848" s="20">
        <v>-1151.7</v>
      </c>
      <c r="L1848" s="20">
        <f t="shared" si="1582"/>
        <v>0</v>
      </c>
      <c r="M1848" s="20">
        <f t="shared" si="1583"/>
        <v>0</v>
      </c>
      <c r="N1848" s="20">
        <f t="shared" si="1584"/>
        <v>0</v>
      </c>
      <c r="O1848" s="20"/>
      <c r="P1848" s="20">
        <f t="shared" si="1586"/>
        <v>0</v>
      </c>
      <c r="Q1848" s="20">
        <f t="shared" si="1587"/>
        <v>0</v>
      </c>
      <c r="R1848" s="20"/>
      <c r="S1848" s="1">
        <v>109</v>
      </c>
    </row>
    <row r="1849" spans="1:19" hidden="1" x14ac:dyDescent="0.25">
      <c r="A1849" s="10" t="s">
        <v>215</v>
      </c>
      <c r="B1849" s="19">
        <v>120</v>
      </c>
      <c r="C1849" s="10" t="s">
        <v>247</v>
      </c>
      <c r="D1849" s="10" t="s">
        <v>244</v>
      </c>
      <c r="E1849" s="31" t="s">
        <v>1142</v>
      </c>
      <c r="F1849" s="20">
        <v>0</v>
      </c>
      <c r="G1849" s="20">
        <v>0</v>
      </c>
      <c r="H1849" s="20">
        <v>0</v>
      </c>
      <c r="I1849" s="20">
        <v>223.8</v>
      </c>
      <c r="J1849" s="20">
        <v>223.8</v>
      </c>
      <c r="K1849" s="20">
        <v>223.8</v>
      </c>
      <c r="L1849" s="20">
        <f t="shared" ref="L1849" si="1624">F1849+I1849</f>
        <v>223.8</v>
      </c>
      <c r="M1849" s="20">
        <f t="shared" ref="M1849" si="1625">G1849+J1849</f>
        <v>223.8</v>
      </c>
      <c r="N1849" s="20">
        <f t="shared" ref="N1849" si="1626">H1849+K1849</f>
        <v>223.8</v>
      </c>
      <c r="O1849" s="20"/>
      <c r="P1849" s="20">
        <f t="shared" si="1586"/>
        <v>223.8</v>
      </c>
      <c r="Q1849" s="20">
        <f t="shared" si="1587"/>
        <v>223.8</v>
      </c>
      <c r="R1849" s="20"/>
      <c r="S1849" s="1">
        <v>111</v>
      </c>
    </row>
    <row r="1850" spans="1:19" ht="47.25" hidden="1" x14ac:dyDescent="0.25">
      <c r="A1850" s="10" t="s">
        <v>215</v>
      </c>
      <c r="B1850" s="19">
        <v>200</v>
      </c>
      <c r="C1850" s="10"/>
      <c r="D1850" s="10"/>
      <c r="E1850" s="25" t="s">
        <v>487</v>
      </c>
      <c r="F1850" s="20">
        <f t="shared" ref="F1850:K1850" si="1627">F1851</f>
        <v>31.8</v>
      </c>
      <c r="G1850" s="20">
        <f t="shared" si="1627"/>
        <v>31.8</v>
      </c>
      <c r="H1850" s="20">
        <f t="shared" si="1627"/>
        <v>31.8</v>
      </c>
      <c r="I1850" s="20">
        <f t="shared" si="1627"/>
        <v>0</v>
      </c>
      <c r="J1850" s="20">
        <f t="shared" si="1627"/>
        <v>0</v>
      </c>
      <c r="K1850" s="20">
        <f t="shared" si="1627"/>
        <v>0</v>
      </c>
      <c r="L1850" s="20">
        <f t="shared" si="1582"/>
        <v>31.8</v>
      </c>
      <c r="M1850" s="20">
        <f t="shared" si="1583"/>
        <v>31.8</v>
      </c>
      <c r="N1850" s="20">
        <f t="shared" si="1584"/>
        <v>31.8</v>
      </c>
      <c r="O1850" s="20">
        <f t="shared" ref="O1850:R1850" si="1628">O1851</f>
        <v>0</v>
      </c>
      <c r="P1850" s="20">
        <f t="shared" si="1586"/>
        <v>31.8</v>
      </c>
      <c r="Q1850" s="20">
        <f t="shared" si="1587"/>
        <v>31.8</v>
      </c>
      <c r="R1850" s="20">
        <f t="shared" si="1628"/>
        <v>0</v>
      </c>
    </row>
    <row r="1851" spans="1:19" ht="47.25" hidden="1" x14ac:dyDescent="0.25">
      <c r="A1851" s="10" t="s">
        <v>215</v>
      </c>
      <c r="B1851" s="19">
        <v>240</v>
      </c>
      <c r="C1851" s="10"/>
      <c r="D1851" s="10"/>
      <c r="E1851" s="25" t="s">
        <v>488</v>
      </c>
      <c r="F1851" s="20">
        <f>F1852+F1853</f>
        <v>31.8</v>
      </c>
      <c r="G1851" s="20">
        <f t="shared" ref="G1851:K1851" si="1629">G1852+G1853</f>
        <v>31.8</v>
      </c>
      <c r="H1851" s="20">
        <f t="shared" si="1629"/>
        <v>31.8</v>
      </c>
      <c r="I1851" s="20">
        <f t="shared" si="1629"/>
        <v>0</v>
      </c>
      <c r="J1851" s="20">
        <f t="shared" si="1629"/>
        <v>0</v>
      </c>
      <c r="K1851" s="20">
        <f t="shared" si="1629"/>
        <v>0</v>
      </c>
      <c r="L1851" s="20">
        <f t="shared" si="1582"/>
        <v>31.8</v>
      </c>
      <c r="M1851" s="20">
        <f t="shared" si="1583"/>
        <v>31.8</v>
      </c>
      <c r="N1851" s="20">
        <f t="shared" si="1584"/>
        <v>31.8</v>
      </c>
      <c r="O1851" s="20">
        <f t="shared" ref="O1851:R1851" si="1630">O1852+O1853</f>
        <v>0</v>
      </c>
      <c r="P1851" s="20">
        <f t="shared" si="1586"/>
        <v>31.8</v>
      </c>
      <c r="Q1851" s="20">
        <f t="shared" si="1587"/>
        <v>31.8</v>
      </c>
      <c r="R1851" s="20">
        <f t="shared" si="1630"/>
        <v>0</v>
      </c>
    </row>
    <row r="1852" spans="1:19" ht="31.5" hidden="1" x14ac:dyDescent="0.25">
      <c r="A1852" s="10" t="s">
        <v>215</v>
      </c>
      <c r="B1852" s="19">
        <v>240</v>
      </c>
      <c r="C1852" s="10" t="s">
        <v>243</v>
      </c>
      <c r="D1852" s="10" t="s">
        <v>251</v>
      </c>
      <c r="E1852" s="25" t="s">
        <v>469</v>
      </c>
      <c r="F1852" s="20">
        <v>31.8</v>
      </c>
      <c r="G1852" s="20">
        <v>31.8</v>
      </c>
      <c r="H1852" s="20">
        <v>31.8</v>
      </c>
      <c r="I1852" s="20">
        <v>-31.8</v>
      </c>
      <c r="J1852" s="20">
        <v>-31.8</v>
      </c>
      <c r="K1852" s="20">
        <v>-31.8</v>
      </c>
      <c r="L1852" s="20">
        <f t="shared" si="1582"/>
        <v>0</v>
      </c>
      <c r="M1852" s="20">
        <f t="shared" si="1583"/>
        <v>0</v>
      </c>
      <c r="N1852" s="20">
        <f t="shared" si="1584"/>
        <v>0</v>
      </c>
      <c r="O1852" s="20"/>
      <c r="P1852" s="20">
        <f t="shared" si="1586"/>
        <v>0</v>
      </c>
      <c r="Q1852" s="20">
        <f t="shared" si="1587"/>
        <v>0</v>
      </c>
      <c r="R1852" s="20"/>
      <c r="S1852" s="1">
        <v>110</v>
      </c>
    </row>
    <row r="1853" spans="1:19" hidden="1" x14ac:dyDescent="0.25">
      <c r="A1853" s="10" t="s">
        <v>215</v>
      </c>
      <c r="B1853" s="19">
        <v>240</v>
      </c>
      <c r="C1853" s="10" t="s">
        <v>247</v>
      </c>
      <c r="D1853" s="10" t="s">
        <v>244</v>
      </c>
      <c r="E1853" s="31" t="s">
        <v>1142</v>
      </c>
      <c r="F1853" s="20">
        <v>0</v>
      </c>
      <c r="G1853" s="20">
        <v>0</v>
      </c>
      <c r="H1853" s="20">
        <v>0</v>
      </c>
      <c r="I1853" s="20">
        <v>31.8</v>
      </c>
      <c r="J1853" s="20">
        <v>31.8</v>
      </c>
      <c r="K1853" s="20">
        <v>31.8</v>
      </c>
      <c r="L1853" s="20">
        <f t="shared" ref="L1853" si="1631">F1853+I1853</f>
        <v>31.8</v>
      </c>
      <c r="M1853" s="20">
        <f t="shared" ref="M1853" si="1632">G1853+J1853</f>
        <v>31.8</v>
      </c>
      <c r="N1853" s="20">
        <f t="shared" ref="N1853" si="1633">H1853+K1853</f>
        <v>31.8</v>
      </c>
      <c r="O1853" s="20"/>
      <c r="P1853" s="20">
        <f t="shared" si="1586"/>
        <v>31.8</v>
      </c>
      <c r="Q1853" s="20">
        <f t="shared" si="1587"/>
        <v>31.8</v>
      </c>
      <c r="R1853" s="20"/>
      <c r="S1853" s="1">
        <v>112</v>
      </c>
    </row>
    <row r="1854" spans="1:19" ht="47.25" hidden="1" x14ac:dyDescent="0.25">
      <c r="A1854" s="10" t="s">
        <v>205</v>
      </c>
      <c r="B1854" s="19"/>
      <c r="C1854" s="10"/>
      <c r="D1854" s="10"/>
      <c r="E1854" s="25" t="s">
        <v>755</v>
      </c>
      <c r="F1854" s="20">
        <f t="shared" ref="F1854:K1856" si="1634">F1855</f>
        <v>6031.7</v>
      </c>
      <c r="G1854" s="20">
        <f t="shared" si="1634"/>
        <v>6916.6</v>
      </c>
      <c r="H1854" s="20">
        <f t="shared" si="1634"/>
        <v>7767.1</v>
      </c>
      <c r="I1854" s="20">
        <f t="shared" si="1634"/>
        <v>0</v>
      </c>
      <c r="J1854" s="20">
        <f t="shared" si="1634"/>
        <v>0</v>
      </c>
      <c r="K1854" s="20">
        <f t="shared" si="1634"/>
        <v>0</v>
      </c>
      <c r="L1854" s="20">
        <f t="shared" si="1582"/>
        <v>6031.7</v>
      </c>
      <c r="M1854" s="20">
        <f t="shared" si="1583"/>
        <v>6916.6</v>
      </c>
      <c r="N1854" s="20">
        <f t="shared" si="1584"/>
        <v>7767.1</v>
      </c>
      <c r="O1854" s="20">
        <f t="shared" ref="O1854:R1856" si="1635">O1855</f>
        <v>0</v>
      </c>
      <c r="P1854" s="20">
        <f t="shared" si="1586"/>
        <v>6916.6</v>
      </c>
      <c r="Q1854" s="20">
        <f t="shared" si="1587"/>
        <v>7767.1</v>
      </c>
      <c r="R1854" s="20">
        <f t="shared" si="1635"/>
        <v>0</v>
      </c>
    </row>
    <row r="1855" spans="1:19" ht="31.5" hidden="1" x14ac:dyDescent="0.25">
      <c r="A1855" s="10" t="s">
        <v>205</v>
      </c>
      <c r="B1855" s="19">
        <v>300</v>
      </c>
      <c r="C1855" s="10"/>
      <c r="D1855" s="10"/>
      <c r="E1855" s="25" t="s">
        <v>489</v>
      </c>
      <c r="F1855" s="20">
        <f t="shared" si="1634"/>
        <v>6031.7</v>
      </c>
      <c r="G1855" s="20">
        <f t="shared" si="1634"/>
        <v>6916.6</v>
      </c>
      <c r="H1855" s="20">
        <f t="shared" si="1634"/>
        <v>7767.1</v>
      </c>
      <c r="I1855" s="20">
        <f t="shared" si="1634"/>
        <v>0</v>
      </c>
      <c r="J1855" s="20">
        <f t="shared" si="1634"/>
        <v>0</v>
      </c>
      <c r="K1855" s="20">
        <f t="shared" si="1634"/>
        <v>0</v>
      </c>
      <c r="L1855" s="20">
        <f t="shared" si="1582"/>
        <v>6031.7</v>
      </c>
      <c r="M1855" s="20">
        <f t="shared" si="1583"/>
        <v>6916.6</v>
      </c>
      <c r="N1855" s="20">
        <f t="shared" si="1584"/>
        <v>7767.1</v>
      </c>
      <c r="O1855" s="20">
        <f t="shared" si="1635"/>
        <v>0</v>
      </c>
      <c r="P1855" s="20">
        <f t="shared" si="1586"/>
        <v>6916.6</v>
      </c>
      <c r="Q1855" s="20">
        <f t="shared" si="1587"/>
        <v>7767.1</v>
      </c>
      <c r="R1855" s="20">
        <f t="shared" si="1635"/>
        <v>0</v>
      </c>
    </row>
    <row r="1856" spans="1:19" ht="31.5" hidden="1" x14ac:dyDescent="0.25">
      <c r="A1856" s="10" t="s">
        <v>205</v>
      </c>
      <c r="B1856" s="19">
        <v>320</v>
      </c>
      <c r="C1856" s="10"/>
      <c r="D1856" s="10"/>
      <c r="E1856" s="25" t="s">
        <v>490</v>
      </c>
      <c r="F1856" s="20">
        <f t="shared" si="1634"/>
        <v>6031.7</v>
      </c>
      <c r="G1856" s="20">
        <f t="shared" si="1634"/>
        <v>6916.6</v>
      </c>
      <c r="H1856" s="20">
        <f t="shared" si="1634"/>
        <v>7767.1</v>
      </c>
      <c r="I1856" s="20">
        <f t="shared" si="1634"/>
        <v>0</v>
      </c>
      <c r="J1856" s="20">
        <f t="shared" si="1634"/>
        <v>0</v>
      </c>
      <c r="K1856" s="20">
        <f t="shared" si="1634"/>
        <v>0</v>
      </c>
      <c r="L1856" s="20">
        <f t="shared" si="1582"/>
        <v>6031.7</v>
      </c>
      <c r="M1856" s="20">
        <f t="shared" si="1583"/>
        <v>6916.6</v>
      </c>
      <c r="N1856" s="20">
        <f t="shared" si="1584"/>
        <v>7767.1</v>
      </c>
      <c r="O1856" s="20">
        <f t="shared" si="1635"/>
        <v>0</v>
      </c>
      <c r="P1856" s="20">
        <f t="shared" si="1586"/>
        <v>6916.6</v>
      </c>
      <c r="Q1856" s="20">
        <f t="shared" si="1587"/>
        <v>7767.1</v>
      </c>
      <c r="R1856" s="20">
        <f t="shared" si="1635"/>
        <v>0</v>
      </c>
    </row>
    <row r="1857" spans="1:19" hidden="1" x14ac:dyDescent="0.25">
      <c r="A1857" s="10" t="s">
        <v>205</v>
      </c>
      <c r="B1857" s="19">
        <v>320</v>
      </c>
      <c r="C1857" s="10" t="s">
        <v>252</v>
      </c>
      <c r="D1857" s="10" t="s">
        <v>240</v>
      </c>
      <c r="E1857" s="25" t="s">
        <v>477</v>
      </c>
      <c r="F1857" s="20">
        <v>6031.7</v>
      </c>
      <c r="G1857" s="20">
        <v>6916.6</v>
      </c>
      <c r="H1857" s="20">
        <v>7767.1</v>
      </c>
      <c r="I1857" s="20"/>
      <c r="J1857" s="20"/>
      <c r="K1857" s="20"/>
      <c r="L1857" s="20">
        <f t="shared" si="1582"/>
        <v>6031.7</v>
      </c>
      <c r="M1857" s="20">
        <f t="shared" si="1583"/>
        <v>6916.6</v>
      </c>
      <c r="N1857" s="20">
        <f t="shared" si="1584"/>
        <v>7767.1</v>
      </c>
      <c r="O1857" s="20"/>
      <c r="P1857" s="20">
        <f t="shared" si="1586"/>
        <v>6916.6</v>
      </c>
      <c r="Q1857" s="20">
        <f t="shared" si="1587"/>
        <v>7767.1</v>
      </c>
      <c r="R1857" s="20"/>
    </row>
    <row r="1858" spans="1:19" ht="47.25" hidden="1" x14ac:dyDescent="0.25">
      <c r="A1858" s="10" t="s">
        <v>206</v>
      </c>
      <c r="B1858" s="19"/>
      <c r="C1858" s="10"/>
      <c r="D1858" s="10"/>
      <c r="E1858" s="25" t="s">
        <v>756</v>
      </c>
      <c r="F1858" s="20">
        <f t="shared" ref="F1858:K1860" si="1636">F1859</f>
        <v>57.5</v>
      </c>
      <c r="G1858" s="20">
        <f t="shared" si="1636"/>
        <v>115</v>
      </c>
      <c r="H1858" s="20">
        <f t="shared" si="1636"/>
        <v>57.5</v>
      </c>
      <c r="I1858" s="20">
        <f t="shared" si="1636"/>
        <v>0</v>
      </c>
      <c r="J1858" s="20">
        <f t="shared" si="1636"/>
        <v>0</v>
      </c>
      <c r="K1858" s="20">
        <f t="shared" si="1636"/>
        <v>0</v>
      </c>
      <c r="L1858" s="20">
        <f t="shared" si="1582"/>
        <v>57.5</v>
      </c>
      <c r="M1858" s="20">
        <f t="shared" si="1583"/>
        <v>115</v>
      </c>
      <c r="N1858" s="20">
        <f t="shared" si="1584"/>
        <v>57.5</v>
      </c>
      <c r="O1858" s="20">
        <f t="shared" ref="O1858:R1860" si="1637">O1859</f>
        <v>0</v>
      </c>
      <c r="P1858" s="20">
        <f t="shared" si="1586"/>
        <v>115</v>
      </c>
      <c r="Q1858" s="20">
        <f t="shared" si="1587"/>
        <v>57.5</v>
      </c>
      <c r="R1858" s="20">
        <f t="shared" si="1637"/>
        <v>0</v>
      </c>
    </row>
    <row r="1859" spans="1:19" ht="31.5" hidden="1" x14ac:dyDescent="0.25">
      <c r="A1859" s="10" t="s">
        <v>206</v>
      </c>
      <c r="B1859" s="19">
        <v>300</v>
      </c>
      <c r="C1859" s="10"/>
      <c r="D1859" s="10"/>
      <c r="E1859" s="25" t="s">
        <v>489</v>
      </c>
      <c r="F1859" s="20">
        <f t="shared" si="1636"/>
        <v>57.5</v>
      </c>
      <c r="G1859" s="20">
        <f t="shared" si="1636"/>
        <v>115</v>
      </c>
      <c r="H1859" s="20">
        <f t="shared" si="1636"/>
        <v>57.5</v>
      </c>
      <c r="I1859" s="20">
        <f t="shared" si="1636"/>
        <v>0</v>
      </c>
      <c r="J1859" s="20">
        <f t="shared" si="1636"/>
        <v>0</v>
      </c>
      <c r="K1859" s="20">
        <f t="shared" si="1636"/>
        <v>0</v>
      </c>
      <c r="L1859" s="20">
        <f t="shared" si="1582"/>
        <v>57.5</v>
      </c>
      <c r="M1859" s="20">
        <f t="shared" si="1583"/>
        <v>115</v>
      </c>
      <c r="N1859" s="20">
        <f t="shared" si="1584"/>
        <v>57.5</v>
      </c>
      <c r="O1859" s="20">
        <f t="shared" si="1637"/>
        <v>0</v>
      </c>
      <c r="P1859" s="20">
        <f t="shared" si="1586"/>
        <v>115</v>
      </c>
      <c r="Q1859" s="20">
        <f t="shared" si="1587"/>
        <v>57.5</v>
      </c>
      <c r="R1859" s="20">
        <f t="shared" si="1637"/>
        <v>0</v>
      </c>
    </row>
    <row r="1860" spans="1:19" hidden="1" x14ac:dyDescent="0.25">
      <c r="A1860" s="10" t="s">
        <v>206</v>
      </c>
      <c r="B1860" s="19">
        <v>360</v>
      </c>
      <c r="C1860" s="10"/>
      <c r="D1860" s="10"/>
      <c r="E1860" s="25" t="s">
        <v>493</v>
      </c>
      <c r="F1860" s="20">
        <f t="shared" si="1636"/>
        <v>57.5</v>
      </c>
      <c r="G1860" s="20">
        <f t="shared" si="1636"/>
        <v>115</v>
      </c>
      <c r="H1860" s="20">
        <f t="shared" si="1636"/>
        <v>57.5</v>
      </c>
      <c r="I1860" s="20">
        <f t="shared" si="1636"/>
        <v>0</v>
      </c>
      <c r="J1860" s="20">
        <f t="shared" si="1636"/>
        <v>0</v>
      </c>
      <c r="K1860" s="20">
        <f t="shared" si="1636"/>
        <v>0</v>
      </c>
      <c r="L1860" s="20">
        <f t="shared" si="1582"/>
        <v>57.5</v>
      </c>
      <c r="M1860" s="20">
        <f t="shared" si="1583"/>
        <v>115</v>
      </c>
      <c r="N1860" s="20">
        <f t="shared" si="1584"/>
        <v>57.5</v>
      </c>
      <c r="O1860" s="20">
        <f t="shared" si="1637"/>
        <v>0</v>
      </c>
      <c r="P1860" s="20">
        <f t="shared" si="1586"/>
        <v>115</v>
      </c>
      <c r="Q1860" s="20">
        <f t="shared" si="1587"/>
        <v>57.5</v>
      </c>
      <c r="R1860" s="20">
        <f t="shared" si="1637"/>
        <v>0</v>
      </c>
    </row>
    <row r="1861" spans="1:19" hidden="1" x14ac:dyDescent="0.25">
      <c r="A1861" s="10" t="s">
        <v>206</v>
      </c>
      <c r="B1861" s="19">
        <v>360</v>
      </c>
      <c r="C1861" s="10" t="s">
        <v>242</v>
      </c>
      <c r="D1861" s="10" t="s">
        <v>246</v>
      </c>
      <c r="E1861" s="25" t="s">
        <v>457</v>
      </c>
      <c r="F1861" s="20">
        <v>57.5</v>
      </c>
      <c r="G1861" s="20">
        <v>115</v>
      </c>
      <c r="H1861" s="20">
        <v>57.5</v>
      </c>
      <c r="I1861" s="20"/>
      <c r="J1861" s="20"/>
      <c r="K1861" s="20"/>
      <c r="L1861" s="20">
        <f t="shared" si="1582"/>
        <v>57.5</v>
      </c>
      <c r="M1861" s="20">
        <f t="shared" si="1583"/>
        <v>115</v>
      </c>
      <c r="N1861" s="20">
        <f t="shared" si="1584"/>
        <v>57.5</v>
      </c>
      <c r="O1861" s="20"/>
      <c r="P1861" s="20">
        <f t="shared" si="1586"/>
        <v>115</v>
      </c>
      <c r="Q1861" s="20">
        <f t="shared" si="1587"/>
        <v>57.5</v>
      </c>
      <c r="R1861" s="20"/>
    </row>
    <row r="1862" spans="1:19" ht="31.5" hidden="1" x14ac:dyDescent="0.25">
      <c r="A1862" s="10" t="s">
        <v>207</v>
      </c>
      <c r="B1862" s="19"/>
      <c r="C1862" s="10"/>
      <c r="D1862" s="10"/>
      <c r="E1862" s="25" t="s">
        <v>757</v>
      </c>
      <c r="F1862" s="20">
        <f t="shared" ref="F1862:K1864" si="1638">F1863</f>
        <v>105</v>
      </c>
      <c r="G1862" s="20">
        <f t="shared" si="1638"/>
        <v>210</v>
      </c>
      <c r="H1862" s="20">
        <f t="shared" si="1638"/>
        <v>105</v>
      </c>
      <c r="I1862" s="20">
        <f t="shared" si="1638"/>
        <v>-105</v>
      </c>
      <c r="J1862" s="20">
        <f t="shared" si="1638"/>
        <v>-210</v>
      </c>
      <c r="K1862" s="20">
        <f t="shared" si="1638"/>
        <v>-105</v>
      </c>
      <c r="L1862" s="20">
        <f t="shared" si="1582"/>
        <v>0</v>
      </c>
      <c r="M1862" s="20">
        <f t="shared" si="1583"/>
        <v>0</v>
      </c>
      <c r="N1862" s="20">
        <f t="shared" si="1584"/>
        <v>0</v>
      </c>
      <c r="O1862" s="20">
        <f t="shared" ref="O1862:R1864" si="1639">O1863</f>
        <v>0</v>
      </c>
      <c r="P1862" s="20">
        <f t="shared" si="1586"/>
        <v>0</v>
      </c>
      <c r="Q1862" s="20">
        <f t="shared" si="1587"/>
        <v>0</v>
      </c>
      <c r="R1862" s="20">
        <f t="shared" si="1639"/>
        <v>0</v>
      </c>
    </row>
    <row r="1863" spans="1:19" ht="47.25" hidden="1" x14ac:dyDescent="0.25">
      <c r="A1863" s="10" t="s">
        <v>207</v>
      </c>
      <c r="B1863" s="19">
        <v>200</v>
      </c>
      <c r="C1863" s="10"/>
      <c r="D1863" s="10"/>
      <c r="E1863" s="25" t="s">
        <v>487</v>
      </c>
      <c r="F1863" s="20">
        <f t="shared" si="1638"/>
        <v>105</v>
      </c>
      <c r="G1863" s="20">
        <f t="shared" si="1638"/>
        <v>210</v>
      </c>
      <c r="H1863" s="20">
        <f t="shared" si="1638"/>
        <v>105</v>
      </c>
      <c r="I1863" s="20">
        <f t="shared" si="1638"/>
        <v>-105</v>
      </c>
      <c r="J1863" s="20">
        <f t="shared" si="1638"/>
        <v>-210</v>
      </c>
      <c r="K1863" s="20">
        <f t="shared" si="1638"/>
        <v>-105</v>
      </c>
      <c r="L1863" s="20">
        <f t="shared" si="1582"/>
        <v>0</v>
      </c>
      <c r="M1863" s="20">
        <f t="shared" si="1583"/>
        <v>0</v>
      </c>
      <c r="N1863" s="20">
        <f t="shared" si="1584"/>
        <v>0</v>
      </c>
      <c r="O1863" s="20">
        <f t="shared" si="1639"/>
        <v>0</v>
      </c>
      <c r="P1863" s="20">
        <f t="shared" si="1586"/>
        <v>0</v>
      </c>
      <c r="Q1863" s="20">
        <f t="shared" si="1587"/>
        <v>0</v>
      </c>
      <c r="R1863" s="20">
        <f t="shared" si="1639"/>
        <v>0</v>
      </c>
    </row>
    <row r="1864" spans="1:19" ht="47.25" hidden="1" x14ac:dyDescent="0.25">
      <c r="A1864" s="10" t="s">
        <v>207</v>
      </c>
      <c r="B1864" s="19">
        <v>240</v>
      </c>
      <c r="C1864" s="10"/>
      <c r="D1864" s="10"/>
      <c r="E1864" s="25" t="s">
        <v>488</v>
      </c>
      <c r="F1864" s="20">
        <f t="shared" si="1638"/>
        <v>105</v>
      </c>
      <c r="G1864" s="20">
        <f t="shared" si="1638"/>
        <v>210</v>
      </c>
      <c r="H1864" s="20">
        <f t="shared" si="1638"/>
        <v>105</v>
      </c>
      <c r="I1864" s="20">
        <f t="shared" si="1638"/>
        <v>-105</v>
      </c>
      <c r="J1864" s="20">
        <f t="shared" si="1638"/>
        <v>-210</v>
      </c>
      <c r="K1864" s="20">
        <f t="shared" si="1638"/>
        <v>-105</v>
      </c>
      <c r="L1864" s="20">
        <f t="shared" si="1582"/>
        <v>0</v>
      </c>
      <c r="M1864" s="20">
        <f t="shared" si="1583"/>
        <v>0</v>
      </c>
      <c r="N1864" s="20">
        <f t="shared" si="1584"/>
        <v>0</v>
      </c>
      <c r="O1864" s="20">
        <f t="shared" si="1639"/>
        <v>0</v>
      </c>
      <c r="P1864" s="20">
        <f t="shared" si="1586"/>
        <v>0</v>
      </c>
      <c r="Q1864" s="20">
        <f t="shared" si="1587"/>
        <v>0</v>
      </c>
      <c r="R1864" s="20">
        <f t="shared" si="1639"/>
        <v>0</v>
      </c>
    </row>
    <row r="1865" spans="1:19" hidden="1" x14ac:dyDescent="0.25">
      <c r="A1865" s="10" t="s">
        <v>207</v>
      </c>
      <c r="B1865" s="19">
        <v>240</v>
      </c>
      <c r="C1865" s="10" t="s">
        <v>242</v>
      </c>
      <c r="D1865" s="10" t="s">
        <v>246</v>
      </c>
      <c r="E1865" s="25" t="s">
        <v>457</v>
      </c>
      <c r="F1865" s="20">
        <v>105</v>
      </c>
      <c r="G1865" s="20">
        <v>210</v>
      </c>
      <c r="H1865" s="20">
        <v>105</v>
      </c>
      <c r="I1865" s="20">
        <v>-105</v>
      </c>
      <c r="J1865" s="20">
        <v>-210</v>
      </c>
      <c r="K1865" s="20">
        <v>-105</v>
      </c>
      <c r="L1865" s="20">
        <f t="shared" si="1582"/>
        <v>0</v>
      </c>
      <c r="M1865" s="20">
        <f t="shared" si="1583"/>
        <v>0</v>
      </c>
      <c r="N1865" s="20">
        <f t="shared" si="1584"/>
        <v>0</v>
      </c>
      <c r="O1865" s="20"/>
      <c r="P1865" s="20">
        <f t="shared" si="1586"/>
        <v>0</v>
      </c>
      <c r="Q1865" s="20">
        <f t="shared" si="1587"/>
        <v>0</v>
      </c>
      <c r="R1865" s="20"/>
      <c r="S1865" s="1">
        <v>123</v>
      </c>
    </row>
    <row r="1866" spans="1:19" ht="47.25" hidden="1" x14ac:dyDescent="0.25">
      <c r="A1866" s="10" t="s">
        <v>209</v>
      </c>
      <c r="B1866" s="19"/>
      <c r="C1866" s="10"/>
      <c r="D1866" s="10"/>
      <c r="E1866" s="25" t="s">
        <v>758</v>
      </c>
      <c r="F1866" s="20">
        <f t="shared" ref="F1866:K1868" si="1640">F1867</f>
        <v>230</v>
      </c>
      <c r="G1866" s="20">
        <f t="shared" si="1640"/>
        <v>230</v>
      </c>
      <c r="H1866" s="20">
        <f t="shared" si="1640"/>
        <v>230</v>
      </c>
      <c r="I1866" s="20">
        <f t="shared" si="1640"/>
        <v>172.5</v>
      </c>
      <c r="J1866" s="20">
        <f t="shared" si="1640"/>
        <v>172.5</v>
      </c>
      <c r="K1866" s="20">
        <f t="shared" si="1640"/>
        <v>172.5</v>
      </c>
      <c r="L1866" s="20">
        <f t="shared" si="1582"/>
        <v>402.5</v>
      </c>
      <c r="M1866" s="20">
        <f t="shared" si="1583"/>
        <v>402.5</v>
      </c>
      <c r="N1866" s="20">
        <f t="shared" si="1584"/>
        <v>402.5</v>
      </c>
      <c r="O1866" s="20">
        <f t="shared" ref="O1866:R1868" si="1641">O1867</f>
        <v>0</v>
      </c>
      <c r="P1866" s="20">
        <f t="shared" si="1586"/>
        <v>402.5</v>
      </c>
      <c r="Q1866" s="20">
        <f t="shared" si="1587"/>
        <v>402.5</v>
      </c>
      <c r="R1866" s="20">
        <f t="shared" si="1641"/>
        <v>0</v>
      </c>
    </row>
    <row r="1867" spans="1:19" ht="31.5" hidden="1" x14ac:dyDescent="0.25">
      <c r="A1867" s="10" t="s">
        <v>209</v>
      </c>
      <c r="B1867" s="19">
        <v>300</v>
      </c>
      <c r="C1867" s="10"/>
      <c r="D1867" s="10"/>
      <c r="E1867" s="25" t="s">
        <v>489</v>
      </c>
      <c r="F1867" s="20">
        <f t="shared" si="1640"/>
        <v>230</v>
      </c>
      <c r="G1867" s="20">
        <f t="shared" si="1640"/>
        <v>230</v>
      </c>
      <c r="H1867" s="20">
        <f t="shared" si="1640"/>
        <v>230</v>
      </c>
      <c r="I1867" s="20">
        <f t="shared" si="1640"/>
        <v>172.5</v>
      </c>
      <c r="J1867" s="20">
        <f t="shared" si="1640"/>
        <v>172.5</v>
      </c>
      <c r="K1867" s="20">
        <f t="shared" si="1640"/>
        <v>172.5</v>
      </c>
      <c r="L1867" s="20">
        <f t="shared" si="1582"/>
        <v>402.5</v>
      </c>
      <c r="M1867" s="20">
        <f t="shared" si="1583"/>
        <v>402.5</v>
      </c>
      <c r="N1867" s="20">
        <f t="shared" si="1584"/>
        <v>402.5</v>
      </c>
      <c r="O1867" s="20">
        <f t="shared" si="1641"/>
        <v>0</v>
      </c>
      <c r="P1867" s="20">
        <f t="shared" si="1586"/>
        <v>402.5</v>
      </c>
      <c r="Q1867" s="20">
        <f t="shared" si="1587"/>
        <v>402.5</v>
      </c>
      <c r="R1867" s="20">
        <f t="shared" si="1641"/>
        <v>0</v>
      </c>
    </row>
    <row r="1868" spans="1:19" hidden="1" x14ac:dyDescent="0.25">
      <c r="A1868" s="10" t="s">
        <v>209</v>
      </c>
      <c r="B1868" s="19">
        <v>360</v>
      </c>
      <c r="C1868" s="10"/>
      <c r="D1868" s="10"/>
      <c r="E1868" s="25" t="s">
        <v>493</v>
      </c>
      <c r="F1868" s="20">
        <f t="shared" si="1640"/>
        <v>230</v>
      </c>
      <c r="G1868" s="20">
        <f t="shared" si="1640"/>
        <v>230</v>
      </c>
      <c r="H1868" s="20">
        <f t="shared" si="1640"/>
        <v>230</v>
      </c>
      <c r="I1868" s="20">
        <f t="shared" si="1640"/>
        <v>172.5</v>
      </c>
      <c r="J1868" s="20">
        <f t="shared" si="1640"/>
        <v>172.5</v>
      </c>
      <c r="K1868" s="20">
        <f t="shared" si="1640"/>
        <v>172.5</v>
      </c>
      <c r="L1868" s="20">
        <f t="shared" si="1582"/>
        <v>402.5</v>
      </c>
      <c r="M1868" s="20">
        <f t="shared" si="1583"/>
        <v>402.5</v>
      </c>
      <c r="N1868" s="20">
        <f t="shared" si="1584"/>
        <v>402.5</v>
      </c>
      <c r="O1868" s="20">
        <f t="shared" si="1641"/>
        <v>0</v>
      </c>
      <c r="P1868" s="20">
        <f t="shared" si="1586"/>
        <v>402.5</v>
      </c>
      <c r="Q1868" s="20">
        <f t="shared" si="1587"/>
        <v>402.5</v>
      </c>
      <c r="R1868" s="20">
        <f t="shared" si="1641"/>
        <v>0</v>
      </c>
    </row>
    <row r="1869" spans="1:19" hidden="1" x14ac:dyDescent="0.25">
      <c r="A1869" s="10" t="s">
        <v>209</v>
      </c>
      <c r="B1869" s="19">
        <v>360</v>
      </c>
      <c r="C1869" s="10" t="s">
        <v>242</v>
      </c>
      <c r="D1869" s="10" t="s">
        <v>246</v>
      </c>
      <c r="E1869" s="25" t="s">
        <v>457</v>
      </c>
      <c r="F1869" s="20">
        <v>230</v>
      </c>
      <c r="G1869" s="20">
        <v>230</v>
      </c>
      <c r="H1869" s="20">
        <v>230</v>
      </c>
      <c r="I1869" s="20">
        <f>-230+402.5</f>
        <v>172.5</v>
      </c>
      <c r="J1869" s="20">
        <f t="shared" ref="J1869:K1869" si="1642">-230+402.5</f>
        <v>172.5</v>
      </c>
      <c r="K1869" s="20">
        <f t="shared" si="1642"/>
        <v>172.5</v>
      </c>
      <c r="L1869" s="20">
        <f t="shared" si="1582"/>
        <v>402.5</v>
      </c>
      <c r="M1869" s="20">
        <f t="shared" si="1583"/>
        <v>402.5</v>
      </c>
      <c r="N1869" s="20">
        <f t="shared" si="1584"/>
        <v>402.5</v>
      </c>
      <c r="O1869" s="20"/>
      <c r="P1869" s="20">
        <f t="shared" si="1586"/>
        <v>402.5</v>
      </c>
      <c r="Q1869" s="20">
        <f t="shared" si="1587"/>
        <v>402.5</v>
      </c>
      <c r="R1869" s="20"/>
      <c r="S1869" s="1">
        <v>135.13800000000001</v>
      </c>
    </row>
    <row r="1870" spans="1:19" ht="63" hidden="1" x14ac:dyDescent="0.25">
      <c r="A1870" s="10" t="s">
        <v>208</v>
      </c>
      <c r="B1870" s="19"/>
      <c r="C1870" s="10"/>
      <c r="D1870" s="10"/>
      <c r="E1870" s="25" t="s">
        <v>759</v>
      </c>
      <c r="F1870" s="20">
        <f t="shared" ref="F1870:K1870" si="1643">F1871+F1874</f>
        <v>81621.5</v>
      </c>
      <c r="G1870" s="20">
        <f t="shared" si="1643"/>
        <v>86696.5</v>
      </c>
      <c r="H1870" s="20">
        <f t="shared" si="1643"/>
        <v>89877.5</v>
      </c>
      <c r="I1870" s="20">
        <f t="shared" si="1643"/>
        <v>0</v>
      </c>
      <c r="J1870" s="20">
        <f t="shared" si="1643"/>
        <v>0</v>
      </c>
      <c r="K1870" s="20">
        <f t="shared" si="1643"/>
        <v>0</v>
      </c>
      <c r="L1870" s="20">
        <f t="shared" si="1582"/>
        <v>81621.5</v>
      </c>
      <c r="M1870" s="20">
        <f t="shared" si="1583"/>
        <v>86696.5</v>
      </c>
      <c r="N1870" s="20">
        <f t="shared" si="1584"/>
        <v>89877.5</v>
      </c>
      <c r="O1870" s="20">
        <f t="shared" ref="O1870:R1870" si="1644">O1871+O1874</f>
        <v>0</v>
      </c>
      <c r="P1870" s="20">
        <f t="shared" si="1586"/>
        <v>86696.5</v>
      </c>
      <c r="Q1870" s="20">
        <f t="shared" si="1587"/>
        <v>89877.5</v>
      </c>
      <c r="R1870" s="20">
        <f t="shared" si="1644"/>
        <v>0</v>
      </c>
    </row>
    <row r="1871" spans="1:19" ht="47.25" hidden="1" x14ac:dyDescent="0.25">
      <c r="A1871" s="10" t="s">
        <v>208</v>
      </c>
      <c r="B1871" s="19">
        <v>200</v>
      </c>
      <c r="C1871" s="10"/>
      <c r="D1871" s="10"/>
      <c r="E1871" s="25" t="s">
        <v>487</v>
      </c>
      <c r="F1871" s="20">
        <f t="shared" ref="F1871:K1872" si="1645">F1872</f>
        <v>406.1</v>
      </c>
      <c r="G1871" s="20">
        <f t="shared" si="1645"/>
        <v>431.3</v>
      </c>
      <c r="H1871" s="20">
        <f t="shared" si="1645"/>
        <v>447.2</v>
      </c>
      <c r="I1871" s="20">
        <f t="shared" si="1645"/>
        <v>0</v>
      </c>
      <c r="J1871" s="20">
        <f t="shared" si="1645"/>
        <v>0</v>
      </c>
      <c r="K1871" s="20">
        <f t="shared" si="1645"/>
        <v>0</v>
      </c>
      <c r="L1871" s="20">
        <f t="shared" si="1582"/>
        <v>406.1</v>
      </c>
      <c r="M1871" s="20">
        <f t="shared" si="1583"/>
        <v>431.3</v>
      </c>
      <c r="N1871" s="20">
        <f t="shared" si="1584"/>
        <v>447.2</v>
      </c>
      <c r="O1871" s="20">
        <f t="shared" ref="O1871:R1872" si="1646">O1872</f>
        <v>0</v>
      </c>
      <c r="P1871" s="20">
        <f t="shared" ref="P1871:P1934" si="1647">M1871+O1871</f>
        <v>431.3</v>
      </c>
      <c r="Q1871" s="20">
        <f t="shared" ref="Q1871:Q1934" si="1648">N1871</f>
        <v>447.2</v>
      </c>
      <c r="R1871" s="20">
        <f t="shared" si="1646"/>
        <v>0</v>
      </c>
    </row>
    <row r="1872" spans="1:19" ht="47.25" hidden="1" x14ac:dyDescent="0.25">
      <c r="A1872" s="10" t="s">
        <v>208</v>
      </c>
      <c r="B1872" s="19">
        <v>240</v>
      </c>
      <c r="C1872" s="10"/>
      <c r="D1872" s="10"/>
      <c r="E1872" s="25" t="s">
        <v>488</v>
      </c>
      <c r="F1872" s="20">
        <f t="shared" si="1645"/>
        <v>406.1</v>
      </c>
      <c r="G1872" s="20">
        <f t="shared" si="1645"/>
        <v>431.3</v>
      </c>
      <c r="H1872" s="20">
        <f t="shared" si="1645"/>
        <v>447.2</v>
      </c>
      <c r="I1872" s="20">
        <f t="shared" si="1645"/>
        <v>0</v>
      </c>
      <c r="J1872" s="20">
        <f t="shared" si="1645"/>
        <v>0</v>
      </c>
      <c r="K1872" s="20">
        <f t="shared" si="1645"/>
        <v>0</v>
      </c>
      <c r="L1872" s="20">
        <f t="shared" si="1582"/>
        <v>406.1</v>
      </c>
      <c r="M1872" s="20">
        <f t="shared" si="1583"/>
        <v>431.3</v>
      </c>
      <c r="N1872" s="20">
        <f t="shared" si="1584"/>
        <v>447.2</v>
      </c>
      <c r="O1872" s="20">
        <f t="shared" si="1646"/>
        <v>0</v>
      </c>
      <c r="P1872" s="20">
        <f t="shared" si="1647"/>
        <v>431.3</v>
      </c>
      <c r="Q1872" s="20">
        <f t="shared" si="1648"/>
        <v>447.2</v>
      </c>
      <c r="R1872" s="20">
        <f t="shared" si="1646"/>
        <v>0</v>
      </c>
    </row>
    <row r="1873" spans="1:19" hidden="1" x14ac:dyDescent="0.25">
      <c r="A1873" s="10" t="s">
        <v>208</v>
      </c>
      <c r="B1873" s="19">
        <v>240</v>
      </c>
      <c r="C1873" s="10" t="s">
        <v>252</v>
      </c>
      <c r="D1873" s="10" t="s">
        <v>242</v>
      </c>
      <c r="E1873" s="25" t="s">
        <v>476</v>
      </c>
      <c r="F1873" s="20">
        <v>406.1</v>
      </c>
      <c r="G1873" s="20">
        <v>431.3</v>
      </c>
      <c r="H1873" s="20">
        <v>447.2</v>
      </c>
      <c r="I1873" s="20"/>
      <c r="J1873" s="20"/>
      <c r="K1873" s="20"/>
      <c r="L1873" s="20">
        <f t="shared" si="1582"/>
        <v>406.1</v>
      </c>
      <c r="M1873" s="20">
        <f t="shared" si="1583"/>
        <v>431.3</v>
      </c>
      <c r="N1873" s="20">
        <f t="shared" si="1584"/>
        <v>447.2</v>
      </c>
      <c r="O1873" s="20"/>
      <c r="P1873" s="20">
        <f t="shared" si="1647"/>
        <v>431.3</v>
      </c>
      <c r="Q1873" s="20">
        <f t="shared" si="1648"/>
        <v>447.2</v>
      </c>
      <c r="R1873" s="20"/>
    </row>
    <row r="1874" spans="1:19" ht="31.5" hidden="1" x14ac:dyDescent="0.25">
      <c r="A1874" s="10" t="s">
        <v>208</v>
      </c>
      <c r="B1874" s="19">
        <v>300</v>
      </c>
      <c r="C1874" s="10"/>
      <c r="D1874" s="10"/>
      <c r="E1874" s="25" t="s">
        <v>489</v>
      </c>
      <c r="F1874" s="20">
        <f t="shared" ref="F1874:K1875" si="1649">F1875</f>
        <v>81215.399999999994</v>
      </c>
      <c r="G1874" s="20">
        <f t="shared" si="1649"/>
        <v>86265.2</v>
      </c>
      <c r="H1874" s="20">
        <f t="shared" si="1649"/>
        <v>89430.3</v>
      </c>
      <c r="I1874" s="20">
        <f t="shared" si="1649"/>
        <v>0</v>
      </c>
      <c r="J1874" s="20">
        <f t="shared" si="1649"/>
        <v>0</v>
      </c>
      <c r="K1874" s="20">
        <f t="shared" si="1649"/>
        <v>0</v>
      </c>
      <c r="L1874" s="20">
        <f t="shared" si="1582"/>
        <v>81215.399999999994</v>
      </c>
      <c r="M1874" s="20">
        <f t="shared" si="1583"/>
        <v>86265.2</v>
      </c>
      <c r="N1874" s="20">
        <f t="shared" si="1584"/>
        <v>89430.3</v>
      </c>
      <c r="O1874" s="20">
        <f t="shared" ref="O1874:R1875" si="1650">O1875</f>
        <v>0</v>
      </c>
      <c r="P1874" s="20">
        <f t="shared" si="1647"/>
        <v>86265.2</v>
      </c>
      <c r="Q1874" s="20">
        <f t="shared" si="1648"/>
        <v>89430.3</v>
      </c>
      <c r="R1874" s="20">
        <f t="shared" si="1650"/>
        <v>0</v>
      </c>
    </row>
    <row r="1875" spans="1:19" ht="31.5" hidden="1" x14ac:dyDescent="0.25">
      <c r="A1875" s="10" t="s">
        <v>208</v>
      </c>
      <c r="B1875" s="19">
        <v>320</v>
      </c>
      <c r="C1875" s="10"/>
      <c r="D1875" s="10"/>
      <c r="E1875" s="25" t="s">
        <v>490</v>
      </c>
      <c r="F1875" s="20">
        <f t="shared" si="1649"/>
        <v>81215.399999999994</v>
      </c>
      <c r="G1875" s="20">
        <f t="shared" si="1649"/>
        <v>86265.2</v>
      </c>
      <c r="H1875" s="20">
        <f t="shared" si="1649"/>
        <v>89430.3</v>
      </c>
      <c r="I1875" s="20">
        <f t="shared" si="1649"/>
        <v>0</v>
      </c>
      <c r="J1875" s="20">
        <f t="shared" si="1649"/>
        <v>0</v>
      </c>
      <c r="K1875" s="20">
        <f t="shared" si="1649"/>
        <v>0</v>
      </c>
      <c r="L1875" s="20">
        <f t="shared" si="1582"/>
        <v>81215.399999999994</v>
      </c>
      <c r="M1875" s="20">
        <f t="shared" si="1583"/>
        <v>86265.2</v>
      </c>
      <c r="N1875" s="20">
        <f t="shared" si="1584"/>
        <v>89430.3</v>
      </c>
      <c r="O1875" s="20">
        <f t="shared" si="1650"/>
        <v>0</v>
      </c>
      <c r="P1875" s="20">
        <f t="shared" si="1647"/>
        <v>86265.2</v>
      </c>
      <c r="Q1875" s="20">
        <f t="shared" si="1648"/>
        <v>89430.3</v>
      </c>
      <c r="R1875" s="20">
        <f t="shared" si="1650"/>
        <v>0</v>
      </c>
    </row>
    <row r="1876" spans="1:19" hidden="1" x14ac:dyDescent="0.25">
      <c r="A1876" s="10" t="s">
        <v>208</v>
      </c>
      <c r="B1876" s="19">
        <v>320</v>
      </c>
      <c r="C1876" s="10" t="s">
        <v>252</v>
      </c>
      <c r="D1876" s="10" t="s">
        <v>242</v>
      </c>
      <c r="E1876" s="25" t="s">
        <v>476</v>
      </c>
      <c r="F1876" s="20">
        <v>81215.399999999994</v>
      </c>
      <c r="G1876" s="20">
        <v>86265.2</v>
      </c>
      <c r="H1876" s="20">
        <v>89430.3</v>
      </c>
      <c r="I1876" s="20"/>
      <c r="J1876" s="20"/>
      <c r="K1876" s="20"/>
      <c r="L1876" s="20">
        <f t="shared" si="1582"/>
        <v>81215.399999999994</v>
      </c>
      <c r="M1876" s="20">
        <f t="shared" si="1583"/>
        <v>86265.2</v>
      </c>
      <c r="N1876" s="20">
        <f t="shared" si="1584"/>
        <v>89430.3</v>
      </c>
      <c r="O1876" s="20"/>
      <c r="P1876" s="20">
        <f t="shared" si="1647"/>
        <v>86265.2</v>
      </c>
      <c r="Q1876" s="20">
        <f t="shared" si="1648"/>
        <v>89430.3</v>
      </c>
      <c r="R1876" s="20"/>
    </row>
    <row r="1877" spans="1:19" s="4" customFormat="1" ht="31.5" hidden="1" x14ac:dyDescent="0.25">
      <c r="A1877" s="8" t="s">
        <v>428</v>
      </c>
      <c r="B1877" s="7"/>
      <c r="C1877" s="8"/>
      <c r="D1877" s="8"/>
      <c r="E1877" s="26" t="s">
        <v>760</v>
      </c>
      <c r="F1877" s="9">
        <f t="shared" ref="F1877:K1877" si="1651">F1878+F1883+F1895</f>
        <v>145496.29999999999</v>
      </c>
      <c r="G1877" s="9">
        <f t="shared" si="1651"/>
        <v>148110.39999999999</v>
      </c>
      <c r="H1877" s="9">
        <f t="shared" si="1651"/>
        <v>148110.39999999999</v>
      </c>
      <c r="I1877" s="9">
        <f t="shared" si="1651"/>
        <v>-538</v>
      </c>
      <c r="J1877" s="9">
        <f t="shared" si="1651"/>
        <v>-498.39999999999964</v>
      </c>
      <c r="K1877" s="9">
        <f t="shared" si="1651"/>
        <v>-498.39999999999964</v>
      </c>
      <c r="L1877" s="20">
        <f t="shared" si="1582"/>
        <v>144958.29999999999</v>
      </c>
      <c r="M1877" s="20">
        <f t="shared" si="1583"/>
        <v>147612</v>
      </c>
      <c r="N1877" s="20">
        <f t="shared" si="1584"/>
        <v>147612</v>
      </c>
      <c r="O1877" s="9">
        <f t="shared" ref="O1877:R1877" si="1652">O1878+O1883+O1895</f>
        <v>0</v>
      </c>
      <c r="P1877" s="20">
        <f t="shared" si="1647"/>
        <v>147612</v>
      </c>
      <c r="Q1877" s="20">
        <f t="shared" si="1648"/>
        <v>147612</v>
      </c>
      <c r="R1877" s="9">
        <f t="shared" si="1652"/>
        <v>0</v>
      </c>
      <c r="S1877" s="43"/>
    </row>
    <row r="1878" spans="1:19" s="17" customFormat="1" hidden="1" x14ac:dyDescent="0.25">
      <c r="A1878" s="21" t="s">
        <v>429</v>
      </c>
      <c r="B1878" s="22"/>
      <c r="C1878" s="21"/>
      <c r="D1878" s="21"/>
      <c r="E1878" s="27" t="s">
        <v>761</v>
      </c>
      <c r="F1878" s="23">
        <f t="shared" ref="F1878:K1881" si="1653">F1879</f>
        <v>4497.5</v>
      </c>
      <c r="G1878" s="23">
        <f t="shared" si="1653"/>
        <v>4601.8999999999996</v>
      </c>
      <c r="H1878" s="23">
        <f t="shared" si="1653"/>
        <v>4601.8999999999996</v>
      </c>
      <c r="I1878" s="23">
        <f t="shared" si="1653"/>
        <v>-4497.5</v>
      </c>
      <c r="J1878" s="23">
        <f t="shared" si="1653"/>
        <v>-4601.8999999999996</v>
      </c>
      <c r="K1878" s="23">
        <f t="shared" si="1653"/>
        <v>-4601.8999999999996</v>
      </c>
      <c r="L1878" s="20">
        <f t="shared" si="1582"/>
        <v>0</v>
      </c>
      <c r="M1878" s="20">
        <f t="shared" si="1583"/>
        <v>0</v>
      </c>
      <c r="N1878" s="20">
        <f t="shared" si="1584"/>
        <v>0</v>
      </c>
      <c r="O1878" s="23">
        <f t="shared" ref="O1878:R1881" si="1654">O1879</f>
        <v>0</v>
      </c>
      <c r="P1878" s="20">
        <f t="shared" si="1647"/>
        <v>0</v>
      </c>
      <c r="Q1878" s="20">
        <f t="shared" si="1648"/>
        <v>0</v>
      </c>
      <c r="R1878" s="23">
        <f t="shared" si="1654"/>
        <v>0</v>
      </c>
      <c r="S1878" s="32"/>
    </row>
    <row r="1879" spans="1:19" ht="31.5" hidden="1" x14ac:dyDescent="0.25">
      <c r="A1879" s="10" t="s">
        <v>221</v>
      </c>
      <c r="B1879" s="19"/>
      <c r="C1879" s="10"/>
      <c r="D1879" s="10"/>
      <c r="E1879" s="25" t="s">
        <v>762</v>
      </c>
      <c r="F1879" s="20">
        <f t="shared" si="1653"/>
        <v>4497.5</v>
      </c>
      <c r="G1879" s="20">
        <f t="shared" si="1653"/>
        <v>4601.8999999999996</v>
      </c>
      <c r="H1879" s="20">
        <f t="shared" si="1653"/>
        <v>4601.8999999999996</v>
      </c>
      <c r="I1879" s="20">
        <f t="shared" si="1653"/>
        <v>-4497.5</v>
      </c>
      <c r="J1879" s="20">
        <f t="shared" si="1653"/>
        <v>-4601.8999999999996</v>
      </c>
      <c r="K1879" s="20">
        <f t="shared" si="1653"/>
        <v>-4601.8999999999996</v>
      </c>
      <c r="L1879" s="20">
        <f t="shared" si="1582"/>
        <v>0</v>
      </c>
      <c r="M1879" s="20">
        <f t="shared" si="1583"/>
        <v>0</v>
      </c>
      <c r="N1879" s="20">
        <f t="shared" si="1584"/>
        <v>0</v>
      </c>
      <c r="O1879" s="20">
        <f t="shared" si="1654"/>
        <v>0</v>
      </c>
      <c r="P1879" s="20">
        <f t="shared" si="1647"/>
        <v>0</v>
      </c>
      <c r="Q1879" s="20">
        <f t="shared" si="1648"/>
        <v>0</v>
      </c>
      <c r="R1879" s="20">
        <f t="shared" si="1654"/>
        <v>0</v>
      </c>
    </row>
    <row r="1880" spans="1:19" ht="94.5" hidden="1" x14ac:dyDescent="0.25">
      <c r="A1880" s="10" t="s">
        <v>221</v>
      </c>
      <c r="B1880" s="19">
        <v>100</v>
      </c>
      <c r="C1880" s="10"/>
      <c r="D1880" s="10"/>
      <c r="E1880" s="25" t="s">
        <v>484</v>
      </c>
      <c r="F1880" s="20">
        <f t="shared" si="1653"/>
        <v>4497.5</v>
      </c>
      <c r="G1880" s="20">
        <f t="shared" si="1653"/>
        <v>4601.8999999999996</v>
      </c>
      <c r="H1880" s="20">
        <f t="shared" si="1653"/>
        <v>4601.8999999999996</v>
      </c>
      <c r="I1880" s="20">
        <f t="shared" si="1653"/>
        <v>-4497.5</v>
      </c>
      <c r="J1880" s="20">
        <f t="shared" si="1653"/>
        <v>-4601.8999999999996</v>
      </c>
      <c r="K1880" s="20">
        <f t="shared" si="1653"/>
        <v>-4601.8999999999996</v>
      </c>
      <c r="L1880" s="20">
        <f t="shared" ref="L1880:L1943" si="1655">F1880+I1880</f>
        <v>0</v>
      </c>
      <c r="M1880" s="20">
        <f t="shared" ref="M1880:M1943" si="1656">G1880+J1880</f>
        <v>0</v>
      </c>
      <c r="N1880" s="20">
        <f t="shared" ref="N1880:N1943" si="1657">H1880+K1880</f>
        <v>0</v>
      </c>
      <c r="O1880" s="20">
        <f t="shared" si="1654"/>
        <v>0</v>
      </c>
      <c r="P1880" s="20">
        <f t="shared" si="1647"/>
        <v>0</v>
      </c>
      <c r="Q1880" s="20">
        <f t="shared" si="1648"/>
        <v>0</v>
      </c>
      <c r="R1880" s="20">
        <f t="shared" si="1654"/>
        <v>0</v>
      </c>
    </row>
    <row r="1881" spans="1:19" ht="31.5" hidden="1" x14ac:dyDescent="0.25">
      <c r="A1881" s="10" t="s">
        <v>221</v>
      </c>
      <c r="B1881" s="19">
        <v>120</v>
      </c>
      <c r="C1881" s="10"/>
      <c r="D1881" s="10"/>
      <c r="E1881" s="25" t="s">
        <v>486</v>
      </c>
      <c r="F1881" s="20">
        <f t="shared" si="1653"/>
        <v>4497.5</v>
      </c>
      <c r="G1881" s="20">
        <f t="shared" si="1653"/>
        <v>4601.8999999999996</v>
      </c>
      <c r="H1881" s="20">
        <f t="shared" si="1653"/>
        <v>4601.8999999999996</v>
      </c>
      <c r="I1881" s="20">
        <f t="shared" si="1653"/>
        <v>-4497.5</v>
      </c>
      <c r="J1881" s="20">
        <f t="shared" si="1653"/>
        <v>-4601.8999999999996</v>
      </c>
      <c r="K1881" s="20">
        <f t="shared" si="1653"/>
        <v>-4601.8999999999996</v>
      </c>
      <c r="L1881" s="20">
        <f t="shared" si="1655"/>
        <v>0</v>
      </c>
      <c r="M1881" s="20">
        <f t="shared" si="1656"/>
        <v>0</v>
      </c>
      <c r="N1881" s="20">
        <f t="shared" si="1657"/>
        <v>0</v>
      </c>
      <c r="O1881" s="20">
        <f t="shared" si="1654"/>
        <v>0</v>
      </c>
      <c r="P1881" s="20">
        <f t="shared" si="1647"/>
        <v>0</v>
      </c>
      <c r="Q1881" s="20">
        <f t="shared" si="1648"/>
        <v>0</v>
      </c>
      <c r="R1881" s="20">
        <f t="shared" si="1654"/>
        <v>0</v>
      </c>
    </row>
    <row r="1882" spans="1:19" ht="47.25" hidden="1" x14ac:dyDescent="0.25">
      <c r="A1882" s="10" t="s">
        <v>221</v>
      </c>
      <c r="B1882" s="19">
        <v>120</v>
      </c>
      <c r="C1882" s="10" t="s">
        <v>239</v>
      </c>
      <c r="D1882" s="10" t="s">
        <v>238</v>
      </c>
      <c r="E1882" s="25" t="s">
        <v>451</v>
      </c>
      <c r="F1882" s="20">
        <v>4497.5</v>
      </c>
      <c r="G1882" s="20">
        <v>4601.8999999999996</v>
      </c>
      <c r="H1882" s="20">
        <v>4601.8999999999996</v>
      </c>
      <c r="I1882" s="20">
        <v>-4497.5</v>
      </c>
      <c r="J1882" s="20">
        <v>-4601.8999999999996</v>
      </c>
      <c r="K1882" s="20">
        <v>-4601.8999999999996</v>
      </c>
      <c r="L1882" s="20">
        <f t="shared" si="1655"/>
        <v>0</v>
      </c>
      <c r="M1882" s="20">
        <f t="shared" si="1656"/>
        <v>0</v>
      </c>
      <c r="N1882" s="20">
        <f t="shared" si="1657"/>
        <v>0</v>
      </c>
      <c r="O1882" s="20"/>
      <c r="P1882" s="20">
        <f t="shared" si="1647"/>
        <v>0</v>
      </c>
      <c r="Q1882" s="20">
        <f t="shared" si="1648"/>
        <v>0</v>
      </c>
      <c r="R1882" s="20"/>
      <c r="S1882" s="1">
        <v>180</v>
      </c>
    </row>
    <row r="1883" spans="1:19" s="17" customFormat="1" ht="31.5" hidden="1" x14ac:dyDescent="0.25">
      <c r="A1883" s="21" t="s">
        <v>430</v>
      </c>
      <c r="B1883" s="22"/>
      <c r="C1883" s="21"/>
      <c r="D1883" s="21"/>
      <c r="E1883" s="27" t="s">
        <v>763</v>
      </c>
      <c r="F1883" s="23">
        <f t="shared" ref="F1883:K1883" si="1658">F1884+F1888</f>
        <v>42185</v>
      </c>
      <c r="G1883" s="23">
        <f t="shared" si="1658"/>
        <v>43163.7</v>
      </c>
      <c r="H1883" s="23">
        <f t="shared" si="1658"/>
        <v>43163.7</v>
      </c>
      <c r="I1883" s="23">
        <f t="shared" si="1658"/>
        <v>6200.7</v>
      </c>
      <c r="J1883" s="23">
        <f t="shared" si="1658"/>
        <v>6344.7</v>
      </c>
      <c r="K1883" s="23">
        <f t="shared" si="1658"/>
        <v>6344.7</v>
      </c>
      <c r="L1883" s="20">
        <f t="shared" si="1655"/>
        <v>48385.7</v>
      </c>
      <c r="M1883" s="20">
        <f t="shared" si="1656"/>
        <v>49508.399999999994</v>
      </c>
      <c r="N1883" s="20">
        <f t="shared" si="1657"/>
        <v>49508.399999999994</v>
      </c>
      <c r="O1883" s="23">
        <f t="shared" ref="O1883:R1883" si="1659">O1884+O1888</f>
        <v>0</v>
      </c>
      <c r="P1883" s="20">
        <f t="shared" si="1647"/>
        <v>49508.399999999994</v>
      </c>
      <c r="Q1883" s="20">
        <f t="shared" si="1648"/>
        <v>49508.399999999994</v>
      </c>
      <c r="R1883" s="23">
        <f t="shared" si="1659"/>
        <v>0</v>
      </c>
      <c r="S1883" s="32"/>
    </row>
    <row r="1884" spans="1:19" ht="31.5" hidden="1" x14ac:dyDescent="0.25">
      <c r="A1884" s="10" t="s">
        <v>219</v>
      </c>
      <c r="B1884" s="19"/>
      <c r="C1884" s="10"/>
      <c r="D1884" s="10"/>
      <c r="E1884" s="25" t="s">
        <v>762</v>
      </c>
      <c r="F1884" s="20">
        <f t="shared" ref="F1884:K1886" si="1660">F1885</f>
        <v>38250.6</v>
      </c>
      <c r="G1884" s="20">
        <f t="shared" si="1660"/>
        <v>39138.1</v>
      </c>
      <c r="H1884" s="20">
        <f t="shared" si="1660"/>
        <v>39138.1</v>
      </c>
      <c r="I1884" s="20">
        <f t="shared" si="1660"/>
        <v>6200.7</v>
      </c>
      <c r="J1884" s="20">
        <f t="shared" si="1660"/>
        <v>6344.7</v>
      </c>
      <c r="K1884" s="20">
        <f t="shared" si="1660"/>
        <v>6344.7</v>
      </c>
      <c r="L1884" s="20">
        <f t="shared" si="1655"/>
        <v>44451.299999999996</v>
      </c>
      <c r="M1884" s="20">
        <f t="shared" si="1656"/>
        <v>45482.799999999996</v>
      </c>
      <c r="N1884" s="20">
        <f t="shared" si="1657"/>
        <v>45482.799999999996</v>
      </c>
      <c r="O1884" s="20">
        <f t="shared" ref="O1884:R1886" si="1661">O1885</f>
        <v>0</v>
      </c>
      <c r="P1884" s="20">
        <f t="shared" si="1647"/>
        <v>45482.799999999996</v>
      </c>
      <c r="Q1884" s="20">
        <f t="shared" si="1648"/>
        <v>45482.799999999996</v>
      </c>
      <c r="R1884" s="20">
        <f t="shared" si="1661"/>
        <v>0</v>
      </c>
    </row>
    <row r="1885" spans="1:19" ht="94.5" hidden="1" x14ac:dyDescent="0.25">
      <c r="A1885" s="10" t="s">
        <v>219</v>
      </c>
      <c r="B1885" s="19">
        <v>100</v>
      </c>
      <c r="C1885" s="10"/>
      <c r="D1885" s="10"/>
      <c r="E1885" s="25" t="s">
        <v>484</v>
      </c>
      <c r="F1885" s="20">
        <f t="shared" si="1660"/>
        <v>38250.6</v>
      </c>
      <c r="G1885" s="20">
        <f t="shared" si="1660"/>
        <v>39138.1</v>
      </c>
      <c r="H1885" s="20">
        <f t="shared" si="1660"/>
        <v>39138.1</v>
      </c>
      <c r="I1885" s="20">
        <f t="shared" si="1660"/>
        <v>6200.7</v>
      </c>
      <c r="J1885" s="20">
        <f t="shared" si="1660"/>
        <v>6344.7</v>
      </c>
      <c r="K1885" s="20">
        <f t="shared" si="1660"/>
        <v>6344.7</v>
      </c>
      <c r="L1885" s="20">
        <f t="shared" si="1655"/>
        <v>44451.299999999996</v>
      </c>
      <c r="M1885" s="20">
        <f t="shared" si="1656"/>
        <v>45482.799999999996</v>
      </c>
      <c r="N1885" s="20">
        <f t="shared" si="1657"/>
        <v>45482.799999999996</v>
      </c>
      <c r="O1885" s="20">
        <f t="shared" si="1661"/>
        <v>0</v>
      </c>
      <c r="P1885" s="20">
        <f t="shared" si="1647"/>
        <v>45482.799999999996</v>
      </c>
      <c r="Q1885" s="20">
        <f t="shared" si="1648"/>
        <v>45482.799999999996</v>
      </c>
      <c r="R1885" s="20">
        <f t="shared" si="1661"/>
        <v>0</v>
      </c>
    </row>
    <row r="1886" spans="1:19" ht="31.5" hidden="1" x14ac:dyDescent="0.25">
      <c r="A1886" s="10" t="s">
        <v>219</v>
      </c>
      <c r="B1886" s="19">
        <v>120</v>
      </c>
      <c r="C1886" s="10"/>
      <c r="D1886" s="10"/>
      <c r="E1886" s="25" t="s">
        <v>486</v>
      </c>
      <c r="F1886" s="20">
        <f t="shared" si="1660"/>
        <v>38250.6</v>
      </c>
      <c r="G1886" s="20">
        <f t="shared" si="1660"/>
        <v>39138.1</v>
      </c>
      <c r="H1886" s="20">
        <f t="shared" si="1660"/>
        <v>39138.1</v>
      </c>
      <c r="I1886" s="20">
        <f t="shared" si="1660"/>
        <v>6200.7</v>
      </c>
      <c r="J1886" s="20">
        <f t="shared" si="1660"/>
        <v>6344.7</v>
      </c>
      <c r="K1886" s="20">
        <f t="shared" si="1660"/>
        <v>6344.7</v>
      </c>
      <c r="L1886" s="20">
        <f t="shared" si="1655"/>
        <v>44451.299999999996</v>
      </c>
      <c r="M1886" s="20">
        <f t="shared" si="1656"/>
        <v>45482.799999999996</v>
      </c>
      <c r="N1886" s="20">
        <f t="shared" si="1657"/>
        <v>45482.799999999996</v>
      </c>
      <c r="O1886" s="20">
        <f t="shared" si="1661"/>
        <v>0</v>
      </c>
      <c r="P1886" s="20">
        <f t="shared" si="1647"/>
        <v>45482.799999999996</v>
      </c>
      <c r="Q1886" s="20">
        <f t="shared" si="1648"/>
        <v>45482.799999999996</v>
      </c>
      <c r="R1886" s="20">
        <f t="shared" si="1661"/>
        <v>0</v>
      </c>
    </row>
    <row r="1887" spans="1:19" ht="63" hidden="1" x14ac:dyDescent="0.25">
      <c r="A1887" s="10" t="s">
        <v>219</v>
      </c>
      <c r="B1887" s="19">
        <v>120</v>
      </c>
      <c r="C1887" s="10" t="s">
        <v>239</v>
      </c>
      <c r="D1887" s="10" t="s">
        <v>240</v>
      </c>
      <c r="E1887" s="25" t="s">
        <v>452</v>
      </c>
      <c r="F1887" s="20">
        <v>38250.6</v>
      </c>
      <c r="G1887" s="20">
        <v>39138.1</v>
      </c>
      <c r="H1887" s="20">
        <v>39138.1</v>
      </c>
      <c r="I1887" s="20">
        <v>6200.7</v>
      </c>
      <c r="J1887" s="20">
        <v>6344.7</v>
      </c>
      <c r="K1887" s="20">
        <v>6344.7</v>
      </c>
      <c r="L1887" s="20">
        <f t="shared" si="1655"/>
        <v>44451.299999999996</v>
      </c>
      <c r="M1887" s="20">
        <f t="shared" si="1656"/>
        <v>45482.799999999996</v>
      </c>
      <c r="N1887" s="20">
        <f t="shared" si="1657"/>
        <v>45482.799999999996</v>
      </c>
      <c r="O1887" s="20"/>
      <c r="P1887" s="20">
        <f t="shared" si="1647"/>
        <v>45482.799999999996</v>
      </c>
      <c r="Q1887" s="20">
        <f t="shared" si="1648"/>
        <v>45482.799999999996</v>
      </c>
      <c r="R1887" s="20"/>
      <c r="S1887" s="1">
        <v>180</v>
      </c>
    </row>
    <row r="1888" spans="1:19" ht="31.5" hidden="1" x14ac:dyDescent="0.25">
      <c r="A1888" s="10" t="s">
        <v>220</v>
      </c>
      <c r="B1888" s="19"/>
      <c r="C1888" s="10"/>
      <c r="D1888" s="10"/>
      <c r="E1888" s="25" t="s">
        <v>764</v>
      </c>
      <c r="F1888" s="20">
        <f t="shared" ref="F1888:K1888" si="1662">F1892+F1889</f>
        <v>3934.4</v>
      </c>
      <c r="G1888" s="20">
        <f t="shared" si="1662"/>
        <v>4025.6</v>
      </c>
      <c r="H1888" s="20">
        <f t="shared" si="1662"/>
        <v>4025.6</v>
      </c>
      <c r="I1888" s="20">
        <f t="shared" si="1662"/>
        <v>0</v>
      </c>
      <c r="J1888" s="20">
        <f t="shared" si="1662"/>
        <v>0</v>
      </c>
      <c r="K1888" s="20">
        <f t="shared" si="1662"/>
        <v>0</v>
      </c>
      <c r="L1888" s="20">
        <f t="shared" si="1655"/>
        <v>3934.4</v>
      </c>
      <c r="M1888" s="20">
        <f t="shared" si="1656"/>
        <v>4025.6</v>
      </c>
      <c r="N1888" s="20">
        <f t="shared" si="1657"/>
        <v>4025.6</v>
      </c>
      <c r="O1888" s="20">
        <f t="shared" ref="O1888:R1888" si="1663">O1892+O1889</f>
        <v>0</v>
      </c>
      <c r="P1888" s="20">
        <f t="shared" si="1647"/>
        <v>4025.6</v>
      </c>
      <c r="Q1888" s="20">
        <f t="shared" si="1648"/>
        <v>4025.6</v>
      </c>
      <c r="R1888" s="20">
        <f t="shared" si="1663"/>
        <v>0</v>
      </c>
    </row>
    <row r="1889" spans="1:19" ht="94.5" hidden="1" x14ac:dyDescent="0.25">
      <c r="A1889" s="10" t="s">
        <v>220</v>
      </c>
      <c r="B1889" s="19">
        <v>100</v>
      </c>
      <c r="C1889" s="10"/>
      <c r="D1889" s="10"/>
      <c r="E1889" s="25" t="s">
        <v>484</v>
      </c>
      <c r="F1889" s="20">
        <f t="shared" ref="F1889:K1890" si="1664">F1890</f>
        <v>3.5</v>
      </c>
      <c r="G1889" s="20">
        <f t="shared" si="1664"/>
        <v>3.5</v>
      </c>
      <c r="H1889" s="20">
        <f t="shared" si="1664"/>
        <v>3.5</v>
      </c>
      <c r="I1889" s="20">
        <f t="shared" si="1664"/>
        <v>0</v>
      </c>
      <c r="J1889" s="20">
        <f t="shared" si="1664"/>
        <v>0</v>
      </c>
      <c r="K1889" s="20">
        <f t="shared" si="1664"/>
        <v>0</v>
      </c>
      <c r="L1889" s="20">
        <f t="shared" si="1655"/>
        <v>3.5</v>
      </c>
      <c r="M1889" s="20">
        <f t="shared" si="1656"/>
        <v>3.5</v>
      </c>
      <c r="N1889" s="20">
        <f t="shared" si="1657"/>
        <v>3.5</v>
      </c>
      <c r="O1889" s="20">
        <f t="shared" ref="O1889:R1890" si="1665">O1890</f>
        <v>0</v>
      </c>
      <c r="P1889" s="20">
        <f t="shared" si="1647"/>
        <v>3.5</v>
      </c>
      <c r="Q1889" s="20">
        <f t="shared" si="1648"/>
        <v>3.5</v>
      </c>
      <c r="R1889" s="20">
        <f t="shared" si="1665"/>
        <v>0</v>
      </c>
    </row>
    <row r="1890" spans="1:19" ht="31.5" hidden="1" x14ac:dyDescent="0.25">
      <c r="A1890" s="10" t="s">
        <v>220</v>
      </c>
      <c r="B1890" s="19">
        <v>120</v>
      </c>
      <c r="C1890" s="10"/>
      <c r="D1890" s="10"/>
      <c r="E1890" s="25" t="s">
        <v>486</v>
      </c>
      <c r="F1890" s="20">
        <f t="shared" si="1664"/>
        <v>3.5</v>
      </c>
      <c r="G1890" s="20">
        <f t="shared" si="1664"/>
        <v>3.5</v>
      </c>
      <c r="H1890" s="20">
        <f t="shared" si="1664"/>
        <v>3.5</v>
      </c>
      <c r="I1890" s="20">
        <f t="shared" si="1664"/>
        <v>0</v>
      </c>
      <c r="J1890" s="20">
        <f t="shared" si="1664"/>
        <v>0</v>
      </c>
      <c r="K1890" s="20">
        <f t="shared" si="1664"/>
        <v>0</v>
      </c>
      <c r="L1890" s="20">
        <f t="shared" si="1655"/>
        <v>3.5</v>
      </c>
      <c r="M1890" s="20">
        <f t="shared" si="1656"/>
        <v>3.5</v>
      </c>
      <c r="N1890" s="20">
        <f t="shared" si="1657"/>
        <v>3.5</v>
      </c>
      <c r="O1890" s="20">
        <f t="shared" si="1665"/>
        <v>0</v>
      </c>
      <c r="P1890" s="20">
        <f t="shared" si="1647"/>
        <v>3.5</v>
      </c>
      <c r="Q1890" s="20">
        <f t="shared" si="1648"/>
        <v>3.5</v>
      </c>
      <c r="R1890" s="20">
        <f t="shared" si="1665"/>
        <v>0</v>
      </c>
    </row>
    <row r="1891" spans="1:19" ht="63" hidden="1" x14ac:dyDescent="0.25">
      <c r="A1891" s="10" t="s">
        <v>220</v>
      </c>
      <c r="B1891" s="19">
        <v>120</v>
      </c>
      <c r="C1891" s="10" t="s">
        <v>239</v>
      </c>
      <c r="D1891" s="10" t="s">
        <v>240</v>
      </c>
      <c r="E1891" s="25" t="s">
        <v>452</v>
      </c>
      <c r="F1891" s="20">
        <v>3.5</v>
      </c>
      <c r="G1891" s="20">
        <v>3.5</v>
      </c>
      <c r="H1891" s="20">
        <v>3.5</v>
      </c>
      <c r="I1891" s="20"/>
      <c r="J1891" s="20"/>
      <c r="K1891" s="20"/>
      <c r="L1891" s="20">
        <f t="shared" si="1655"/>
        <v>3.5</v>
      </c>
      <c r="M1891" s="20">
        <f t="shared" si="1656"/>
        <v>3.5</v>
      </c>
      <c r="N1891" s="20">
        <f t="shared" si="1657"/>
        <v>3.5</v>
      </c>
      <c r="O1891" s="20"/>
      <c r="P1891" s="20">
        <f t="shared" si="1647"/>
        <v>3.5</v>
      </c>
      <c r="Q1891" s="20">
        <f t="shared" si="1648"/>
        <v>3.5</v>
      </c>
      <c r="R1891" s="20"/>
    </row>
    <row r="1892" spans="1:19" ht="47.25" hidden="1" x14ac:dyDescent="0.25">
      <c r="A1892" s="10" t="s">
        <v>220</v>
      </c>
      <c r="B1892" s="19">
        <v>200</v>
      </c>
      <c r="C1892" s="10"/>
      <c r="D1892" s="10"/>
      <c r="E1892" s="25" t="s">
        <v>487</v>
      </c>
      <c r="F1892" s="20">
        <f t="shared" ref="F1892:K1893" si="1666">F1893</f>
        <v>3930.9</v>
      </c>
      <c r="G1892" s="20">
        <f t="shared" si="1666"/>
        <v>4022.1</v>
      </c>
      <c r="H1892" s="20">
        <f t="shared" si="1666"/>
        <v>4022.1</v>
      </c>
      <c r="I1892" s="20">
        <f t="shared" si="1666"/>
        <v>0</v>
      </c>
      <c r="J1892" s="20">
        <f t="shared" si="1666"/>
        <v>0</v>
      </c>
      <c r="K1892" s="20">
        <f t="shared" si="1666"/>
        <v>0</v>
      </c>
      <c r="L1892" s="20">
        <f t="shared" si="1655"/>
        <v>3930.9</v>
      </c>
      <c r="M1892" s="20">
        <f t="shared" si="1656"/>
        <v>4022.1</v>
      </c>
      <c r="N1892" s="20">
        <f t="shared" si="1657"/>
        <v>4022.1</v>
      </c>
      <c r="O1892" s="20">
        <f t="shared" ref="O1892:R1893" si="1667">O1893</f>
        <v>0</v>
      </c>
      <c r="P1892" s="20">
        <f t="shared" si="1647"/>
        <v>4022.1</v>
      </c>
      <c r="Q1892" s="20">
        <f t="shared" si="1648"/>
        <v>4022.1</v>
      </c>
      <c r="R1892" s="20">
        <f t="shared" si="1667"/>
        <v>0</v>
      </c>
    </row>
    <row r="1893" spans="1:19" ht="47.25" hidden="1" x14ac:dyDescent="0.25">
      <c r="A1893" s="10" t="s">
        <v>220</v>
      </c>
      <c r="B1893" s="19">
        <v>240</v>
      </c>
      <c r="C1893" s="10"/>
      <c r="D1893" s="10"/>
      <c r="E1893" s="25" t="s">
        <v>488</v>
      </c>
      <c r="F1893" s="20">
        <f t="shared" si="1666"/>
        <v>3930.9</v>
      </c>
      <c r="G1893" s="20">
        <f t="shared" si="1666"/>
        <v>4022.1</v>
      </c>
      <c r="H1893" s="20">
        <f t="shared" si="1666"/>
        <v>4022.1</v>
      </c>
      <c r="I1893" s="20">
        <f t="shared" si="1666"/>
        <v>0</v>
      </c>
      <c r="J1893" s="20">
        <f t="shared" si="1666"/>
        <v>0</v>
      </c>
      <c r="K1893" s="20">
        <f t="shared" si="1666"/>
        <v>0</v>
      </c>
      <c r="L1893" s="20">
        <f t="shared" si="1655"/>
        <v>3930.9</v>
      </c>
      <c r="M1893" s="20">
        <f t="shared" si="1656"/>
        <v>4022.1</v>
      </c>
      <c r="N1893" s="20">
        <f t="shared" si="1657"/>
        <v>4022.1</v>
      </c>
      <c r="O1893" s="20">
        <f t="shared" si="1667"/>
        <v>0</v>
      </c>
      <c r="P1893" s="20">
        <f t="shared" si="1647"/>
        <v>4022.1</v>
      </c>
      <c r="Q1893" s="20">
        <f t="shared" si="1648"/>
        <v>4022.1</v>
      </c>
      <c r="R1893" s="20">
        <f t="shared" si="1667"/>
        <v>0</v>
      </c>
    </row>
    <row r="1894" spans="1:19" ht="63" hidden="1" x14ac:dyDescent="0.25">
      <c r="A1894" s="10" t="s">
        <v>220</v>
      </c>
      <c r="B1894" s="19">
        <v>240</v>
      </c>
      <c r="C1894" s="10" t="s">
        <v>239</v>
      </c>
      <c r="D1894" s="10" t="s">
        <v>240</v>
      </c>
      <c r="E1894" s="25" t="s">
        <v>452</v>
      </c>
      <c r="F1894" s="20">
        <v>3930.9</v>
      </c>
      <c r="G1894" s="20">
        <v>4022.1</v>
      </c>
      <c r="H1894" s="20">
        <v>4022.1</v>
      </c>
      <c r="I1894" s="20"/>
      <c r="J1894" s="20"/>
      <c r="K1894" s="20"/>
      <c r="L1894" s="20">
        <f t="shared" si="1655"/>
        <v>3930.9</v>
      </c>
      <c r="M1894" s="20">
        <f t="shared" si="1656"/>
        <v>4022.1</v>
      </c>
      <c r="N1894" s="20">
        <f t="shared" si="1657"/>
        <v>4022.1</v>
      </c>
      <c r="O1894" s="20"/>
      <c r="P1894" s="20">
        <f t="shared" si="1647"/>
        <v>4022.1</v>
      </c>
      <c r="Q1894" s="20">
        <f t="shared" si="1648"/>
        <v>4022.1</v>
      </c>
      <c r="R1894" s="20"/>
    </row>
    <row r="1895" spans="1:19" s="17" customFormat="1" hidden="1" x14ac:dyDescent="0.25">
      <c r="A1895" s="21" t="s">
        <v>431</v>
      </c>
      <c r="B1895" s="22"/>
      <c r="C1895" s="21"/>
      <c r="D1895" s="21"/>
      <c r="E1895" s="27" t="s">
        <v>765</v>
      </c>
      <c r="F1895" s="23">
        <f>F1896+F1900+F1910</f>
        <v>98813.799999999988</v>
      </c>
      <c r="G1895" s="23">
        <f>G1896+G1900+G1910</f>
        <v>100344.79999999999</v>
      </c>
      <c r="H1895" s="23">
        <f>H1896+H1900+H1910</f>
        <v>100344.79999999999</v>
      </c>
      <c r="I1895" s="23">
        <f t="shared" ref="I1895:K1895" si="1668">I1896+I1900+I1910</f>
        <v>-2241.1999999999998</v>
      </c>
      <c r="J1895" s="23">
        <f t="shared" si="1668"/>
        <v>-2241.1999999999998</v>
      </c>
      <c r="K1895" s="23">
        <f t="shared" si="1668"/>
        <v>-2241.1999999999998</v>
      </c>
      <c r="L1895" s="20">
        <f t="shared" si="1655"/>
        <v>96572.599999999991</v>
      </c>
      <c r="M1895" s="20">
        <f t="shared" si="1656"/>
        <v>98103.599999999991</v>
      </c>
      <c r="N1895" s="20">
        <f t="shared" si="1657"/>
        <v>98103.599999999991</v>
      </c>
      <c r="O1895" s="23">
        <f>O1896+O1900+O1910</f>
        <v>0</v>
      </c>
      <c r="P1895" s="20">
        <f t="shared" si="1647"/>
        <v>98103.599999999991</v>
      </c>
      <c r="Q1895" s="20">
        <f t="shared" si="1648"/>
        <v>98103.599999999991</v>
      </c>
      <c r="R1895" s="23">
        <f>R1896+R1900+R1910</f>
        <v>0</v>
      </c>
      <c r="S1895" s="32"/>
    </row>
    <row r="1896" spans="1:19" ht="31.5" hidden="1" x14ac:dyDescent="0.25">
      <c r="A1896" s="10" t="s">
        <v>222</v>
      </c>
      <c r="B1896" s="19"/>
      <c r="C1896" s="10"/>
      <c r="D1896" s="10"/>
      <c r="E1896" s="25" t="s">
        <v>762</v>
      </c>
      <c r="F1896" s="20">
        <f t="shared" ref="F1896:K1898" si="1669">F1897</f>
        <v>65979.7</v>
      </c>
      <c r="G1896" s="20">
        <f t="shared" si="1669"/>
        <v>67510.7</v>
      </c>
      <c r="H1896" s="20">
        <f t="shared" si="1669"/>
        <v>67510.7</v>
      </c>
      <c r="I1896" s="20">
        <f t="shared" si="1669"/>
        <v>0</v>
      </c>
      <c r="J1896" s="20">
        <f t="shared" si="1669"/>
        <v>0</v>
      </c>
      <c r="K1896" s="20">
        <f t="shared" si="1669"/>
        <v>0</v>
      </c>
      <c r="L1896" s="20">
        <f t="shared" si="1655"/>
        <v>65979.7</v>
      </c>
      <c r="M1896" s="20">
        <f t="shared" si="1656"/>
        <v>67510.7</v>
      </c>
      <c r="N1896" s="20">
        <f t="shared" si="1657"/>
        <v>67510.7</v>
      </c>
      <c r="O1896" s="20">
        <f t="shared" ref="O1896:R1898" si="1670">O1897</f>
        <v>0</v>
      </c>
      <c r="P1896" s="20">
        <f t="shared" si="1647"/>
        <v>67510.7</v>
      </c>
      <c r="Q1896" s="20">
        <f t="shared" si="1648"/>
        <v>67510.7</v>
      </c>
      <c r="R1896" s="20">
        <f t="shared" si="1670"/>
        <v>0</v>
      </c>
    </row>
    <row r="1897" spans="1:19" ht="94.5" hidden="1" x14ac:dyDescent="0.25">
      <c r="A1897" s="10" t="s">
        <v>222</v>
      </c>
      <c r="B1897" s="19">
        <v>100</v>
      </c>
      <c r="C1897" s="10"/>
      <c r="D1897" s="10"/>
      <c r="E1897" s="25" t="s">
        <v>484</v>
      </c>
      <c r="F1897" s="20">
        <f t="shared" si="1669"/>
        <v>65979.7</v>
      </c>
      <c r="G1897" s="20">
        <f t="shared" si="1669"/>
        <v>67510.7</v>
      </c>
      <c r="H1897" s="20">
        <f t="shared" si="1669"/>
        <v>67510.7</v>
      </c>
      <c r="I1897" s="20">
        <f t="shared" si="1669"/>
        <v>0</v>
      </c>
      <c r="J1897" s="20">
        <f t="shared" si="1669"/>
        <v>0</v>
      </c>
      <c r="K1897" s="20">
        <f t="shared" si="1669"/>
        <v>0</v>
      </c>
      <c r="L1897" s="20">
        <f t="shared" si="1655"/>
        <v>65979.7</v>
      </c>
      <c r="M1897" s="20">
        <f t="shared" si="1656"/>
        <v>67510.7</v>
      </c>
      <c r="N1897" s="20">
        <f t="shared" si="1657"/>
        <v>67510.7</v>
      </c>
      <c r="O1897" s="20">
        <f t="shared" si="1670"/>
        <v>0</v>
      </c>
      <c r="P1897" s="20">
        <f t="shared" si="1647"/>
        <v>67510.7</v>
      </c>
      <c r="Q1897" s="20">
        <f t="shared" si="1648"/>
        <v>67510.7</v>
      </c>
      <c r="R1897" s="20">
        <f t="shared" si="1670"/>
        <v>0</v>
      </c>
    </row>
    <row r="1898" spans="1:19" ht="31.5" hidden="1" x14ac:dyDescent="0.25">
      <c r="A1898" s="10" t="s">
        <v>222</v>
      </c>
      <c r="B1898" s="19">
        <v>120</v>
      </c>
      <c r="C1898" s="10"/>
      <c r="D1898" s="10"/>
      <c r="E1898" s="25" t="s">
        <v>486</v>
      </c>
      <c r="F1898" s="20">
        <f t="shared" si="1669"/>
        <v>65979.7</v>
      </c>
      <c r="G1898" s="20">
        <f t="shared" si="1669"/>
        <v>67510.7</v>
      </c>
      <c r="H1898" s="20">
        <f t="shared" si="1669"/>
        <v>67510.7</v>
      </c>
      <c r="I1898" s="20">
        <f t="shared" si="1669"/>
        <v>0</v>
      </c>
      <c r="J1898" s="20">
        <f t="shared" si="1669"/>
        <v>0</v>
      </c>
      <c r="K1898" s="20">
        <f t="shared" si="1669"/>
        <v>0</v>
      </c>
      <c r="L1898" s="20">
        <f t="shared" si="1655"/>
        <v>65979.7</v>
      </c>
      <c r="M1898" s="20">
        <f t="shared" si="1656"/>
        <v>67510.7</v>
      </c>
      <c r="N1898" s="20">
        <f t="shared" si="1657"/>
        <v>67510.7</v>
      </c>
      <c r="O1898" s="20">
        <f t="shared" si="1670"/>
        <v>0</v>
      </c>
      <c r="P1898" s="20">
        <f t="shared" si="1647"/>
        <v>67510.7</v>
      </c>
      <c r="Q1898" s="20">
        <f t="shared" si="1648"/>
        <v>67510.7</v>
      </c>
      <c r="R1898" s="20">
        <f t="shared" si="1670"/>
        <v>0</v>
      </c>
    </row>
    <row r="1899" spans="1:19" ht="63" hidden="1" x14ac:dyDescent="0.25">
      <c r="A1899" s="10" t="s">
        <v>222</v>
      </c>
      <c r="B1899" s="19">
        <v>120</v>
      </c>
      <c r="C1899" s="10" t="s">
        <v>239</v>
      </c>
      <c r="D1899" s="10" t="s">
        <v>240</v>
      </c>
      <c r="E1899" s="25" t="s">
        <v>452</v>
      </c>
      <c r="F1899" s="20">
        <v>65979.7</v>
      </c>
      <c r="G1899" s="20">
        <v>67510.7</v>
      </c>
      <c r="H1899" s="20">
        <v>67510.7</v>
      </c>
      <c r="I1899" s="20"/>
      <c r="J1899" s="20"/>
      <c r="K1899" s="20"/>
      <c r="L1899" s="20">
        <f t="shared" si="1655"/>
        <v>65979.7</v>
      </c>
      <c r="M1899" s="20">
        <f t="shared" si="1656"/>
        <v>67510.7</v>
      </c>
      <c r="N1899" s="20">
        <f t="shared" si="1657"/>
        <v>67510.7</v>
      </c>
      <c r="O1899" s="20"/>
      <c r="P1899" s="20">
        <f t="shared" si="1647"/>
        <v>67510.7</v>
      </c>
      <c r="Q1899" s="20">
        <f t="shared" si="1648"/>
        <v>67510.7</v>
      </c>
      <c r="R1899" s="20"/>
    </row>
    <row r="1900" spans="1:19" ht="31.5" hidden="1" x14ac:dyDescent="0.25">
      <c r="A1900" s="10" t="s">
        <v>223</v>
      </c>
      <c r="B1900" s="19"/>
      <c r="C1900" s="10"/>
      <c r="D1900" s="10"/>
      <c r="E1900" s="25" t="s">
        <v>764</v>
      </c>
      <c r="F1900" s="20">
        <f t="shared" ref="F1900:K1900" si="1671">F1901+F1904+F1907</f>
        <v>30592.899999999998</v>
      </c>
      <c r="G1900" s="20">
        <f t="shared" si="1671"/>
        <v>30592.899999999998</v>
      </c>
      <c r="H1900" s="20">
        <f t="shared" si="1671"/>
        <v>30592.899999999998</v>
      </c>
      <c r="I1900" s="20">
        <f t="shared" si="1671"/>
        <v>0</v>
      </c>
      <c r="J1900" s="20">
        <f t="shared" si="1671"/>
        <v>0</v>
      </c>
      <c r="K1900" s="20">
        <f t="shared" si="1671"/>
        <v>0</v>
      </c>
      <c r="L1900" s="20">
        <f t="shared" si="1655"/>
        <v>30592.899999999998</v>
      </c>
      <c r="M1900" s="20">
        <f t="shared" si="1656"/>
        <v>30592.899999999998</v>
      </c>
      <c r="N1900" s="20">
        <f t="shared" si="1657"/>
        <v>30592.899999999998</v>
      </c>
      <c r="O1900" s="20">
        <f t="shared" ref="O1900:R1900" si="1672">O1901+O1904+O1907</f>
        <v>0</v>
      </c>
      <c r="P1900" s="20">
        <f t="shared" si="1647"/>
        <v>30592.899999999998</v>
      </c>
      <c r="Q1900" s="20">
        <f t="shared" si="1648"/>
        <v>30592.899999999998</v>
      </c>
      <c r="R1900" s="20">
        <f t="shared" si="1672"/>
        <v>0</v>
      </c>
    </row>
    <row r="1901" spans="1:19" ht="94.5" hidden="1" x14ac:dyDescent="0.25">
      <c r="A1901" s="10" t="s">
        <v>223</v>
      </c>
      <c r="B1901" s="19">
        <v>100</v>
      </c>
      <c r="C1901" s="10"/>
      <c r="D1901" s="10"/>
      <c r="E1901" s="25" t="s">
        <v>484</v>
      </c>
      <c r="F1901" s="20">
        <f t="shared" ref="F1901:K1902" si="1673">F1902</f>
        <v>900</v>
      </c>
      <c r="G1901" s="20">
        <f t="shared" si="1673"/>
        <v>900</v>
      </c>
      <c r="H1901" s="20">
        <f t="shared" si="1673"/>
        <v>900</v>
      </c>
      <c r="I1901" s="20">
        <f t="shared" si="1673"/>
        <v>0</v>
      </c>
      <c r="J1901" s="20">
        <f t="shared" si="1673"/>
        <v>0</v>
      </c>
      <c r="K1901" s="20">
        <f t="shared" si="1673"/>
        <v>0</v>
      </c>
      <c r="L1901" s="20">
        <f t="shared" si="1655"/>
        <v>900</v>
      </c>
      <c r="M1901" s="20">
        <f t="shared" si="1656"/>
        <v>900</v>
      </c>
      <c r="N1901" s="20">
        <f t="shared" si="1657"/>
        <v>900</v>
      </c>
      <c r="O1901" s="20">
        <f t="shared" ref="O1901:R1902" si="1674">O1902</f>
        <v>0</v>
      </c>
      <c r="P1901" s="20">
        <f t="shared" si="1647"/>
        <v>900</v>
      </c>
      <c r="Q1901" s="20">
        <f t="shared" si="1648"/>
        <v>900</v>
      </c>
      <c r="R1901" s="20">
        <f t="shared" si="1674"/>
        <v>0</v>
      </c>
    </row>
    <row r="1902" spans="1:19" ht="31.5" hidden="1" x14ac:dyDescent="0.25">
      <c r="A1902" s="10" t="s">
        <v>223</v>
      </c>
      <c r="B1902" s="19">
        <v>120</v>
      </c>
      <c r="C1902" s="10"/>
      <c r="D1902" s="10"/>
      <c r="E1902" s="25" t="s">
        <v>486</v>
      </c>
      <c r="F1902" s="20">
        <f t="shared" si="1673"/>
        <v>900</v>
      </c>
      <c r="G1902" s="20">
        <f t="shared" si="1673"/>
        <v>900</v>
      </c>
      <c r="H1902" s="20">
        <f t="shared" si="1673"/>
        <v>900</v>
      </c>
      <c r="I1902" s="20">
        <f t="shared" si="1673"/>
        <v>0</v>
      </c>
      <c r="J1902" s="20">
        <f t="shared" si="1673"/>
        <v>0</v>
      </c>
      <c r="K1902" s="20">
        <f t="shared" si="1673"/>
        <v>0</v>
      </c>
      <c r="L1902" s="20">
        <f t="shared" si="1655"/>
        <v>900</v>
      </c>
      <c r="M1902" s="20">
        <f t="shared" si="1656"/>
        <v>900</v>
      </c>
      <c r="N1902" s="20">
        <f t="shared" si="1657"/>
        <v>900</v>
      </c>
      <c r="O1902" s="20">
        <f t="shared" si="1674"/>
        <v>0</v>
      </c>
      <c r="P1902" s="20">
        <f t="shared" si="1647"/>
        <v>900</v>
      </c>
      <c r="Q1902" s="20">
        <f t="shared" si="1648"/>
        <v>900</v>
      </c>
      <c r="R1902" s="20">
        <f t="shared" si="1674"/>
        <v>0</v>
      </c>
    </row>
    <row r="1903" spans="1:19" ht="63" hidden="1" x14ac:dyDescent="0.25">
      <c r="A1903" s="10" t="s">
        <v>223</v>
      </c>
      <c r="B1903" s="19">
        <v>120</v>
      </c>
      <c r="C1903" s="10" t="s">
        <v>239</v>
      </c>
      <c r="D1903" s="10" t="s">
        <v>240</v>
      </c>
      <c r="E1903" s="25" t="s">
        <v>452</v>
      </c>
      <c r="F1903" s="20">
        <v>900</v>
      </c>
      <c r="G1903" s="20">
        <v>900</v>
      </c>
      <c r="H1903" s="20">
        <v>900</v>
      </c>
      <c r="I1903" s="20"/>
      <c r="J1903" s="20"/>
      <c r="K1903" s="20"/>
      <c r="L1903" s="20">
        <f t="shared" si="1655"/>
        <v>900</v>
      </c>
      <c r="M1903" s="20">
        <f t="shared" si="1656"/>
        <v>900</v>
      </c>
      <c r="N1903" s="20">
        <f t="shared" si="1657"/>
        <v>900</v>
      </c>
      <c r="O1903" s="20"/>
      <c r="P1903" s="20">
        <f t="shared" si="1647"/>
        <v>900</v>
      </c>
      <c r="Q1903" s="20">
        <f t="shared" si="1648"/>
        <v>900</v>
      </c>
      <c r="R1903" s="20"/>
    </row>
    <row r="1904" spans="1:19" ht="47.25" hidden="1" x14ac:dyDescent="0.25">
      <c r="A1904" s="10" t="s">
        <v>223</v>
      </c>
      <c r="B1904" s="19">
        <v>200</v>
      </c>
      <c r="C1904" s="10"/>
      <c r="D1904" s="10"/>
      <c r="E1904" s="25" t="s">
        <v>487</v>
      </c>
      <c r="F1904" s="20">
        <f t="shared" ref="F1904:K1905" si="1675">F1905</f>
        <v>29669.599999999999</v>
      </c>
      <c r="G1904" s="20">
        <f t="shared" si="1675"/>
        <v>29669.599999999999</v>
      </c>
      <c r="H1904" s="20">
        <f t="shared" si="1675"/>
        <v>29669.599999999999</v>
      </c>
      <c r="I1904" s="20">
        <f t="shared" si="1675"/>
        <v>0</v>
      </c>
      <c r="J1904" s="20">
        <f t="shared" si="1675"/>
        <v>0</v>
      </c>
      <c r="K1904" s="20">
        <f t="shared" si="1675"/>
        <v>0</v>
      </c>
      <c r="L1904" s="20">
        <f t="shared" si="1655"/>
        <v>29669.599999999999</v>
      </c>
      <c r="M1904" s="20">
        <f t="shared" si="1656"/>
        <v>29669.599999999999</v>
      </c>
      <c r="N1904" s="20">
        <f t="shared" si="1657"/>
        <v>29669.599999999999</v>
      </c>
      <c r="O1904" s="20">
        <f t="shared" ref="O1904:R1905" si="1676">O1905</f>
        <v>0</v>
      </c>
      <c r="P1904" s="20">
        <f t="shared" si="1647"/>
        <v>29669.599999999999</v>
      </c>
      <c r="Q1904" s="20">
        <f t="shared" si="1648"/>
        <v>29669.599999999999</v>
      </c>
      <c r="R1904" s="20">
        <f t="shared" si="1676"/>
        <v>0</v>
      </c>
    </row>
    <row r="1905" spans="1:19" ht="47.25" hidden="1" x14ac:dyDescent="0.25">
      <c r="A1905" s="10" t="s">
        <v>223</v>
      </c>
      <c r="B1905" s="19">
        <v>240</v>
      </c>
      <c r="C1905" s="10"/>
      <c r="D1905" s="10"/>
      <c r="E1905" s="25" t="s">
        <v>488</v>
      </c>
      <c r="F1905" s="20">
        <f t="shared" si="1675"/>
        <v>29669.599999999999</v>
      </c>
      <c r="G1905" s="20">
        <f t="shared" si="1675"/>
        <v>29669.599999999999</v>
      </c>
      <c r="H1905" s="20">
        <f t="shared" si="1675"/>
        <v>29669.599999999999</v>
      </c>
      <c r="I1905" s="20">
        <f t="shared" si="1675"/>
        <v>0</v>
      </c>
      <c r="J1905" s="20">
        <f t="shared" si="1675"/>
        <v>0</v>
      </c>
      <c r="K1905" s="20">
        <f t="shared" si="1675"/>
        <v>0</v>
      </c>
      <c r="L1905" s="20">
        <f t="shared" si="1655"/>
        <v>29669.599999999999</v>
      </c>
      <c r="M1905" s="20">
        <f t="shared" si="1656"/>
        <v>29669.599999999999</v>
      </c>
      <c r="N1905" s="20">
        <f t="shared" si="1657"/>
        <v>29669.599999999999</v>
      </c>
      <c r="O1905" s="20">
        <f t="shared" si="1676"/>
        <v>0</v>
      </c>
      <c r="P1905" s="20">
        <f t="shared" si="1647"/>
        <v>29669.599999999999</v>
      </c>
      <c r="Q1905" s="20">
        <f t="shared" si="1648"/>
        <v>29669.599999999999</v>
      </c>
      <c r="R1905" s="20">
        <f t="shared" si="1676"/>
        <v>0</v>
      </c>
    </row>
    <row r="1906" spans="1:19" ht="63" hidden="1" x14ac:dyDescent="0.25">
      <c r="A1906" s="10" t="s">
        <v>223</v>
      </c>
      <c r="B1906" s="19">
        <v>240</v>
      </c>
      <c r="C1906" s="10" t="s">
        <v>239</v>
      </c>
      <c r="D1906" s="10" t="s">
        <v>240</v>
      </c>
      <c r="E1906" s="25" t="s">
        <v>452</v>
      </c>
      <c r="F1906" s="20">
        <v>29669.599999999999</v>
      </c>
      <c r="G1906" s="20">
        <v>29669.599999999999</v>
      </c>
      <c r="H1906" s="20">
        <v>29669.599999999999</v>
      </c>
      <c r="I1906" s="20"/>
      <c r="J1906" s="20"/>
      <c r="K1906" s="20"/>
      <c r="L1906" s="20">
        <f t="shared" si="1655"/>
        <v>29669.599999999999</v>
      </c>
      <c r="M1906" s="20">
        <f t="shared" si="1656"/>
        <v>29669.599999999999</v>
      </c>
      <c r="N1906" s="20">
        <f t="shared" si="1657"/>
        <v>29669.599999999999</v>
      </c>
      <c r="O1906" s="20"/>
      <c r="P1906" s="20">
        <f t="shared" si="1647"/>
        <v>29669.599999999999</v>
      </c>
      <c r="Q1906" s="20">
        <f t="shared" si="1648"/>
        <v>29669.599999999999</v>
      </c>
      <c r="R1906" s="20"/>
    </row>
    <row r="1907" spans="1:19" hidden="1" x14ac:dyDescent="0.25">
      <c r="A1907" s="10" t="s">
        <v>223</v>
      </c>
      <c r="B1907" s="19">
        <v>800</v>
      </c>
      <c r="C1907" s="10"/>
      <c r="D1907" s="10"/>
      <c r="E1907" s="25" t="s">
        <v>501</v>
      </c>
      <c r="F1907" s="20">
        <f>F1908</f>
        <v>23.3</v>
      </c>
      <c r="G1907" s="20">
        <f t="shared" ref="G1907:R1908" si="1677">G1908</f>
        <v>23.3</v>
      </c>
      <c r="H1907" s="20">
        <f t="shared" si="1677"/>
        <v>23.3</v>
      </c>
      <c r="I1907" s="20">
        <f t="shared" si="1677"/>
        <v>0</v>
      </c>
      <c r="J1907" s="20">
        <f t="shared" si="1677"/>
        <v>0</v>
      </c>
      <c r="K1907" s="20">
        <f t="shared" si="1677"/>
        <v>0</v>
      </c>
      <c r="L1907" s="20">
        <f t="shared" si="1655"/>
        <v>23.3</v>
      </c>
      <c r="M1907" s="20">
        <f t="shared" si="1656"/>
        <v>23.3</v>
      </c>
      <c r="N1907" s="20">
        <f t="shared" si="1657"/>
        <v>23.3</v>
      </c>
      <c r="O1907" s="20">
        <f t="shared" si="1677"/>
        <v>0</v>
      </c>
      <c r="P1907" s="20">
        <f t="shared" si="1647"/>
        <v>23.3</v>
      </c>
      <c r="Q1907" s="20">
        <f t="shared" si="1648"/>
        <v>23.3</v>
      </c>
      <c r="R1907" s="20">
        <f t="shared" si="1677"/>
        <v>0</v>
      </c>
    </row>
    <row r="1908" spans="1:19" hidden="1" x14ac:dyDescent="0.25">
      <c r="A1908" s="10" t="s">
        <v>223</v>
      </c>
      <c r="B1908" s="19">
        <v>850</v>
      </c>
      <c r="C1908" s="10"/>
      <c r="D1908" s="10"/>
      <c r="E1908" s="25" t="s">
        <v>504</v>
      </c>
      <c r="F1908" s="20">
        <f t="shared" ref="F1908:H1908" si="1678">F1909</f>
        <v>23.3</v>
      </c>
      <c r="G1908" s="20">
        <f t="shared" si="1678"/>
        <v>23.3</v>
      </c>
      <c r="H1908" s="20">
        <f t="shared" si="1678"/>
        <v>23.3</v>
      </c>
      <c r="I1908" s="20">
        <f t="shared" si="1677"/>
        <v>0</v>
      </c>
      <c r="J1908" s="20">
        <f t="shared" si="1677"/>
        <v>0</v>
      </c>
      <c r="K1908" s="20">
        <f t="shared" si="1677"/>
        <v>0</v>
      </c>
      <c r="L1908" s="20">
        <f t="shared" si="1655"/>
        <v>23.3</v>
      </c>
      <c r="M1908" s="20">
        <f t="shared" si="1656"/>
        <v>23.3</v>
      </c>
      <c r="N1908" s="20">
        <f t="shared" si="1657"/>
        <v>23.3</v>
      </c>
      <c r="O1908" s="20">
        <f t="shared" ref="O1908:R1908" si="1679">O1909</f>
        <v>0</v>
      </c>
      <c r="P1908" s="20">
        <f t="shared" si="1647"/>
        <v>23.3</v>
      </c>
      <c r="Q1908" s="20">
        <f t="shared" si="1648"/>
        <v>23.3</v>
      </c>
      <c r="R1908" s="20">
        <f t="shared" si="1679"/>
        <v>0</v>
      </c>
    </row>
    <row r="1909" spans="1:19" ht="63" hidden="1" x14ac:dyDescent="0.25">
      <c r="A1909" s="10" t="s">
        <v>223</v>
      </c>
      <c r="B1909" s="19">
        <v>850</v>
      </c>
      <c r="C1909" s="10" t="s">
        <v>239</v>
      </c>
      <c r="D1909" s="10" t="s">
        <v>240</v>
      </c>
      <c r="E1909" s="25" t="s">
        <v>452</v>
      </c>
      <c r="F1909" s="20">
        <v>23.3</v>
      </c>
      <c r="G1909" s="20">
        <v>23.3</v>
      </c>
      <c r="H1909" s="20">
        <v>23.3</v>
      </c>
      <c r="I1909" s="20"/>
      <c r="J1909" s="20"/>
      <c r="K1909" s="20"/>
      <c r="L1909" s="20">
        <f t="shared" si="1655"/>
        <v>23.3</v>
      </c>
      <c r="M1909" s="20">
        <f t="shared" si="1656"/>
        <v>23.3</v>
      </c>
      <c r="N1909" s="20">
        <f t="shared" si="1657"/>
        <v>23.3</v>
      </c>
      <c r="O1909" s="20"/>
      <c r="P1909" s="20">
        <f t="shared" si="1647"/>
        <v>23.3</v>
      </c>
      <c r="Q1909" s="20">
        <f t="shared" si="1648"/>
        <v>23.3</v>
      </c>
      <c r="R1909" s="20"/>
    </row>
    <row r="1910" spans="1:19" ht="31.5" hidden="1" x14ac:dyDescent="0.25">
      <c r="A1910" s="10" t="s">
        <v>224</v>
      </c>
      <c r="B1910" s="19"/>
      <c r="C1910" s="10"/>
      <c r="D1910" s="10"/>
      <c r="E1910" s="25" t="s">
        <v>766</v>
      </c>
      <c r="F1910" s="20">
        <f t="shared" ref="F1910:K1910" si="1680">F1911</f>
        <v>2241.1999999999998</v>
      </c>
      <c r="G1910" s="20">
        <f t="shared" si="1680"/>
        <v>2241.1999999999998</v>
      </c>
      <c r="H1910" s="20">
        <f t="shared" si="1680"/>
        <v>2241.1999999999998</v>
      </c>
      <c r="I1910" s="20">
        <f t="shared" si="1680"/>
        <v>-2241.1999999999998</v>
      </c>
      <c r="J1910" s="20">
        <f t="shared" si="1680"/>
        <v>-2241.1999999999998</v>
      </c>
      <c r="K1910" s="20">
        <f t="shared" si="1680"/>
        <v>-2241.1999999999998</v>
      </c>
      <c r="L1910" s="20">
        <f t="shared" si="1655"/>
        <v>0</v>
      </c>
      <c r="M1910" s="20">
        <f t="shared" si="1656"/>
        <v>0</v>
      </c>
      <c r="N1910" s="20">
        <f t="shared" si="1657"/>
        <v>0</v>
      </c>
      <c r="O1910" s="20">
        <f t="shared" ref="O1910:R1910" si="1681">O1911</f>
        <v>0</v>
      </c>
      <c r="P1910" s="20">
        <f t="shared" si="1647"/>
        <v>0</v>
      </c>
      <c r="Q1910" s="20">
        <f t="shared" si="1648"/>
        <v>0</v>
      </c>
      <c r="R1910" s="20">
        <f t="shared" si="1681"/>
        <v>0</v>
      </c>
    </row>
    <row r="1911" spans="1:19" hidden="1" x14ac:dyDescent="0.25">
      <c r="A1911" s="10" t="s">
        <v>224</v>
      </c>
      <c r="B1911" s="19">
        <v>800</v>
      </c>
      <c r="C1911" s="10"/>
      <c r="D1911" s="10"/>
      <c r="E1911" s="25" t="s">
        <v>501</v>
      </c>
      <c r="F1911" s="20">
        <f t="shared" ref="F1911:K1911" si="1682">F1912+F1914</f>
        <v>2241.1999999999998</v>
      </c>
      <c r="G1911" s="20">
        <f t="shared" si="1682"/>
        <v>2241.1999999999998</v>
      </c>
      <c r="H1911" s="20">
        <f t="shared" si="1682"/>
        <v>2241.1999999999998</v>
      </c>
      <c r="I1911" s="20">
        <f t="shared" si="1682"/>
        <v>-2241.1999999999998</v>
      </c>
      <c r="J1911" s="20">
        <f t="shared" si="1682"/>
        <v>-2241.1999999999998</v>
      </c>
      <c r="K1911" s="20">
        <f t="shared" si="1682"/>
        <v>-2241.1999999999998</v>
      </c>
      <c r="L1911" s="20">
        <f t="shared" si="1655"/>
        <v>0</v>
      </c>
      <c r="M1911" s="20">
        <f t="shared" si="1656"/>
        <v>0</v>
      </c>
      <c r="N1911" s="20">
        <f t="shared" si="1657"/>
        <v>0</v>
      </c>
      <c r="O1911" s="20">
        <f t="shared" ref="O1911:R1911" si="1683">O1912+O1914</f>
        <v>0</v>
      </c>
      <c r="P1911" s="20">
        <f t="shared" si="1647"/>
        <v>0</v>
      </c>
      <c r="Q1911" s="20">
        <f t="shared" si="1648"/>
        <v>0</v>
      </c>
      <c r="R1911" s="20">
        <f t="shared" si="1683"/>
        <v>0</v>
      </c>
    </row>
    <row r="1912" spans="1:19" hidden="1" x14ac:dyDescent="0.25">
      <c r="A1912" s="10" t="s">
        <v>224</v>
      </c>
      <c r="B1912" s="19">
        <v>850</v>
      </c>
      <c r="C1912" s="10"/>
      <c r="D1912" s="10"/>
      <c r="E1912" s="25" t="s">
        <v>504</v>
      </c>
      <c r="F1912" s="20">
        <f t="shared" ref="F1912:K1912" si="1684">F1913</f>
        <v>1572.7</v>
      </c>
      <c r="G1912" s="20">
        <f t="shared" si="1684"/>
        <v>1572.7</v>
      </c>
      <c r="H1912" s="20">
        <f t="shared" si="1684"/>
        <v>1572.7</v>
      </c>
      <c r="I1912" s="20">
        <f t="shared" si="1684"/>
        <v>-1572.7</v>
      </c>
      <c r="J1912" s="20">
        <f t="shared" si="1684"/>
        <v>-1572.7</v>
      </c>
      <c r="K1912" s="20">
        <f t="shared" si="1684"/>
        <v>-1572.7</v>
      </c>
      <c r="L1912" s="20">
        <f t="shared" si="1655"/>
        <v>0</v>
      </c>
      <c r="M1912" s="20">
        <f t="shared" si="1656"/>
        <v>0</v>
      </c>
      <c r="N1912" s="20">
        <f t="shared" si="1657"/>
        <v>0</v>
      </c>
      <c r="O1912" s="20">
        <f t="shared" ref="O1912:R1912" si="1685">O1913</f>
        <v>0</v>
      </c>
      <c r="P1912" s="20">
        <f t="shared" si="1647"/>
        <v>0</v>
      </c>
      <c r="Q1912" s="20">
        <f t="shared" si="1648"/>
        <v>0</v>
      </c>
      <c r="R1912" s="20">
        <f t="shared" si="1685"/>
        <v>0</v>
      </c>
    </row>
    <row r="1913" spans="1:19" hidden="1" x14ac:dyDescent="0.25">
      <c r="A1913" s="10" t="s">
        <v>224</v>
      </c>
      <c r="B1913" s="19">
        <v>850</v>
      </c>
      <c r="C1913" s="10" t="s">
        <v>242</v>
      </c>
      <c r="D1913" s="10" t="s">
        <v>246</v>
      </c>
      <c r="E1913" s="25" t="s">
        <v>457</v>
      </c>
      <c r="F1913" s="20">
        <v>1572.7</v>
      </c>
      <c r="G1913" s="20">
        <v>1572.7</v>
      </c>
      <c r="H1913" s="20">
        <v>1572.7</v>
      </c>
      <c r="I1913" s="20">
        <v>-1572.7</v>
      </c>
      <c r="J1913" s="20">
        <v>-1572.7</v>
      </c>
      <c r="K1913" s="20">
        <v>-1572.7</v>
      </c>
      <c r="L1913" s="20">
        <f t="shared" si="1655"/>
        <v>0</v>
      </c>
      <c r="M1913" s="20">
        <f t="shared" si="1656"/>
        <v>0</v>
      </c>
      <c r="N1913" s="20">
        <f t="shared" si="1657"/>
        <v>0</v>
      </c>
      <c r="O1913" s="20"/>
      <c r="P1913" s="20">
        <f t="shared" si="1647"/>
        <v>0</v>
      </c>
      <c r="Q1913" s="20">
        <f t="shared" si="1648"/>
        <v>0</v>
      </c>
      <c r="R1913" s="20"/>
      <c r="S1913" s="1">
        <v>136</v>
      </c>
    </row>
    <row r="1914" spans="1:19" ht="47.25" hidden="1" x14ac:dyDescent="0.25">
      <c r="A1914" s="10" t="s">
        <v>224</v>
      </c>
      <c r="B1914" s="19">
        <v>860</v>
      </c>
      <c r="C1914" s="10"/>
      <c r="D1914" s="10"/>
      <c r="E1914" s="25" t="s">
        <v>505</v>
      </c>
      <c r="F1914" s="20">
        <f t="shared" ref="F1914:K1914" si="1686">F1915</f>
        <v>668.5</v>
      </c>
      <c r="G1914" s="20">
        <f t="shared" si="1686"/>
        <v>668.5</v>
      </c>
      <c r="H1914" s="20">
        <f t="shared" si="1686"/>
        <v>668.5</v>
      </c>
      <c r="I1914" s="20">
        <f t="shared" si="1686"/>
        <v>-668.5</v>
      </c>
      <c r="J1914" s="20">
        <f t="shared" si="1686"/>
        <v>-668.5</v>
      </c>
      <c r="K1914" s="20">
        <f t="shared" si="1686"/>
        <v>-668.5</v>
      </c>
      <c r="L1914" s="20">
        <f t="shared" si="1655"/>
        <v>0</v>
      </c>
      <c r="M1914" s="20">
        <f t="shared" si="1656"/>
        <v>0</v>
      </c>
      <c r="N1914" s="20">
        <f t="shared" si="1657"/>
        <v>0</v>
      </c>
      <c r="O1914" s="20">
        <f t="shared" ref="O1914:R1914" si="1687">O1915</f>
        <v>0</v>
      </c>
      <c r="P1914" s="20">
        <f t="shared" si="1647"/>
        <v>0</v>
      </c>
      <c r="Q1914" s="20">
        <f t="shared" si="1648"/>
        <v>0</v>
      </c>
      <c r="R1914" s="20">
        <f t="shared" si="1687"/>
        <v>0</v>
      </c>
    </row>
    <row r="1915" spans="1:19" hidden="1" x14ac:dyDescent="0.25">
      <c r="A1915" s="10" t="s">
        <v>224</v>
      </c>
      <c r="B1915" s="19">
        <v>860</v>
      </c>
      <c r="C1915" s="10" t="s">
        <v>242</v>
      </c>
      <c r="D1915" s="10" t="s">
        <v>246</v>
      </c>
      <c r="E1915" s="25" t="s">
        <v>457</v>
      </c>
      <c r="F1915" s="20">
        <v>668.5</v>
      </c>
      <c r="G1915" s="20">
        <v>668.5</v>
      </c>
      <c r="H1915" s="20">
        <v>668.5</v>
      </c>
      <c r="I1915" s="20">
        <v>-668.5</v>
      </c>
      <c r="J1915" s="20">
        <v>-668.5</v>
      </c>
      <c r="K1915" s="20">
        <v>-668.5</v>
      </c>
      <c r="L1915" s="20">
        <f t="shared" si="1655"/>
        <v>0</v>
      </c>
      <c r="M1915" s="20">
        <f t="shared" si="1656"/>
        <v>0</v>
      </c>
      <c r="N1915" s="20">
        <f t="shared" si="1657"/>
        <v>0</v>
      </c>
      <c r="O1915" s="20"/>
      <c r="P1915" s="20">
        <f t="shared" si="1647"/>
        <v>0</v>
      </c>
      <c r="Q1915" s="20">
        <f t="shared" si="1648"/>
        <v>0</v>
      </c>
      <c r="R1915" s="20"/>
      <c r="S1915" s="1">
        <v>137</v>
      </c>
    </row>
    <row r="1916" spans="1:19" s="4" customFormat="1" ht="47.25" hidden="1" x14ac:dyDescent="0.25">
      <c r="A1916" s="8" t="s">
        <v>432</v>
      </c>
      <c r="B1916" s="7"/>
      <c r="C1916" s="8"/>
      <c r="D1916" s="8"/>
      <c r="E1916" s="26" t="s">
        <v>767</v>
      </c>
      <c r="F1916" s="9">
        <f t="shared" ref="F1916:K1916" si="1688">F1917+F1922</f>
        <v>39205.200000000004</v>
      </c>
      <c r="G1916" s="9">
        <f t="shared" si="1688"/>
        <v>39997.299999999996</v>
      </c>
      <c r="H1916" s="9">
        <f t="shared" si="1688"/>
        <v>39997.299999999996</v>
      </c>
      <c r="I1916" s="9">
        <f t="shared" si="1688"/>
        <v>0</v>
      </c>
      <c r="J1916" s="9">
        <f t="shared" si="1688"/>
        <v>0</v>
      </c>
      <c r="K1916" s="9">
        <f t="shared" si="1688"/>
        <v>0</v>
      </c>
      <c r="L1916" s="20">
        <f t="shared" si="1655"/>
        <v>39205.200000000004</v>
      </c>
      <c r="M1916" s="20">
        <f t="shared" si="1656"/>
        <v>39997.299999999996</v>
      </c>
      <c r="N1916" s="20">
        <f t="shared" si="1657"/>
        <v>39997.299999999996</v>
      </c>
      <c r="O1916" s="9">
        <f t="shared" ref="O1916:R1916" si="1689">O1917+O1922</f>
        <v>0</v>
      </c>
      <c r="P1916" s="20">
        <f t="shared" si="1647"/>
        <v>39997.299999999996</v>
      </c>
      <c r="Q1916" s="20">
        <f t="shared" si="1648"/>
        <v>39997.299999999996</v>
      </c>
      <c r="R1916" s="9">
        <f t="shared" si="1689"/>
        <v>0</v>
      </c>
      <c r="S1916" s="43"/>
    </row>
    <row r="1917" spans="1:19" s="17" customFormat="1" ht="31.5" hidden="1" x14ac:dyDescent="0.25">
      <c r="A1917" s="21" t="s">
        <v>433</v>
      </c>
      <c r="B1917" s="22"/>
      <c r="C1917" s="21"/>
      <c r="D1917" s="21"/>
      <c r="E1917" s="27" t="s">
        <v>768</v>
      </c>
      <c r="F1917" s="23">
        <f t="shared" ref="F1917:K1920" si="1690">F1918</f>
        <v>4092.8</v>
      </c>
      <c r="G1917" s="23">
        <f t="shared" si="1690"/>
        <v>4187.7</v>
      </c>
      <c r="H1917" s="23">
        <f t="shared" si="1690"/>
        <v>4187.7</v>
      </c>
      <c r="I1917" s="23">
        <f t="shared" si="1690"/>
        <v>0</v>
      </c>
      <c r="J1917" s="23">
        <f t="shared" si="1690"/>
        <v>0</v>
      </c>
      <c r="K1917" s="23">
        <f t="shared" si="1690"/>
        <v>0</v>
      </c>
      <c r="L1917" s="20">
        <f t="shared" si="1655"/>
        <v>4092.8</v>
      </c>
      <c r="M1917" s="20">
        <f t="shared" si="1656"/>
        <v>4187.7</v>
      </c>
      <c r="N1917" s="20">
        <f t="shared" si="1657"/>
        <v>4187.7</v>
      </c>
      <c r="O1917" s="23">
        <f t="shared" ref="O1917:R1920" si="1691">O1918</f>
        <v>0</v>
      </c>
      <c r="P1917" s="20">
        <f t="shared" si="1647"/>
        <v>4187.7</v>
      </c>
      <c r="Q1917" s="20">
        <f t="shared" si="1648"/>
        <v>4187.7</v>
      </c>
      <c r="R1917" s="23">
        <f t="shared" si="1691"/>
        <v>0</v>
      </c>
      <c r="S1917" s="32"/>
    </row>
    <row r="1918" spans="1:19" ht="31.5" hidden="1" x14ac:dyDescent="0.25">
      <c r="A1918" s="10" t="s">
        <v>216</v>
      </c>
      <c r="B1918" s="19"/>
      <c r="C1918" s="10"/>
      <c r="D1918" s="10"/>
      <c r="E1918" s="25" t="s">
        <v>762</v>
      </c>
      <c r="F1918" s="20">
        <f t="shared" si="1690"/>
        <v>4092.8</v>
      </c>
      <c r="G1918" s="20">
        <f t="shared" si="1690"/>
        <v>4187.7</v>
      </c>
      <c r="H1918" s="20">
        <f t="shared" si="1690"/>
        <v>4187.7</v>
      </c>
      <c r="I1918" s="20">
        <f t="shared" si="1690"/>
        <v>0</v>
      </c>
      <c r="J1918" s="20">
        <f t="shared" si="1690"/>
        <v>0</v>
      </c>
      <c r="K1918" s="20">
        <f t="shared" si="1690"/>
        <v>0</v>
      </c>
      <c r="L1918" s="20">
        <f t="shared" si="1655"/>
        <v>4092.8</v>
      </c>
      <c r="M1918" s="20">
        <f t="shared" si="1656"/>
        <v>4187.7</v>
      </c>
      <c r="N1918" s="20">
        <f t="shared" si="1657"/>
        <v>4187.7</v>
      </c>
      <c r="O1918" s="20">
        <f t="shared" si="1691"/>
        <v>0</v>
      </c>
      <c r="P1918" s="20">
        <f t="shared" si="1647"/>
        <v>4187.7</v>
      </c>
      <c r="Q1918" s="20">
        <f t="shared" si="1648"/>
        <v>4187.7</v>
      </c>
      <c r="R1918" s="20">
        <f t="shared" si="1691"/>
        <v>0</v>
      </c>
    </row>
    <row r="1919" spans="1:19" ht="94.5" hidden="1" x14ac:dyDescent="0.25">
      <c r="A1919" s="10" t="s">
        <v>216</v>
      </c>
      <c r="B1919" s="19">
        <v>100</v>
      </c>
      <c r="C1919" s="10"/>
      <c r="D1919" s="10"/>
      <c r="E1919" s="25" t="s">
        <v>484</v>
      </c>
      <c r="F1919" s="20">
        <f t="shared" si="1690"/>
        <v>4092.8</v>
      </c>
      <c r="G1919" s="20">
        <f t="shared" si="1690"/>
        <v>4187.7</v>
      </c>
      <c r="H1919" s="20">
        <f t="shared" si="1690"/>
        <v>4187.7</v>
      </c>
      <c r="I1919" s="20">
        <f t="shared" si="1690"/>
        <v>0</v>
      </c>
      <c r="J1919" s="20">
        <f t="shared" si="1690"/>
        <v>0</v>
      </c>
      <c r="K1919" s="20">
        <f t="shared" si="1690"/>
        <v>0</v>
      </c>
      <c r="L1919" s="20">
        <f t="shared" si="1655"/>
        <v>4092.8</v>
      </c>
      <c r="M1919" s="20">
        <f t="shared" si="1656"/>
        <v>4187.7</v>
      </c>
      <c r="N1919" s="20">
        <f t="shared" si="1657"/>
        <v>4187.7</v>
      </c>
      <c r="O1919" s="20">
        <f t="shared" si="1691"/>
        <v>0</v>
      </c>
      <c r="P1919" s="20">
        <f t="shared" si="1647"/>
        <v>4187.7</v>
      </c>
      <c r="Q1919" s="20">
        <f t="shared" si="1648"/>
        <v>4187.7</v>
      </c>
      <c r="R1919" s="20">
        <f t="shared" si="1691"/>
        <v>0</v>
      </c>
    </row>
    <row r="1920" spans="1:19" ht="31.5" hidden="1" x14ac:dyDescent="0.25">
      <c r="A1920" s="10" t="s">
        <v>216</v>
      </c>
      <c r="B1920" s="19">
        <v>120</v>
      </c>
      <c r="C1920" s="10"/>
      <c r="D1920" s="10"/>
      <c r="E1920" s="25" t="s">
        <v>486</v>
      </c>
      <c r="F1920" s="20">
        <f t="shared" si="1690"/>
        <v>4092.8</v>
      </c>
      <c r="G1920" s="20">
        <f t="shared" si="1690"/>
        <v>4187.7</v>
      </c>
      <c r="H1920" s="20">
        <f t="shared" si="1690"/>
        <v>4187.7</v>
      </c>
      <c r="I1920" s="20">
        <f t="shared" si="1690"/>
        <v>0</v>
      </c>
      <c r="J1920" s="20">
        <f t="shared" si="1690"/>
        <v>0</v>
      </c>
      <c r="K1920" s="20">
        <f t="shared" si="1690"/>
        <v>0</v>
      </c>
      <c r="L1920" s="20">
        <f t="shared" si="1655"/>
        <v>4092.8</v>
      </c>
      <c r="M1920" s="20">
        <f t="shared" si="1656"/>
        <v>4187.7</v>
      </c>
      <c r="N1920" s="20">
        <f t="shared" si="1657"/>
        <v>4187.7</v>
      </c>
      <c r="O1920" s="20">
        <f t="shared" si="1691"/>
        <v>0</v>
      </c>
      <c r="P1920" s="20">
        <f t="shared" si="1647"/>
        <v>4187.7</v>
      </c>
      <c r="Q1920" s="20">
        <f t="shared" si="1648"/>
        <v>4187.7</v>
      </c>
      <c r="R1920" s="20">
        <f t="shared" si="1691"/>
        <v>0</v>
      </c>
    </row>
    <row r="1921" spans="1:19" ht="47.25" hidden="1" x14ac:dyDescent="0.25">
      <c r="A1921" s="10" t="s">
        <v>216</v>
      </c>
      <c r="B1921" s="19">
        <v>120</v>
      </c>
      <c r="C1921" s="10" t="s">
        <v>242</v>
      </c>
      <c r="D1921" s="10" t="s">
        <v>243</v>
      </c>
      <c r="E1921" s="25" t="s">
        <v>454</v>
      </c>
      <c r="F1921" s="20">
        <v>4092.8</v>
      </c>
      <c r="G1921" s="20">
        <v>4187.7</v>
      </c>
      <c r="H1921" s="20">
        <v>4187.7</v>
      </c>
      <c r="I1921" s="20"/>
      <c r="J1921" s="20"/>
      <c r="K1921" s="20"/>
      <c r="L1921" s="20">
        <f t="shared" si="1655"/>
        <v>4092.8</v>
      </c>
      <c r="M1921" s="20">
        <f t="shared" si="1656"/>
        <v>4187.7</v>
      </c>
      <c r="N1921" s="20">
        <f t="shared" si="1657"/>
        <v>4187.7</v>
      </c>
      <c r="O1921" s="20"/>
      <c r="P1921" s="20">
        <f t="shared" si="1647"/>
        <v>4187.7</v>
      </c>
      <c r="Q1921" s="20">
        <f t="shared" si="1648"/>
        <v>4187.7</v>
      </c>
      <c r="R1921" s="20"/>
    </row>
    <row r="1922" spans="1:19" s="17" customFormat="1" hidden="1" x14ac:dyDescent="0.25">
      <c r="A1922" s="21" t="s">
        <v>434</v>
      </c>
      <c r="B1922" s="22"/>
      <c r="C1922" s="21"/>
      <c r="D1922" s="21"/>
      <c r="E1922" s="27" t="s">
        <v>765</v>
      </c>
      <c r="F1922" s="23">
        <f t="shared" ref="F1922:K1922" si="1692">F1923+F1927</f>
        <v>35112.400000000001</v>
      </c>
      <c r="G1922" s="23">
        <f t="shared" si="1692"/>
        <v>35809.599999999999</v>
      </c>
      <c r="H1922" s="23">
        <f t="shared" si="1692"/>
        <v>35809.599999999999</v>
      </c>
      <c r="I1922" s="23">
        <f t="shared" si="1692"/>
        <v>0</v>
      </c>
      <c r="J1922" s="23">
        <f t="shared" si="1692"/>
        <v>0</v>
      </c>
      <c r="K1922" s="23">
        <f t="shared" si="1692"/>
        <v>0</v>
      </c>
      <c r="L1922" s="20">
        <f t="shared" si="1655"/>
        <v>35112.400000000001</v>
      </c>
      <c r="M1922" s="20">
        <f t="shared" si="1656"/>
        <v>35809.599999999999</v>
      </c>
      <c r="N1922" s="20">
        <f t="shared" si="1657"/>
        <v>35809.599999999999</v>
      </c>
      <c r="O1922" s="23">
        <f t="shared" ref="O1922:R1922" si="1693">O1923+O1927</f>
        <v>0</v>
      </c>
      <c r="P1922" s="20">
        <f t="shared" si="1647"/>
        <v>35809.599999999999</v>
      </c>
      <c r="Q1922" s="20">
        <f t="shared" si="1648"/>
        <v>35809.599999999999</v>
      </c>
      <c r="R1922" s="23">
        <f t="shared" si="1693"/>
        <v>0</v>
      </c>
      <c r="S1922" s="32"/>
    </row>
    <row r="1923" spans="1:19" ht="31.5" hidden="1" x14ac:dyDescent="0.25">
      <c r="A1923" s="10" t="s">
        <v>217</v>
      </c>
      <c r="B1923" s="19"/>
      <c r="C1923" s="10"/>
      <c r="D1923" s="10"/>
      <c r="E1923" s="25" t="s">
        <v>762</v>
      </c>
      <c r="F1923" s="20">
        <f t="shared" ref="F1923:K1925" si="1694">F1924</f>
        <v>30045.4</v>
      </c>
      <c r="G1923" s="20">
        <f t="shared" si="1694"/>
        <v>30742.6</v>
      </c>
      <c r="H1923" s="20">
        <f t="shared" si="1694"/>
        <v>30742.6</v>
      </c>
      <c r="I1923" s="20">
        <f t="shared" si="1694"/>
        <v>0</v>
      </c>
      <c r="J1923" s="20">
        <f t="shared" si="1694"/>
        <v>0</v>
      </c>
      <c r="K1923" s="20">
        <f t="shared" si="1694"/>
        <v>0</v>
      </c>
      <c r="L1923" s="20">
        <f t="shared" si="1655"/>
        <v>30045.4</v>
      </c>
      <c r="M1923" s="20">
        <f t="shared" si="1656"/>
        <v>30742.6</v>
      </c>
      <c r="N1923" s="20">
        <f t="shared" si="1657"/>
        <v>30742.6</v>
      </c>
      <c r="O1923" s="20">
        <f t="shared" ref="O1923:R1925" si="1695">O1924</f>
        <v>0</v>
      </c>
      <c r="P1923" s="20">
        <f t="shared" si="1647"/>
        <v>30742.6</v>
      </c>
      <c r="Q1923" s="20">
        <f t="shared" si="1648"/>
        <v>30742.6</v>
      </c>
      <c r="R1923" s="20">
        <f t="shared" si="1695"/>
        <v>0</v>
      </c>
    </row>
    <row r="1924" spans="1:19" ht="94.5" hidden="1" x14ac:dyDescent="0.25">
      <c r="A1924" s="10" t="s">
        <v>217</v>
      </c>
      <c r="B1924" s="19">
        <v>100</v>
      </c>
      <c r="C1924" s="10"/>
      <c r="D1924" s="10"/>
      <c r="E1924" s="25" t="s">
        <v>484</v>
      </c>
      <c r="F1924" s="20">
        <f t="shared" si="1694"/>
        <v>30045.4</v>
      </c>
      <c r="G1924" s="20">
        <f t="shared" si="1694"/>
        <v>30742.6</v>
      </c>
      <c r="H1924" s="20">
        <f t="shared" si="1694"/>
        <v>30742.6</v>
      </c>
      <c r="I1924" s="20">
        <f t="shared" si="1694"/>
        <v>0</v>
      </c>
      <c r="J1924" s="20">
        <f t="shared" si="1694"/>
        <v>0</v>
      </c>
      <c r="K1924" s="20">
        <f t="shared" si="1694"/>
        <v>0</v>
      </c>
      <c r="L1924" s="20">
        <f t="shared" si="1655"/>
        <v>30045.4</v>
      </c>
      <c r="M1924" s="20">
        <f t="shared" si="1656"/>
        <v>30742.6</v>
      </c>
      <c r="N1924" s="20">
        <f t="shared" si="1657"/>
        <v>30742.6</v>
      </c>
      <c r="O1924" s="20">
        <f t="shared" si="1695"/>
        <v>0</v>
      </c>
      <c r="P1924" s="20">
        <f t="shared" si="1647"/>
        <v>30742.6</v>
      </c>
      <c r="Q1924" s="20">
        <f t="shared" si="1648"/>
        <v>30742.6</v>
      </c>
      <c r="R1924" s="20">
        <f t="shared" si="1695"/>
        <v>0</v>
      </c>
    </row>
    <row r="1925" spans="1:19" ht="31.5" hidden="1" x14ac:dyDescent="0.25">
      <c r="A1925" s="10" t="s">
        <v>217</v>
      </c>
      <c r="B1925" s="19">
        <v>120</v>
      </c>
      <c r="C1925" s="10"/>
      <c r="D1925" s="10"/>
      <c r="E1925" s="25" t="s">
        <v>486</v>
      </c>
      <c r="F1925" s="20">
        <f t="shared" si="1694"/>
        <v>30045.4</v>
      </c>
      <c r="G1925" s="20">
        <f t="shared" si="1694"/>
        <v>30742.6</v>
      </c>
      <c r="H1925" s="20">
        <f t="shared" si="1694"/>
        <v>30742.6</v>
      </c>
      <c r="I1925" s="20">
        <f t="shared" si="1694"/>
        <v>0</v>
      </c>
      <c r="J1925" s="20">
        <f t="shared" si="1694"/>
        <v>0</v>
      </c>
      <c r="K1925" s="20">
        <f t="shared" si="1694"/>
        <v>0</v>
      </c>
      <c r="L1925" s="20">
        <f t="shared" si="1655"/>
        <v>30045.4</v>
      </c>
      <c r="M1925" s="20">
        <f t="shared" si="1656"/>
        <v>30742.6</v>
      </c>
      <c r="N1925" s="20">
        <f t="shared" si="1657"/>
        <v>30742.6</v>
      </c>
      <c r="O1925" s="20">
        <f t="shared" si="1695"/>
        <v>0</v>
      </c>
      <c r="P1925" s="20">
        <f t="shared" si="1647"/>
        <v>30742.6</v>
      </c>
      <c r="Q1925" s="20">
        <f t="shared" si="1648"/>
        <v>30742.6</v>
      </c>
      <c r="R1925" s="20">
        <f t="shared" si="1695"/>
        <v>0</v>
      </c>
    </row>
    <row r="1926" spans="1:19" ht="47.25" hidden="1" x14ac:dyDescent="0.25">
      <c r="A1926" s="10" t="s">
        <v>217</v>
      </c>
      <c r="B1926" s="19">
        <v>120</v>
      </c>
      <c r="C1926" s="10" t="s">
        <v>242</v>
      </c>
      <c r="D1926" s="10" t="s">
        <v>243</v>
      </c>
      <c r="E1926" s="25" t="s">
        <v>454</v>
      </c>
      <c r="F1926" s="20">
        <v>30045.4</v>
      </c>
      <c r="G1926" s="20">
        <v>30742.6</v>
      </c>
      <c r="H1926" s="20">
        <v>30742.6</v>
      </c>
      <c r="I1926" s="20"/>
      <c r="J1926" s="20"/>
      <c r="K1926" s="20"/>
      <c r="L1926" s="20">
        <f t="shared" si="1655"/>
        <v>30045.4</v>
      </c>
      <c r="M1926" s="20">
        <f t="shared" si="1656"/>
        <v>30742.6</v>
      </c>
      <c r="N1926" s="20">
        <f t="shared" si="1657"/>
        <v>30742.6</v>
      </c>
      <c r="O1926" s="20"/>
      <c r="P1926" s="20">
        <f t="shared" si="1647"/>
        <v>30742.6</v>
      </c>
      <c r="Q1926" s="20">
        <f t="shared" si="1648"/>
        <v>30742.6</v>
      </c>
      <c r="R1926" s="20"/>
    </row>
    <row r="1927" spans="1:19" ht="31.5" hidden="1" x14ac:dyDescent="0.25">
      <c r="A1927" s="10" t="s">
        <v>218</v>
      </c>
      <c r="B1927" s="19"/>
      <c r="C1927" s="10"/>
      <c r="D1927" s="10"/>
      <c r="E1927" s="25" t="s">
        <v>764</v>
      </c>
      <c r="F1927" s="20">
        <f t="shared" ref="F1927:K1927" si="1696">F1928+F1931+F1934</f>
        <v>5067</v>
      </c>
      <c r="G1927" s="20">
        <f t="shared" si="1696"/>
        <v>5067</v>
      </c>
      <c r="H1927" s="20">
        <f t="shared" si="1696"/>
        <v>5067</v>
      </c>
      <c r="I1927" s="20">
        <f t="shared" si="1696"/>
        <v>0</v>
      </c>
      <c r="J1927" s="20">
        <f t="shared" si="1696"/>
        <v>0</v>
      </c>
      <c r="K1927" s="20">
        <f t="shared" si="1696"/>
        <v>0</v>
      </c>
      <c r="L1927" s="20">
        <f t="shared" si="1655"/>
        <v>5067</v>
      </c>
      <c r="M1927" s="20">
        <f t="shared" si="1656"/>
        <v>5067</v>
      </c>
      <c r="N1927" s="20">
        <f t="shared" si="1657"/>
        <v>5067</v>
      </c>
      <c r="O1927" s="20">
        <f t="shared" ref="O1927:R1927" si="1697">O1928+O1931+O1934</f>
        <v>0</v>
      </c>
      <c r="P1927" s="20">
        <f t="shared" si="1647"/>
        <v>5067</v>
      </c>
      <c r="Q1927" s="20">
        <f t="shared" si="1648"/>
        <v>5067</v>
      </c>
      <c r="R1927" s="20">
        <f t="shared" si="1697"/>
        <v>0</v>
      </c>
    </row>
    <row r="1928" spans="1:19" ht="94.5" hidden="1" x14ac:dyDescent="0.25">
      <c r="A1928" s="10" t="s">
        <v>218</v>
      </c>
      <c r="B1928" s="19">
        <v>100</v>
      </c>
      <c r="C1928" s="10"/>
      <c r="D1928" s="10"/>
      <c r="E1928" s="25" t="s">
        <v>484</v>
      </c>
      <c r="F1928" s="20">
        <f t="shared" ref="F1928:K1929" si="1698">F1929</f>
        <v>442.7</v>
      </c>
      <c r="G1928" s="20">
        <f t="shared" si="1698"/>
        <v>442.7</v>
      </c>
      <c r="H1928" s="20">
        <f t="shared" si="1698"/>
        <v>442.7</v>
      </c>
      <c r="I1928" s="20">
        <f t="shared" si="1698"/>
        <v>0</v>
      </c>
      <c r="J1928" s="20">
        <f t="shared" si="1698"/>
        <v>0</v>
      </c>
      <c r="K1928" s="20">
        <f t="shared" si="1698"/>
        <v>0</v>
      </c>
      <c r="L1928" s="20">
        <f t="shared" si="1655"/>
        <v>442.7</v>
      </c>
      <c r="M1928" s="20">
        <f t="shared" si="1656"/>
        <v>442.7</v>
      </c>
      <c r="N1928" s="20">
        <f t="shared" si="1657"/>
        <v>442.7</v>
      </c>
      <c r="O1928" s="20">
        <f t="shared" ref="O1928:R1929" si="1699">O1929</f>
        <v>0</v>
      </c>
      <c r="P1928" s="20">
        <f t="shared" si="1647"/>
        <v>442.7</v>
      </c>
      <c r="Q1928" s="20">
        <f t="shared" si="1648"/>
        <v>442.7</v>
      </c>
      <c r="R1928" s="20">
        <f t="shared" si="1699"/>
        <v>0</v>
      </c>
    </row>
    <row r="1929" spans="1:19" ht="31.5" hidden="1" x14ac:dyDescent="0.25">
      <c r="A1929" s="10" t="s">
        <v>218</v>
      </c>
      <c r="B1929" s="19">
        <v>120</v>
      </c>
      <c r="C1929" s="10"/>
      <c r="D1929" s="10"/>
      <c r="E1929" s="25" t="s">
        <v>486</v>
      </c>
      <c r="F1929" s="20">
        <f t="shared" si="1698"/>
        <v>442.7</v>
      </c>
      <c r="G1929" s="20">
        <f t="shared" si="1698"/>
        <v>442.7</v>
      </c>
      <c r="H1929" s="20">
        <f t="shared" si="1698"/>
        <v>442.7</v>
      </c>
      <c r="I1929" s="20">
        <f t="shared" si="1698"/>
        <v>0</v>
      </c>
      <c r="J1929" s="20">
        <f t="shared" si="1698"/>
        <v>0</v>
      </c>
      <c r="K1929" s="20">
        <f t="shared" si="1698"/>
        <v>0</v>
      </c>
      <c r="L1929" s="20">
        <f t="shared" si="1655"/>
        <v>442.7</v>
      </c>
      <c r="M1929" s="20">
        <f t="shared" si="1656"/>
        <v>442.7</v>
      </c>
      <c r="N1929" s="20">
        <f t="shared" si="1657"/>
        <v>442.7</v>
      </c>
      <c r="O1929" s="20">
        <f t="shared" si="1699"/>
        <v>0</v>
      </c>
      <c r="P1929" s="20">
        <f t="shared" si="1647"/>
        <v>442.7</v>
      </c>
      <c r="Q1929" s="20">
        <f t="shared" si="1648"/>
        <v>442.7</v>
      </c>
      <c r="R1929" s="20">
        <f t="shared" si="1699"/>
        <v>0</v>
      </c>
    </row>
    <row r="1930" spans="1:19" ht="47.25" hidden="1" x14ac:dyDescent="0.25">
      <c r="A1930" s="10" t="s">
        <v>218</v>
      </c>
      <c r="B1930" s="19">
        <v>120</v>
      </c>
      <c r="C1930" s="10" t="s">
        <v>242</v>
      </c>
      <c r="D1930" s="10" t="s">
        <v>243</v>
      </c>
      <c r="E1930" s="25" t="s">
        <v>454</v>
      </c>
      <c r="F1930" s="20">
        <v>442.7</v>
      </c>
      <c r="G1930" s="20">
        <v>442.7</v>
      </c>
      <c r="H1930" s="20">
        <v>442.7</v>
      </c>
      <c r="I1930" s="20"/>
      <c r="J1930" s="20"/>
      <c r="K1930" s="20"/>
      <c r="L1930" s="20">
        <f t="shared" si="1655"/>
        <v>442.7</v>
      </c>
      <c r="M1930" s="20">
        <f t="shared" si="1656"/>
        <v>442.7</v>
      </c>
      <c r="N1930" s="20">
        <f t="shared" si="1657"/>
        <v>442.7</v>
      </c>
      <c r="O1930" s="20"/>
      <c r="P1930" s="20">
        <f t="shared" si="1647"/>
        <v>442.7</v>
      </c>
      <c r="Q1930" s="20">
        <f t="shared" si="1648"/>
        <v>442.7</v>
      </c>
      <c r="R1930" s="20"/>
    </row>
    <row r="1931" spans="1:19" ht="47.25" hidden="1" x14ac:dyDescent="0.25">
      <c r="A1931" s="10" t="s">
        <v>218</v>
      </c>
      <c r="B1931" s="19">
        <v>200</v>
      </c>
      <c r="C1931" s="10"/>
      <c r="D1931" s="10"/>
      <c r="E1931" s="25" t="s">
        <v>487</v>
      </c>
      <c r="F1931" s="20">
        <f t="shared" ref="F1931:K1932" si="1700">F1932</f>
        <v>4561.7</v>
      </c>
      <c r="G1931" s="20">
        <f t="shared" si="1700"/>
        <v>4561.7</v>
      </c>
      <c r="H1931" s="20">
        <f t="shared" si="1700"/>
        <v>4561.7</v>
      </c>
      <c r="I1931" s="20">
        <f t="shared" si="1700"/>
        <v>0</v>
      </c>
      <c r="J1931" s="20">
        <f t="shared" si="1700"/>
        <v>0</v>
      </c>
      <c r="K1931" s="20">
        <f t="shared" si="1700"/>
        <v>0</v>
      </c>
      <c r="L1931" s="20">
        <f t="shared" si="1655"/>
        <v>4561.7</v>
      </c>
      <c r="M1931" s="20">
        <f t="shared" si="1656"/>
        <v>4561.7</v>
      </c>
      <c r="N1931" s="20">
        <f t="shared" si="1657"/>
        <v>4561.7</v>
      </c>
      <c r="O1931" s="20">
        <f t="shared" ref="O1931:R1932" si="1701">O1932</f>
        <v>0</v>
      </c>
      <c r="P1931" s="20">
        <f t="shared" si="1647"/>
        <v>4561.7</v>
      </c>
      <c r="Q1931" s="20">
        <f t="shared" si="1648"/>
        <v>4561.7</v>
      </c>
      <c r="R1931" s="20">
        <f t="shared" si="1701"/>
        <v>0</v>
      </c>
    </row>
    <row r="1932" spans="1:19" ht="47.25" hidden="1" x14ac:dyDescent="0.25">
      <c r="A1932" s="10" t="s">
        <v>218</v>
      </c>
      <c r="B1932" s="19">
        <v>240</v>
      </c>
      <c r="C1932" s="10"/>
      <c r="D1932" s="10"/>
      <c r="E1932" s="25" t="s">
        <v>488</v>
      </c>
      <c r="F1932" s="20">
        <f t="shared" si="1700"/>
        <v>4561.7</v>
      </c>
      <c r="G1932" s="20">
        <f t="shared" si="1700"/>
        <v>4561.7</v>
      </c>
      <c r="H1932" s="20">
        <f t="shared" si="1700"/>
        <v>4561.7</v>
      </c>
      <c r="I1932" s="20">
        <f t="shared" si="1700"/>
        <v>0</v>
      </c>
      <c r="J1932" s="20">
        <f t="shared" si="1700"/>
        <v>0</v>
      </c>
      <c r="K1932" s="20">
        <f t="shared" si="1700"/>
        <v>0</v>
      </c>
      <c r="L1932" s="20">
        <f t="shared" si="1655"/>
        <v>4561.7</v>
      </c>
      <c r="M1932" s="20">
        <f t="shared" si="1656"/>
        <v>4561.7</v>
      </c>
      <c r="N1932" s="20">
        <f t="shared" si="1657"/>
        <v>4561.7</v>
      </c>
      <c r="O1932" s="20">
        <f t="shared" si="1701"/>
        <v>0</v>
      </c>
      <c r="P1932" s="20">
        <f t="shared" si="1647"/>
        <v>4561.7</v>
      </c>
      <c r="Q1932" s="20">
        <f t="shared" si="1648"/>
        <v>4561.7</v>
      </c>
      <c r="R1932" s="20">
        <f t="shared" si="1701"/>
        <v>0</v>
      </c>
    </row>
    <row r="1933" spans="1:19" ht="47.25" hidden="1" x14ac:dyDescent="0.25">
      <c r="A1933" s="10" t="s">
        <v>218</v>
      </c>
      <c r="B1933" s="19">
        <v>240</v>
      </c>
      <c r="C1933" s="10" t="s">
        <v>242</v>
      </c>
      <c r="D1933" s="10" t="s">
        <v>243</v>
      </c>
      <c r="E1933" s="25" t="s">
        <v>454</v>
      </c>
      <c r="F1933" s="20">
        <v>4561.7</v>
      </c>
      <c r="G1933" s="20">
        <v>4561.7</v>
      </c>
      <c r="H1933" s="20">
        <v>4561.7</v>
      </c>
      <c r="I1933" s="20"/>
      <c r="J1933" s="20"/>
      <c r="K1933" s="20"/>
      <c r="L1933" s="20">
        <f t="shared" si="1655"/>
        <v>4561.7</v>
      </c>
      <c r="M1933" s="20">
        <f t="shared" si="1656"/>
        <v>4561.7</v>
      </c>
      <c r="N1933" s="20">
        <f t="shared" si="1657"/>
        <v>4561.7</v>
      </c>
      <c r="O1933" s="20"/>
      <c r="P1933" s="20">
        <f t="shared" si="1647"/>
        <v>4561.7</v>
      </c>
      <c r="Q1933" s="20">
        <f t="shared" si="1648"/>
        <v>4561.7</v>
      </c>
      <c r="R1933" s="20"/>
    </row>
    <row r="1934" spans="1:19" hidden="1" x14ac:dyDescent="0.25">
      <c r="A1934" s="10" t="s">
        <v>218</v>
      </c>
      <c r="B1934" s="19">
        <v>800</v>
      </c>
      <c r="C1934" s="10"/>
      <c r="D1934" s="10"/>
      <c r="E1934" s="25" t="s">
        <v>501</v>
      </c>
      <c r="F1934" s="20">
        <f t="shared" ref="F1934:K1935" si="1702">F1935</f>
        <v>62.6</v>
      </c>
      <c r="G1934" s="20">
        <f t="shared" si="1702"/>
        <v>62.6</v>
      </c>
      <c r="H1934" s="20">
        <f t="shared" si="1702"/>
        <v>62.6</v>
      </c>
      <c r="I1934" s="20">
        <f t="shared" si="1702"/>
        <v>0</v>
      </c>
      <c r="J1934" s="20">
        <f t="shared" si="1702"/>
        <v>0</v>
      </c>
      <c r="K1934" s="20">
        <f t="shared" si="1702"/>
        <v>0</v>
      </c>
      <c r="L1934" s="20">
        <f t="shared" si="1655"/>
        <v>62.6</v>
      </c>
      <c r="M1934" s="20">
        <f t="shared" si="1656"/>
        <v>62.6</v>
      </c>
      <c r="N1934" s="20">
        <f t="shared" si="1657"/>
        <v>62.6</v>
      </c>
      <c r="O1934" s="20">
        <f t="shared" ref="O1934:R1935" si="1703">O1935</f>
        <v>0</v>
      </c>
      <c r="P1934" s="20">
        <f t="shared" si="1647"/>
        <v>62.6</v>
      </c>
      <c r="Q1934" s="20">
        <f t="shared" si="1648"/>
        <v>62.6</v>
      </c>
      <c r="R1934" s="20">
        <f t="shared" si="1703"/>
        <v>0</v>
      </c>
    </row>
    <row r="1935" spans="1:19" hidden="1" x14ac:dyDescent="0.25">
      <c r="A1935" s="10" t="s">
        <v>218</v>
      </c>
      <c r="B1935" s="19">
        <v>850</v>
      </c>
      <c r="C1935" s="10"/>
      <c r="D1935" s="10"/>
      <c r="E1935" s="25" t="s">
        <v>504</v>
      </c>
      <c r="F1935" s="20">
        <f t="shared" si="1702"/>
        <v>62.6</v>
      </c>
      <c r="G1935" s="20">
        <f t="shared" si="1702"/>
        <v>62.6</v>
      </c>
      <c r="H1935" s="20">
        <f t="shared" si="1702"/>
        <v>62.6</v>
      </c>
      <c r="I1935" s="20">
        <f t="shared" si="1702"/>
        <v>0</v>
      </c>
      <c r="J1935" s="20">
        <f t="shared" si="1702"/>
        <v>0</v>
      </c>
      <c r="K1935" s="20">
        <f t="shared" si="1702"/>
        <v>0</v>
      </c>
      <c r="L1935" s="20">
        <f t="shared" si="1655"/>
        <v>62.6</v>
      </c>
      <c r="M1935" s="20">
        <f t="shared" si="1656"/>
        <v>62.6</v>
      </c>
      <c r="N1935" s="20">
        <f t="shared" si="1657"/>
        <v>62.6</v>
      </c>
      <c r="O1935" s="20">
        <f t="shared" si="1703"/>
        <v>0</v>
      </c>
      <c r="P1935" s="20">
        <f t="shared" ref="P1935:P1998" si="1704">M1935+O1935</f>
        <v>62.6</v>
      </c>
      <c r="Q1935" s="20">
        <f t="shared" ref="Q1935:Q1998" si="1705">N1935</f>
        <v>62.6</v>
      </c>
      <c r="R1935" s="20">
        <f t="shared" si="1703"/>
        <v>0</v>
      </c>
    </row>
    <row r="1936" spans="1:19" ht="47.25" hidden="1" x14ac:dyDescent="0.25">
      <c r="A1936" s="10" t="s">
        <v>218</v>
      </c>
      <c r="B1936" s="19">
        <v>850</v>
      </c>
      <c r="C1936" s="10" t="s">
        <v>242</v>
      </c>
      <c r="D1936" s="10" t="s">
        <v>243</v>
      </c>
      <c r="E1936" s="25" t="s">
        <v>454</v>
      </c>
      <c r="F1936" s="20">
        <v>62.6</v>
      </c>
      <c r="G1936" s="20">
        <v>62.6</v>
      </c>
      <c r="H1936" s="20">
        <v>62.6</v>
      </c>
      <c r="I1936" s="20"/>
      <c r="J1936" s="20"/>
      <c r="K1936" s="20"/>
      <c r="L1936" s="20">
        <f t="shared" si="1655"/>
        <v>62.6</v>
      </c>
      <c r="M1936" s="20">
        <f t="shared" si="1656"/>
        <v>62.6</v>
      </c>
      <c r="N1936" s="20">
        <f t="shared" si="1657"/>
        <v>62.6</v>
      </c>
      <c r="O1936" s="20"/>
      <c r="P1936" s="20">
        <f t="shared" si="1704"/>
        <v>62.6</v>
      </c>
      <c r="Q1936" s="20">
        <f t="shared" si="1705"/>
        <v>62.6</v>
      </c>
      <c r="R1936" s="20"/>
    </row>
    <row r="1937" spans="1:19" s="4" customFormat="1" ht="47.25" hidden="1" x14ac:dyDescent="0.25">
      <c r="A1937" s="8" t="s">
        <v>435</v>
      </c>
      <c r="B1937" s="7"/>
      <c r="C1937" s="8"/>
      <c r="D1937" s="8"/>
      <c r="E1937" s="26" t="s">
        <v>769</v>
      </c>
      <c r="F1937" s="9">
        <f t="shared" ref="F1937:K1937" si="1706">F1938+F1943</f>
        <v>9186.7999999999993</v>
      </c>
      <c r="G1937" s="9">
        <f t="shared" si="1706"/>
        <v>9394.7000000000007</v>
      </c>
      <c r="H1937" s="9">
        <f t="shared" si="1706"/>
        <v>9394.7000000000007</v>
      </c>
      <c r="I1937" s="9">
        <f t="shared" si="1706"/>
        <v>0</v>
      </c>
      <c r="J1937" s="9">
        <f t="shared" si="1706"/>
        <v>0</v>
      </c>
      <c r="K1937" s="9">
        <f t="shared" si="1706"/>
        <v>0</v>
      </c>
      <c r="L1937" s="20">
        <f t="shared" si="1655"/>
        <v>9186.7999999999993</v>
      </c>
      <c r="M1937" s="20">
        <f t="shared" si="1656"/>
        <v>9394.7000000000007</v>
      </c>
      <c r="N1937" s="20">
        <f t="shared" si="1657"/>
        <v>9394.7000000000007</v>
      </c>
      <c r="O1937" s="9">
        <f t="shared" ref="O1937:R1937" si="1707">O1938+O1943</f>
        <v>0</v>
      </c>
      <c r="P1937" s="20">
        <f t="shared" si="1704"/>
        <v>9394.7000000000007</v>
      </c>
      <c r="Q1937" s="20">
        <f t="shared" si="1705"/>
        <v>9394.7000000000007</v>
      </c>
      <c r="R1937" s="9">
        <f t="shared" si="1707"/>
        <v>0</v>
      </c>
      <c r="S1937" s="43"/>
    </row>
    <row r="1938" spans="1:19" s="17" customFormat="1" ht="31.5" hidden="1" x14ac:dyDescent="0.25">
      <c r="A1938" s="21" t="s">
        <v>436</v>
      </c>
      <c r="B1938" s="22"/>
      <c r="C1938" s="21"/>
      <c r="D1938" s="21"/>
      <c r="E1938" s="27" t="s">
        <v>770</v>
      </c>
      <c r="F1938" s="23">
        <f t="shared" ref="F1938:K1941" si="1708">F1939</f>
        <v>8473.4</v>
      </c>
      <c r="G1938" s="23">
        <f t="shared" si="1708"/>
        <v>8670</v>
      </c>
      <c r="H1938" s="23">
        <f t="shared" si="1708"/>
        <v>8670</v>
      </c>
      <c r="I1938" s="23">
        <f t="shared" si="1708"/>
        <v>0</v>
      </c>
      <c r="J1938" s="23">
        <f t="shared" si="1708"/>
        <v>0</v>
      </c>
      <c r="K1938" s="23">
        <f t="shared" si="1708"/>
        <v>0</v>
      </c>
      <c r="L1938" s="20">
        <f t="shared" si="1655"/>
        <v>8473.4</v>
      </c>
      <c r="M1938" s="20">
        <f t="shared" si="1656"/>
        <v>8670</v>
      </c>
      <c r="N1938" s="20">
        <f t="shared" si="1657"/>
        <v>8670</v>
      </c>
      <c r="O1938" s="23">
        <f t="shared" ref="O1938:R1941" si="1709">O1939</f>
        <v>0</v>
      </c>
      <c r="P1938" s="20">
        <f t="shared" si="1704"/>
        <v>8670</v>
      </c>
      <c r="Q1938" s="20">
        <f t="shared" si="1705"/>
        <v>8670</v>
      </c>
      <c r="R1938" s="23">
        <f t="shared" si="1709"/>
        <v>0</v>
      </c>
      <c r="S1938" s="32"/>
    </row>
    <row r="1939" spans="1:19" ht="31.5" hidden="1" x14ac:dyDescent="0.25">
      <c r="A1939" s="10" t="s">
        <v>192</v>
      </c>
      <c r="B1939" s="19"/>
      <c r="C1939" s="10"/>
      <c r="D1939" s="10"/>
      <c r="E1939" s="25" t="s">
        <v>762</v>
      </c>
      <c r="F1939" s="20">
        <f t="shared" si="1708"/>
        <v>8473.4</v>
      </c>
      <c r="G1939" s="20">
        <f t="shared" si="1708"/>
        <v>8670</v>
      </c>
      <c r="H1939" s="20">
        <f t="shared" si="1708"/>
        <v>8670</v>
      </c>
      <c r="I1939" s="20">
        <f t="shared" si="1708"/>
        <v>0</v>
      </c>
      <c r="J1939" s="20">
        <f t="shared" si="1708"/>
        <v>0</v>
      </c>
      <c r="K1939" s="20">
        <f t="shared" si="1708"/>
        <v>0</v>
      </c>
      <c r="L1939" s="20">
        <f t="shared" si="1655"/>
        <v>8473.4</v>
      </c>
      <c r="M1939" s="20">
        <f t="shared" si="1656"/>
        <v>8670</v>
      </c>
      <c r="N1939" s="20">
        <f t="shared" si="1657"/>
        <v>8670</v>
      </c>
      <c r="O1939" s="20">
        <f t="shared" si="1709"/>
        <v>0</v>
      </c>
      <c r="P1939" s="20">
        <f t="shared" si="1704"/>
        <v>8670</v>
      </c>
      <c r="Q1939" s="20">
        <f t="shared" si="1705"/>
        <v>8670</v>
      </c>
      <c r="R1939" s="20">
        <f t="shared" si="1709"/>
        <v>0</v>
      </c>
    </row>
    <row r="1940" spans="1:19" ht="94.5" hidden="1" x14ac:dyDescent="0.25">
      <c r="A1940" s="10" t="s">
        <v>192</v>
      </c>
      <c r="B1940" s="19">
        <v>100</v>
      </c>
      <c r="C1940" s="10"/>
      <c r="D1940" s="10"/>
      <c r="E1940" s="25" t="s">
        <v>484</v>
      </c>
      <c r="F1940" s="20">
        <f t="shared" si="1708"/>
        <v>8473.4</v>
      </c>
      <c r="G1940" s="20">
        <f t="shared" si="1708"/>
        <v>8670</v>
      </c>
      <c r="H1940" s="20">
        <f t="shared" si="1708"/>
        <v>8670</v>
      </c>
      <c r="I1940" s="20">
        <f t="shared" si="1708"/>
        <v>0</v>
      </c>
      <c r="J1940" s="20">
        <f t="shared" si="1708"/>
        <v>0</v>
      </c>
      <c r="K1940" s="20">
        <f t="shared" si="1708"/>
        <v>0</v>
      </c>
      <c r="L1940" s="20">
        <f t="shared" si="1655"/>
        <v>8473.4</v>
      </c>
      <c r="M1940" s="20">
        <f t="shared" si="1656"/>
        <v>8670</v>
      </c>
      <c r="N1940" s="20">
        <f t="shared" si="1657"/>
        <v>8670</v>
      </c>
      <c r="O1940" s="20">
        <f t="shared" si="1709"/>
        <v>0</v>
      </c>
      <c r="P1940" s="20">
        <f t="shared" si="1704"/>
        <v>8670</v>
      </c>
      <c r="Q1940" s="20">
        <f t="shared" si="1705"/>
        <v>8670</v>
      </c>
      <c r="R1940" s="20">
        <f t="shared" si="1709"/>
        <v>0</v>
      </c>
    </row>
    <row r="1941" spans="1:19" ht="31.5" hidden="1" x14ac:dyDescent="0.25">
      <c r="A1941" s="10" t="s">
        <v>192</v>
      </c>
      <c r="B1941" s="19">
        <v>120</v>
      </c>
      <c r="C1941" s="10"/>
      <c r="D1941" s="10"/>
      <c r="E1941" s="25" t="s">
        <v>486</v>
      </c>
      <c r="F1941" s="20">
        <f t="shared" si="1708"/>
        <v>8473.4</v>
      </c>
      <c r="G1941" s="20">
        <f t="shared" si="1708"/>
        <v>8670</v>
      </c>
      <c r="H1941" s="20">
        <f t="shared" si="1708"/>
        <v>8670</v>
      </c>
      <c r="I1941" s="20">
        <f t="shared" si="1708"/>
        <v>0</v>
      </c>
      <c r="J1941" s="20">
        <f t="shared" si="1708"/>
        <v>0</v>
      </c>
      <c r="K1941" s="20">
        <f t="shared" si="1708"/>
        <v>0</v>
      </c>
      <c r="L1941" s="20">
        <f t="shared" si="1655"/>
        <v>8473.4</v>
      </c>
      <c r="M1941" s="20">
        <f t="shared" si="1656"/>
        <v>8670</v>
      </c>
      <c r="N1941" s="20">
        <f t="shared" si="1657"/>
        <v>8670</v>
      </c>
      <c r="O1941" s="20">
        <f t="shared" si="1709"/>
        <v>0</v>
      </c>
      <c r="P1941" s="20">
        <f t="shared" si="1704"/>
        <v>8670</v>
      </c>
      <c r="Q1941" s="20">
        <f t="shared" si="1705"/>
        <v>8670</v>
      </c>
      <c r="R1941" s="20">
        <f t="shared" si="1709"/>
        <v>0</v>
      </c>
    </row>
    <row r="1942" spans="1:19" ht="31.5" hidden="1" x14ac:dyDescent="0.25">
      <c r="A1942" s="10" t="s">
        <v>192</v>
      </c>
      <c r="B1942" s="19">
        <v>120</v>
      </c>
      <c r="C1942" s="10" t="s">
        <v>242</v>
      </c>
      <c r="D1942" s="10" t="s">
        <v>244</v>
      </c>
      <c r="E1942" s="25" t="s">
        <v>455</v>
      </c>
      <c r="F1942" s="20">
        <v>8473.4</v>
      </c>
      <c r="G1942" s="20">
        <v>8670</v>
      </c>
      <c r="H1942" s="20">
        <v>8670</v>
      </c>
      <c r="I1942" s="20"/>
      <c r="J1942" s="20"/>
      <c r="K1942" s="20"/>
      <c r="L1942" s="20">
        <f t="shared" si="1655"/>
        <v>8473.4</v>
      </c>
      <c r="M1942" s="20">
        <f t="shared" si="1656"/>
        <v>8670</v>
      </c>
      <c r="N1942" s="20">
        <f t="shared" si="1657"/>
        <v>8670</v>
      </c>
      <c r="O1942" s="20"/>
      <c r="P1942" s="20">
        <f t="shared" si="1704"/>
        <v>8670</v>
      </c>
      <c r="Q1942" s="20">
        <f t="shared" si="1705"/>
        <v>8670</v>
      </c>
      <c r="R1942" s="20"/>
    </row>
    <row r="1943" spans="1:19" s="17" customFormat="1" hidden="1" x14ac:dyDescent="0.25">
      <c r="A1943" s="21" t="s">
        <v>437</v>
      </c>
      <c r="B1943" s="22"/>
      <c r="C1943" s="21"/>
      <c r="D1943" s="21"/>
      <c r="E1943" s="27" t="s">
        <v>765</v>
      </c>
      <c r="F1943" s="23">
        <f>F1944+F1948</f>
        <v>713.4</v>
      </c>
      <c r="G1943" s="23">
        <f t="shared" ref="G1943:R1943" si="1710">G1944+G1948</f>
        <v>724.7</v>
      </c>
      <c r="H1943" s="23">
        <f t="shared" si="1710"/>
        <v>724.7</v>
      </c>
      <c r="I1943" s="23">
        <f t="shared" ref="I1943:K1943" si="1711">I1944+I1948</f>
        <v>0</v>
      </c>
      <c r="J1943" s="23">
        <f t="shared" si="1711"/>
        <v>0</v>
      </c>
      <c r="K1943" s="23">
        <f t="shared" si="1711"/>
        <v>0</v>
      </c>
      <c r="L1943" s="20">
        <f t="shared" si="1655"/>
        <v>713.4</v>
      </c>
      <c r="M1943" s="20">
        <f t="shared" si="1656"/>
        <v>724.7</v>
      </c>
      <c r="N1943" s="20">
        <f t="shared" si="1657"/>
        <v>724.7</v>
      </c>
      <c r="O1943" s="23">
        <f t="shared" ref="O1943" si="1712">O1944+O1948</f>
        <v>0</v>
      </c>
      <c r="P1943" s="20">
        <f t="shared" si="1704"/>
        <v>724.7</v>
      </c>
      <c r="Q1943" s="20">
        <f t="shared" si="1705"/>
        <v>724.7</v>
      </c>
      <c r="R1943" s="23">
        <f t="shared" si="1710"/>
        <v>0</v>
      </c>
      <c r="S1943" s="32"/>
    </row>
    <row r="1944" spans="1:19" ht="31.5" hidden="1" x14ac:dyDescent="0.25">
      <c r="A1944" s="10" t="s">
        <v>193</v>
      </c>
      <c r="B1944" s="19"/>
      <c r="C1944" s="10"/>
      <c r="D1944" s="10"/>
      <c r="E1944" s="25" t="s">
        <v>762</v>
      </c>
      <c r="F1944" s="20">
        <f t="shared" ref="F1944:K1946" si="1713">F1945</f>
        <v>489.7</v>
      </c>
      <c r="G1944" s="20">
        <f t="shared" si="1713"/>
        <v>501</v>
      </c>
      <c r="H1944" s="20">
        <f t="shared" si="1713"/>
        <v>501</v>
      </c>
      <c r="I1944" s="20">
        <f t="shared" si="1713"/>
        <v>0</v>
      </c>
      <c r="J1944" s="20">
        <f t="shared" si="1713"/>
        <v>0</v>
      </c>
      <c r="K1944" s="20">
        <f t="shared" si="1713"/>
        <v>0</v>
      </c>
      <c r="L1944" s="20">
        <f t="shared" ref="L1944:L2008" si="1714">F1944+I1944</f>
        <v>489.7</v>
      </c>
      <c r="M1944" s="20">
        <f t="shared" ref="M1944:M2008" si="1715">G1944+J1944</f>
        <v>501</v>
      </c>
      <c r="N1944" s="20">
        <f t="shared" ref="N1944:N2008" si="1716">H1944+K1944</f>
        <v>501</v>
      </c>
      <c r="O1944" s="20">
        <f t="shared" ref="O1944:R1946" si="1717">O1945</f>
        <v>0</v>
      </c>
      <c r="P1944" s="20">
        <f t="shared" si="1704"/>
        <v>501</v>
      </c>
      <c r="Q1944" s="20">
        <f t="shared" si="1705"/>
        <v>501</v>
      </c>
      <c r="R1944" s="20">
        <f t="shared" si="1717"/>
        <v>0</v>
      </c>
    </row>
    <row r="1945" spans="1:19" ht="94.5" hidden="1" x14ac:dyDescent="0.25">
      <c r="A1945" s="10" t="s">
        <v>193</v>
      </c>
      <c r="B1945" s="19">
        <v>100</v>
      </c>
      <c r="C1945" s="10"/>
      <c r="D1945" s="10"/>
      <c r="E1945" s="25" t="s">
        <v>484</v>
      </c>
      <c r="F1945" s="20">
        <f t="shared" si="1713"/>
        <v>489.7</v>
      </c>
      <c r="G1945" s="20">
        <f t="shared" si="1713"/>
        <v>501</v>
      </c>
      <c r="H1945" s="20">
        <f t="shared" si="1713"/>
        <v>501</v>
      </c>
      <c r="I1945" s="20">
        <f t="shared" si="1713"/>
        <v>0</v>
      </c>
      <c r="J1945" s="20">
        <f t="shared" si="1713"/>
        <v>0</v>
      </c>
      <c r="K1945" s="20">
        <f t="shared" si="1713"/>
        <v>0</v>
      </c>
      <c r="L1945" s="20">
        <f t="shared" si="1714"/>
        <v>489.7</v>
      </c>
      <c r="M1945" s="20">
        <f t="shared" si="1715"/>
        <v>501</v>
      </c>
      <c r="N1945" s="20">
        <f t="shared" si="1716"/>
        <v>501</v>
      </c>
      <c r="O1945" s="20">
        <f t="shared" si="1717"/>
        <v>0</v>
      </c>
      <c r="P1945" s="20">
        <f t="shared" si="1704"/>
        <v>501</v>
      </c>
      <c r="Q1945" s="20">
        <f t="shared" si="1705"/>
        <v>501</v>
      </c>
      <c r="R1945" s="20">
        <f t="shared" si="1717"/>
        <v>0</v>
      </c>
    </row>
    <row r="1946" spans="1:19" ht="31.5" hidden="1" x14ac:dyDescent="0.25">
      <c r="A1946" s="10" t="s">
        <v>193</v>
      </c>
      <c r="B1946" s="19">
        <v>120</v>
      </c>
      <c r="C1946" s="10"/>
      <c r="D1946" s="10"/>
      <c r="E1946" s="25" t="s">
        <v>486</v>
      </c>
      <c r="F1946" s="20">
        <f t="shared" si="1713"/>
        <v>489.7</v>
      </c>
      <c r="G1946" s="20">
        <f t="shared" si="1713"/>
        <v>501</v>
      </c>
      <c r="H1946" s="20">
        <f t="shared" si="1713"/>
        <v>501</v>
      </c>
      <c r="I1946" s="20">
        <f t="shared" si="1713"/>
        <v>0</v>
      </c>
      <c r="J1946" s="20">
        <f t="shared" si="1713"/>
        <v>0</v>
      </c>
      <c r="K1946" s="20">
        <f t="shared" si="1713"/>
        <v>0</v>
      </c>
      <c r="L1946" s="20">
        <f t="shared" si="1714"/>
        <v>489.7</v>
      </c>
      <c r="M1946" s="20">
        <f t="shared" si="1715"/>
        <v>501</v>
      </c>
      <c r="N1946" s="20">
        <f t="shared" si="1716"/>
        <v>501</v>
      </c>
      <c r="O1946" s="20">
        <f t="shared" si="1717"/>
        <v>0</v>
      </c>
      <c r="P1946" s="20">
        <f t="shared" si="1704"/>
        <v>501</v>
      </c>
      <c r="Q1946" s="20">
        <f t="shared" si="1705"/>
        <v>501</v>
      </c>
      <c r="R1946" s="20">
        <f t="shared" si="1717"/>
        <v>0</v>
      </c>
    </row>
    <row r="1947" spans="1:19" ht="31.5" hidden="1" x14ac:dyDescent="0.25">
      <c r="A1947" s="10" t="s">
        <v>193</v>
      </c>
      <c r="B1947" s="19">
        <v>120</v>
      </c>
      <c r="C1947" s="10" t="s">
        <v>242</v>
      </c>
      <c r="D1947" s="10" t="s">
        <v>244</v>
      </c>
      <c r="E1947" s="25" t="s">
        <v>455</v>
      </c>
      <c r="F1947" s="20">
        <v>489.7</v>
      </c>
      <c r="G1947" s="20">
        <v>501</v>
      </c>
      <c r="H1947" s="20">
        <v>501</v>
      </c>
      <c r="I1947" s="20"/>
      <c r="J1947" s="20"/>
      <c r="K1947" s="20"/>
      <c r="L1947" s="20">
        <f t="shared" si="1714"/>
        <v>489.7</v>
      </c>
      <c r="M1947" s="20">
        <f t="shared" si="1715"/>
        <v>501</v>
      </c>
      <c r="N1947" s="20">
        <f t="shared" si="1716"/>
        <v>501</v>
      </c>
      <c r="O1947" s="20"/>
      <c r="P1947" s="20">
        <f t="shared" si="1704"/>
        <v>501</v>
      </c>
      <c r="Q1947" s="20">
        <f t="shared" si="1705"/>
        <v>501</v>
      </c>
      <c r="R1947" s="20"/>
    </row>
    <row r="1948" spans="1:19" ht="31.5" hidden="1" x14ac:dyDescent="0.25">
      <c r="A1948" s="10" t="s">
        <v>194</v>
      </c>
      <c r="B1948" s="19"/>
      <c r="C1948" s="10"/>
      <c r="D1948" s="10"/>
      <c r="E1948" s="25" t="s">
        <v>764</v>
      </c>
      <c r="F1948" s="20">
        <f t="shared" ref="F1948:K1948" si="1718">F1949+F1952+F1955</f>
        <v>223.7</v>
      </c>
      <c r="G1948" s="20">
        <f t="shared" si="1718"/>
        <v>223.7</v>
      </c>
      <c r="H1948" s="20">
        <f t="shared" si="1718"/>
        <v>223.7</v>
      </c>
      <c r="I1948" s="20">
        <f t="shared" si="1718"/>
        <v>0</v>
      </c>
      <c r="J1948" s="20">
        <f t="shared" si="1718"/>
        <v>0</v>
      </c>
      <c r="K1948" s="20">
        <f t="shared" si="1718"/>
        <v>0</v>
      </c>
      <c r="L1948" s="20">
        <f t="shared" si="1714"/>
        <v>223.7</v>
      </c>
      <c r="M1948" s="20">
        <f t="shared" si="1715"/>
        <v>223.7</v>
      </c>
      <c r="N1948" s="20">
        <f t="shared" si="1716"/>
        <v>223.7</v>
      </c>
      <c r="O1948" s="20">
        <f t="shared" ref="O1948:R1948" si="1719">O1949+O1952+O1955</f>
        <v>0</v>
      </c>
      <c r="P1948" s="20">
        <f t="shared" si="1704"/>
        <v>223.7</v>
      </c>
      <c r="Q1948" s="20">
        <f t="shared" si="1705"/>
        <v>223.7</v>
      </c>
      <c r="R1948" s="20">
        <f t="shared" si="1719"/>
        <v>0</v>
      </c>
    </row>
    <row r="1949" spans="1:19" ht="94.5" hidden="1" x14ac:dyDescent="0.25">
      <c r="A1949" s="10" t="s">
        <v>194</v>
      </c>
      <c r="B1949" s="19">
        <v>100</v>
      </c>
      <c r="C1949" s="10"/>
      <c r="D1949" s="10"/>
      <c r="E1949" s="25" t="s">
        <v>484</v>
      </c>
      <c r="F1949" s="20">
        <f t="shared" ref="F1949:K1950" si="1720">F1950</f>
        <v>2</v>
      </c>
      <c r="G1949" s="20">
        <f t="shared" si="1720"/>
        <v>2</v>
      </c>
      <c r="H1949" s="20">
        <f t="shared" si="1720"/>
        <v>2</v>
      </c>
      <c r="I1949" s="20">
        <f t="shared" si="1720"/>
        <v>0</v>
      </c>
      <c r="J1949" s="20">
        <f t="shared" si="1720"/>
        <v>0</v>
      </c>
      <c r="K1949" s="20">
        <f t="shared" si="1720"/>
        <v>0</v>
      </c>
      <c r="L1949" s="20">
        <f t="shared" si="1714"/>
        <v>2</v>
      </c>
      <c r="M1949" s="20">
        <f t="shared" si="1715"/>
        <v>2</v>
      </c>
      <c r="N1949" s="20">
        <f t="shared" si="1716"/>
        <v>2</v>
      </c>
      <c r="O1949" s="20">
        <f t="shared" ref="O1949:R1950" si="1721">O1950</f>
        <v>0</v>
      </c>
      <c r="P1949" s="20">
        <f t="shared" si="1704"/>
        <v>2</v>
      </c>
      <c r="Q1949" s="20">
        <f t="shared" si="1705"/>
        <v>2</v>
      </c>
      <c r="R1949" s="20">
        <f t="shared" si="1721"/>
        <v>0</v>
      </c>
    </row>
    <row r="1950" spans="1:19" ht="31.5" hidden="1" x14ac:dyDescent="0.25">
      <c r="A1950" s="10" t="s">
        <v>194</v>
      </c>
      <c r="B1950" s="19">
        <v>120</v>
      </c>
      <c r="C1950" s="10"/>
      <c r="D1950" s="10"/>
      <c r="E1950" s="25" t="s">
        <v>486</v>
      </c>
      <c r="F1950" s="20">
        <f t="shared" si="1720"/>
        <v>2</v>
      </c>
      <c r="G1950" s="20">
        <f t="shared" si="1720"/>
        <v>2</v>
      </c>
      <c r="H1950" s="20">
        <f t="shared" si="1720"/>
        <v>2</v>
      </c>
      <c r="I1950" s="20">
        <f t="shared" si="1720"/>
        <v>0</v>
      </c>
      <c r="J1950" s="20">
        <f t="shared" si="1720"/>
        <v>0</v>
      </c>
      <c r="K1950" s="20">
        <f t="shared" si="1720"/>
        <v>0</v>
      </c>
      <c r="L1950" s="20">
        <f t="shared" si="1714"/>
        <v>2</v>
      </c>
      <c r="M1950" s="20">
        <f t="shared" si="1715"/>
        <v>2</v>
      </c>
      <c r="N1950" s="20">
        <f t="shared" si="1716"/>
        <v>2</v>
      </c>
      <c r="O1950" s="20">
        <f t="shared" si="1721"/>
        <v>0</v>
      </c>
      <c r="P1950" s="20">
        <f t="shared" si="1704"/>
        <v>2</v>
      </c>
      <c r="Q1950" s="20">
        <f t="shared" si="1705"/>
        <v>2</v>
      </c>
      <c r="R1950" s="20">
        <f t="shared" si="1721"/>
        <v>0</v>
      </c>
    </row>
    <row r="1951" spans="1:19" ht="31.5" hidden="1" x14ac:dyDescent="0.25">
      <c r="A1951" s="10" t="s">
        <v>194</v>
      </c>
      <c r="B1951" s="19">
        <v>120</v>
      </c>
      <c r="C1951" s="10" t="s">
        <v>242</v>
      </c>
      <c r="D1951" s="10" t="s">
        <v>244</v>
      </c>
      <c r="E1951" s="25" t="s">
        <v>455</v>
      </c>
      <c r="F1951" s="20">
        <v>2</v>
      </c>
      <c r="G1951" s="20">
        <v>2</v>
      </c>
      <c r="H1951" s="20">
        <v>2</v>
      </c>
      <c r="I1951" s="20"/>
      <c r="J1951" s="20"/>
      <c r="K1951" s="20"/>
      <c r="L1951" s="20">
        <f t="shared" si="1714"/>
        <v>2</v>
      </c>
      <c r="M1951" s="20">
        <f t="shared" si="1715"/>
        <v>2</v>
      </c>
      <c r="N1951" s="20">
        <f t="shared" si="1716"/>
        <v>2</v>
      </c>
      <c r="O1951" s="20"/>
      <c r="P1951" s="20">
        <f t="shared" si="1704"/>
        <v>2</v>
      </c>
      <c r="Q1951" s="20">
        <f t="shared" si="1705"/>
        <v>2</v>
      </c>
      <c r="R1951" s="20"/>
    </row>
    <row r="1952" spans="1:19" ht="47.25" hidden="1" x14ac:dyDescent="0.25">
      <c r="A1952" s="10" t="s">
        <v>194</v>
      </c>
      <c r="B1952" s="19">
        <v>200</v>
      </c>
      <c r="C1952" s="10"/>
      <c r="D1952" s="10"/>
      <c r="E1952" s="25" t="s">
        <v>487</v>
      </c>
      <c r="F1952" s="20">
        <f t="shared" ref="F1952:K1953" si="1722">F1953</f>
        <v>220.7</v>
      </c>
      <c r="G1952" s="20">
        <f t="shared" si="1722"/>
        <v>220.7</v>
      </c>
      <c r="H1952" s="20">
        <f t="shared" si="1722"/>
        <v>220.7</v>
      </c>
      <c r="I1952" s="20">
        <f t="shared" si="1722"/>
        <v>0</v>
      </c>
      <c r="J1952" s="20">
        <f t="shared" si="1722"/>
        <v>0</v>
      </c>
      <c r="K1952" s="20">
        <f t="shared" si="1722"/>
        <v>0</v>
      </c>
      <c r="L1952" s="20">
        <f t="shared" si="1714"/>
        <v>220.7</v>
      </c>
      <c r="M1952" s="20">
        <f t="shared" si="1715"/>
        <v>220.7</v>
      </c>
      <c r="N1952" s="20">
        <f t="shared" si="1716"/>
        <v>220.7</v>
      </c>
      <c r="O1952" s="20">
        <f t="shared" ref="O1952:R1953" si="1723">O1953</f>
        <v>0</v>
      </c>
      <c r="P1952" s="20">
        <f t="shared" si="1704"/>
        <v>220.7</v>
      </c>
      <c r="Q1952" s="20">
        <f t="shared" si="1705"/>
        <v>220.7</v>
      </c>
      <c r="R1952" s="20">
        <f t="shared" si="1723"/>
        <v>0</v>
      </c>
    </row>
    <row r="1953" spans="1:19" ht="47.25" hidden="1" x14ac:dyDescent="0.25">
      <c r="A1953" s="10" t="s">
        <v>194</v>
      </c>
      <c r="B1953" s="19">
        <v>240</v>
      </c>
      <c r="C1953" s="10"/>
      <c r="D1953" s="10"/>
      <c r="E1953" s="25" t="s">
        <v>488</v>
      </c>
      <c r="F1953" s="20">
        <f t="shared" si="1722"/>
        <v>220.7</v>
      </c>
      <c r="G1953" s="20">
        <f t="shared" si="1722"/>
        <v>220.7</v>
      </c>
      <c r="H1953" s="20">
        <f t="shared" si="1722"/>
        <v>220.7</v>
      </c>
      <c r="I1953" s="20">
        <f t="shared" si="1722"/>
        <v>0</v>
      </c>
      <c r="J1953" s="20">
        <f t="shared" si="1722"/>
        <v>0</v>
      </c>
      <c r="K1953" s="20">
        <f t="shared" si="1722"/>
        <v>0</v>
      </c>
      <c r="L1953" s="20">
        <f t="shared" si="1714"/>
        <v>220.7</v>
      </c>
      <c r="M1953" s="20">
        <f t="shared" si="1715"/>
        <v>220.7</v>
      </c>
      <c r="N1953" s="20">
        <f t="shared" si="1716"/>
        <v>220.7</v>
      </c>
      <c r="O1953" s="20">
        <f t="shared" si="1723"/>
        <v>0</v>
      </c>
      <c r="P1953" s="20">
        <f t="shared" si="1704"/>
        <v>220.7</v>
      </c>
      <c r="Q1953" s="20">
        <f t="shared" si="1705"/>
        <v>220.7</v>
      </c>
      <c r="R1953" s="20">
        <f t="shared" si="1723"/>
        <v>0</v>
      </c>
    </row>
    <row r="1954" spans="1:19" ht="31.5" hidden="1" x14ac:dyDescent="0.25">
      <c r="A1954" s="10" t="s">
        <v>194</v>
      </c>
      <c r="B1954" s="19">
        <v>240</v>
      </c>
      <c r="C1954" s="10" t="s">
        <v>242</v>
      </c>
      <c r="D1954" s="10" t="s">
        <v>244</v>
      </c>
      <c r="E1954" s="25" t="s">
        <v>455</v>
      </c>
      <c r="F1954" s="20">
        <v>220.7</v>
      </c>
      <c r="G1954" s="20">
        <v>220.7</v>
      </c>
      <c r="H1954" s="20">
        <v>220.7</v>
      </c>
      <c r="I1954" s="20"/>
      <c r="J1954" s="20"/>
      <c r="K1954" s="20"/>
      <c r="L1954" s="20">
        <f t="shared" si="1714"/>
        <v>220.7</v>
      </c>
      <c r="M1954" s="20">
        <f t="shared" si="1715"/>
        <v>220.7</v>
      </c>
      <c r="N1954" s="20">
        <f t="shared" si="1716"/>
        <v>220.7</v>
      </c>
      <c r="O1954" s="20"/>
      <c r="P1954" s="20">
        <f t="shared" si="1704"/>
        <v>220.7</v>
      </c>
      <c r="Q1954" s="20">
        <f t="shared" si="1705"/>
        <v>220.7</v>
      </c>
      <c r="R1954" s="20"/>
    </row>
    <row r="1955" spans="1:19" hidden="1" x14ac:dyDescent="0.25">
      <c r="A1955" s="10" t="s">
        <v>194</v>
      </c>
      <c r="B1955" s="19">
        <v>800</v>
      </c>
      <c r="C1955" s="10"/>
      <c r="D1955" s="10"/>
      <c r="E1955" s="25" t="s">
        <v>501</v>
      </c>
      <c r="F1955" s="20">
        <f t="shared" ref="F1955:K1956" si="1724">F1956</f>
        <v>1</v>
      </c>
      <c r="G1955" s="20">
        <f t="shared" si="1724"/>
        <v>1</v>
      </c>
      <c r="H1955" s="20">
        <f t="shared" si="1724"/>
        <v>1</v>
      </c>
      <c r="I1955" s="20">
        <f t="shared" si="1724"/>
        <v>0</v>
      </c>
      <c r="J1955" s="20">
        <f t="shared" si="1724"/>
        <v>0</v>
      </c>
      <c r="K1955" s="20">
        <f t="shared" si="1724"/>
        <v>0</v>
      </c>
      <c r="L1955" s="20">
        <f t="shared" si="1714"/>
        <v>1</v>
      </c>
      <c r="M1955" s="20">
        <f t="shared" si="1715"/>
        <v>1</v>
      </c>
      <c r="N1955" s="20">
        <f t="shared" si="1716"/>
        <v>1</v>
      </c>
      <c r="O1955" s="20">
        <f t="shared" ref="O1955:R1956" si="1725">O1956</f>
        <v>0</v>
      </c>
      <c r="P1955" s="20">
        <f t="shared" si="1704"/>
        <v>1</v>
      </c>
      <c r="Q1955" s="20">
        <f t="shared" si="1705"/>
        <v>1</v>
      </c>
      <c r="R1955" s="20">
        <f t="shared" si="1725"/>
        <v>0</v>
      </c>
    </row>
    <row r="1956" spans="1:19" hidden="1" x14ac:dyDescent="0.25">
      <c r="A1956" s="10" t="s">
        <v>194</v>
      </c>
      <c r="B1956" s="19">
        <v>850</v>
      </c>
      <c r="C1956" s="10"/>
      <c r="D1956" s="10"/>
      <c r="E1956" s="25" t="s">
        <v>504</v>
      </c>
      <c r="F1956" s="20">
        <f t="shared" si="1724"/>
        <v>1</v>
      </c>
      <c r="G1956" s="20">
        <f t="shared" si="1724"/>
        <v>1</v>
      </c>
      <c r="H1956" s="20">
        <f t="shared" si="1724"/>
        <v>1</v>
      </c>
      <c r="I1956" s="20">
        <f t="shared" si="1724"/>
        <v>0</v>
      </c>
      <c r="J1956" s="20">
        <f t="shared" si="1724"/>
        <v>0</v>
      </c>
      <c r="K1956" s="20">
        <f t="shared" si="1724"/>
        <v>0</v>
      </c>
      <c r="L1956" s="20">
        <f t="shared" si="1714"/>
        <v>1</v>
      </c>
      <c r="M1956" s="20">
        <f t="shared" si="1715"/>
        <v>1</v>
      </c>
      <c r="N1956" s="20">
        <f t="shared" si="1716"/>
        <v>1</v>
      </c>
      <c r="O1956" s="20">
        <f t="shared" si="1725"/>
        <v>0</v>
      </c>
      <c r="P1956" s="20">
        <f t="shared" si="1704"/>
        <v>1</v>
      </c>
      <c r="Q1956" s="20">
        <f t="shared" si="1705"/>
        <v>1</v>
      </c>
      <c r="R1956" s="20">
        <f t="shared" si="1725"/>
        <v>0</v>
      </c>
    </row>
    <row r="1957" spans="1:19" ht="31.5" hidden="1" x14ac:dyDescent="0.25">
      <c r="A1957" s="10" t="s">
        <v>194</v>
      </c>
      <c r="B1957" s="19">
        <v>850</v>
      </c>
      <c r="C1957" s="10" t="s">
        <v>242</v>
      </c>
      <c r="D1957" s="10" t="s">
        <v>244</v>
      </c>
      <c r="E1957" s="25" t="s">
        <v>455</v>
      </c>
      <c r="F1957" s="20">
        <v>1</v>
      </c>
      <c r="G1957" s="20">
        <v>1</v>
      </c>
      <c r="H1957" s="20">
        <v>1</v>
      </c>
      <c r="I1957" s="20"/>
      <c r="J1957" s="20"/>
      <c r="K1957" s="20"/>
      <c r="L1957" s="20">
        <f t="shared" si="1714"/>
        <v>1</v>
      </c>
      <c r="M1957" s="20">
        <f t="shared" si="1715"/>
        <v>1</v>
      </c>
      <c r="N1957" s="20">
        <f t="shared" si="1716"/>
        <v>1</v>
      </c>
      <c r="O1957" s="20"/>
      <c r="P1957" s="20">
        <f t="shared" si="1704"/>
        <v>1</v>
      </c>
      <c r="Q1957" s="20">
        <f t="shared" si="1705"/>
        <v>1</v>
      </c>
      <c r="R1957" s="20"/>
    </row>
    <row r="1958" spans="1:19" s="4" customFormat="1" ht="31.5" hidden="1" x14ac:dyDescent="0.25">
      <c r="A1958" s="8" t="s">
        <v>438</v>
      </c>
      <c r="B1958" s="7"/>
      <c r="C1958" s="8"/>
      <c r="D1958" s="8"/>
      <c r="E1958" s="26" t="s">
        <v>771</v>
      </c>
      <c r="F1958" s="9">
        <f t="shared" ref="F1958:K1958" si="1726">F1959+F1965+F1980+F2030</f>
        <v>1202899.7</v>
      </c>
      <c r="G1958" s="9">
        <f t="shared" si="1726"/>
        <v>1227745.3999999999</v>
      </c>
      <c r="H1958" s="9">
        <f t="shared" si="1726"/>
        <v>1227658.9000000001</v>
      </c>
      <c r="I1958" s="9">
        <f t="shared" si="1726"/>
        <v>24920.7</v>
      </c>
      <c r="J1958" s="9">
        <f t="shared" si="1726"/>
        <v>25161.3</v>
      </c>
      <c r="K1958" s="9">
        <f t="shared" si="1726"/>
        <v>25175.3</v>
      </c>
      <c r="L1958" s="20">
        <f t="shared" si="1714"/>
        <v>1227820.3999999999</v>
      </c>
      <c r="M1958" s="20">
        <f t="shared" si="1715"/>
        <v>1252906.7</v>
      </c>
      <c r="N1958" s="20">
        <f t="shared" si="1716"/>
        <v>1252834.2000000002</v>
      </c>
      <c r="O1958" s="9">
        <f t="shared" ref="O1958:R1958" si="1727">O1959+O1965+O1980+O2030</f>
        <v>0</v>
      </c>
      <c r="P1958" s="20">
        <f t="shared" si="1704"/>
        <v>1252906.7</v>
      </c>
      <c r="Q1958" s="20">
        <f t="shared" si="1705"/>
        <v>1252834.2000000002</v>
      </c>
      <c r="R1958" s="9">
        <f t="shared" si="1727"/>
        <v>0</v>
      </c>
      <c r="S1958" s="43"/>
    </row>
    <row r="1959" spans="1:19" s="17" customFormat="1" hidden="1" x14ac:dyDescent="0.25">
      <c r="A1959" s="21" t="s">
        <v>439</v>
      </c>
      <c r="B1959" s="22"/>
      <c r="C1959" s="21"/>
      <c r="D1959" s="21"/>
      <c r="E1959" s="27" t="s">
        <v>761</v>
      </c>
      <c r="F1959" s="23">
        <f t="shared" ref="F1959:K1961" si="1728">F1960</f>
        <v>4497.5</v>
      </c>
      <c r="G1959" s="23">
        <f t="shared" si="1728"/>
        <v>4601.8</v>
      </c>
      <c r="H1959" s="23">
        <f t="shared" si="1728"/>
        <v>4601.8</v>
      </c>
      <c r="I1959" s="23">
        <f t="shared" si="1728"/>
        <v>0</v>
      </c>
      <c r="J1959" s="23">
        <f t="shared" si="1728"/>
        <v>0</v>
      </c>
      <c r="K1959" s="23">
        <f t="shared" si="1728"/>
        <v>0</v>
      </c>
      <c r="L1959" s="20">
        <f t="shared" si="1714"/>
        <v>4497.5</v>
      </c>
      <c r="M1959" s="20">
        <f t="shared" si="1715"/>
        <v>4601.8</v>
      </c>
      <c r="N1959" s="20">
        <f t="shared" si="1716"/>
        <v>4601.8</v>
      </c>
      <c r="O1959" s="23">
        <f t="shared" ref="O1959:R1961" si="1729">O1960</f>
        <v>0</v>
      </c>
      <c r="P1959" s="20">
        <f t="shared" si="1704"/>
        <v>4601.8</v>
      </c>
      <c r="Q1959" s="20">
        <f t="shared" si="1705"/>
        <v>4601.8</v>
      </c>
      <c r="R1959" s="23">
        <f t="shared" si="1729"/>
        <v>0</v>
      </c>
      <c r="S1959" s="32">
        <v>126</v>
      </c>
    </row>
    <row r="1960" spans="1:19" ht="31.5" hidden="1" x14ac:dyDescent="0.25">
      <c r="A1960" s="10" t="s">
        <v>225</v>
      </c>
      <c r="B1960" s="19"/>
      <c r="C1960" s="10"/>
      <c r="D1960" s="10"/>
      <c r="E1960" s="25" t="s">
        <v>762</v>
      </c>
      <c r="F1960" s="20">
        <f t="shared" si="1728"/>
        <v>4497.5</v>
      </c>
      <c r="G1960" s="20">
        <f t="shared" si="1728"/>
        <v>4601.8</v>
      </c>
      <c r="H1960" s="20">
        <f t="shared" si="1728"/>
        <v>4601.8</v>
      </c>
      <c r="I1960" s="20">
        <f t="shared" si="1728"/>
        <v>0</v>
      </c>
      <c r="J1960" s="20">
        <f t="shared" si="1728"/>
        <v>0</v>
      </c>
      <c r="K1960" s="20">
        <f t="shared" si="1728"/>
        <v>0</v>
      </c>
      <c r="L1960" s="20">
        <f t="shared" si="1714"/>
        <v>4497.5</v>
      </c>
      <c r="M1960" s="20">
        <f t="shared" si="1715"/>
        <v>4601.8</v>
      </c>
      <c r="N1960" s="20">
        <f t="shared" si="1716"/>
        <v>4601.8</v>
      </c>
      <c r="O1960" s="20">
        <f t="shared" si="1729"/>
        <v>0</v>
      </c>
      <c r="P1960" s="20">
        <f t="shared" si="1704"/>
        <v>4601.8</v>
      </c>
      <c r="Q1960" s="20">
        <f t="shared" si="1705"/>
        <v>4601.8</v>
      </c>
      <c r="R1960" s="20">
        <f t="shared" si="1729"/>
        <v>0</v>
      </c>
    </row>
    <row r="1961" spans="1:19" ht="94.5" hidden="1" x14ac:dyDescent="0.25">
      <c r="A1961" s="10" t="s">
        <v>225</v>
      </c>
      <c r="B1961" s="19">
        <v>100</v>
      </c>
      <c r="C1961" s="10"/>
      <c r="D1961" s="10"/>
      <c r="E1961" s="25" t="s">
        <v>484</v>
      </c>
      <c r="F1961" s="20">
        <f t="shared" si="1728"/>
        <v>4497.5</v>
      </c>
      <c r="G1961" s="20">
        <f t="shared" si="1728"/>
        <v>4601.8</v>
      </c>
      <c r="H1961" s="20">
        <f t="shared" si="1728"/>
        <v>4601.8</v>
      </c>
      <c r="I1961" s="20">
        <f t="shared" si="1728"/>
        <v>0</v>
      </c>
      <c r="J1961" s="20">
        <f t="shared" si="1728"/>
        <v>0</v>
      </c>
      <c r="K1961" s="20">
        <f t="shared" si="1728"/>
        <v>0</v>
      </c>
      <c r="L1961" s="20">
        <f t="shared" si="1714"/>
        <v>4497.5</v>
      </c>
      <c r="M1961" s="20">
        <f t="shared" si="1715"/>
        <v>4601.8</v>
      </c>
      <c r="N1961" s="20">
        <f t="shared" si="1716"/>
        <v>4601.8</v>
      </c>
      <c r="O1961" s="20">
        <f t="shared" si="1729"/>
        <v>0</v>
      </c>
      <c r="P1961" s="20">
        <f t="shared" si="1704"/>
        <v>4601.8</v>
      </c>
      <c r="Q1961" s="20">
        <f t="shared" si="1705"/>
        <v>4601.8</v>
      </c>
      <c r="R1961" s="20">
        <f t="shared" si="1729"/>
        <v>0</v>
      </c>
    </row>
    <row r="1962" spans="1:19" ht="31.5" hidden="1" x14ac:dyDescent="0.25">
      <c r="A1962" s="10" t="s">
        <v>225</v>
      </c>
      <c r="B1962" s="19">
        <v>120</v>
      </c>
      <c r="C1962" s="10"/>
      <c r="D1962" s="10"/>
      <c r="E1962" s="25" t="s">
        <v>486</v>
      </c>
      <c r="F1962" s="20">
        <f>F1964+F1963</f>
        <v>4497.5</v>
      </c>
      <c r="G1962" s="20">
        <f t="shared" ref="G1962:K1962" si="1730">G1964+G1963</f>
        <v>4601.8</v>
      </c>
      <c r="H1962" s="20">
        <f t="shared" si="1730"/>
        <v>4601.8</v>
      </c>
      <c r="I1962" s="20">
        <f t="shared" si="1730"/>
        <v>0</v>
      </c>
      <c r="J1962" s="20">
        <f t="shared" si="1730"/>
        <v>0</v>
      </c>
      <c r="K1962" s="20">
        <f t="shared" si="1730"/>
        <v>0</v>
      </c>
      <c r="L1962" s="20">
        <f t="shared" si="1714"/>
        <v>4497.5</v>
      </c>
      <c r="M1962" s="20">
        <f t="shared" si="1715"/>
        <v>4601.8</v>
      </c>
      <c r="N1962" s="20">
        <f t="shared" si="1716"/>
        <v>4601.8</v>
      </c>
      <c r="O1962" s="20">
        <f t="shared" ref="O1962:R1962" si="1731">O1964+O1963</f>
        <v>0</v>
      </c>
      <c r="P1962" s="20">
        <f t="shared" si="1704"/>
        <v>4601.8</v>
      </c>
      <c r="Q1962" s="20">
        <f t="shared" si="1705"/>
        <v>4601.8</v>
      </c>
      <c r="R1962" s="20">
        <f t="shared" si="1731"/>
        <v>0</v>
      </c>
    </row>
    <row r="1963" spans="1:19" ht="47.25" hidden="1" x14ac:dyDescent="0.25">
      <c r="A1963" s="10" t="s">
        <v>225</v>
      </c>
      <c r="B1963" s="19">
        <v>120</v>
      </c>
      <c r="C1963" s="10" t="s">
        <v>242</v>
      </c>
      <c r="D1963" s="10" t="s">
        <v>238</v>
      </c>
      <c r="E1963" s="25" t="s">
        <v>451</v>
      </c>
      <c r="F1963" s="20">
        <v>0</v>
      </c>
      <c r="G1963" s="20">
        <v>0</v>
      </c>
      <c r="H1963" s="20">
        <v>0</v>
      </c>
      <c r="I1963" s="20">
        <v>4497.5</v>
      </c>
      <c r="J1963" s="20">
        <v>4601.8</v>
      </c>
      <c r="K1963" s="20">
        <v>4601.8</v>
      </c>
      <c r="L1963" s="20">
        <f t="shared" ref="L1963" si="1732">F1963+I1963</f>
        <v>4497.5</v>
      </c>
      <c r="M1963" s="20">
        <f t="shared" ref="M1963" si="1733">G1963+J1963</f>
        <v>4601.8</v>
      </c>
      <c r="N1963" s="20">
        <f t="shared" ref="N1963" si="1734">H1963+K1963</f>
        <v>4601.8</v>
      </c>
      <c r="O1963" s="20"/>
      <c r="P1963" s="20">
        <f t="shared" si="1704"/>
        <v>4601.8</v>
      </c>
      <c r="Q1963" s="20">
        <f t="shared" si="1705"/>
        <v>4601.8</v>
      </c>
      <c r="R1963" s="20"/>
      <c r="S1963" s="1">
        <v>122</v>
      </c>
    </row>
    <row r="1964" spans="1:19" ht="78.75" hidden="1" x14ac:dyDescent="0.25">
      <c r="A1964" s="10" t="s">
        <v>225</v>
      </c>
      <c r="B1964" s="19">
        <v>120</v>
      </c>
      <c r="C1964" s="10" t="s">
        <v>242</v>
      </c>
      <c r="D1964" s="10" t="s">
        <v>241</v>
      </c>
      <c r="E1964" s="25" t="s">
        <v>453</v>
      </c>
      <c r="F1964" s="20">
        <v>4497.5</v>
      </c>
      <c r="G1964" s="20">
        <v>4601.8</v>
      </c>
      <c r="H1964" s="20">
        <v>4601.8</v>
      </c>
      <c r="I1964" s="20">
        <v>-4497.5</v>
      </c>
      <c r="J1964" s="20">
        <v>-4601.8</v>
      </c>
      <c r="K1964" s="20">
        <v>-4601.8</v>
      </c>
      <c r="L1964" s="20">
        <f t="shared" si="1714"/>
        <v>0</v>
      </c>
      <c r="M1964" s="20">
        <f t="shared" si="1715"/>
        <v>0</v>
      </c>
      <c r="N1964" s="20">
        <f t="shared" si="1716"/>
        <v>0</v>
      </c>
      <c r="O1964" s="20"/>
      <c r="P1964" s="20">
        <f t="shared" si="1704"/>
        <v>0</v>
      </c>
      <c r="Q1964" s="20">
        <f t="shared" si="1705"/>
        <v>0</v>
      </c>
      <c r="R1964" s="20"/>
      <c r="S1964" s="1">
        <v>122</v>
      </c>
    </row>
    <row r="1965" spans="1:19" s="17" customFormat="1" ht="31.5" hidden="1" x14ac:dyDescent="0.25">
      <c r="A1965" s="21" t="s">
        <v>440</v>
      </c>
      <c r="B1965" s="22"/>
      <c r="C1965" s="21"/>
      <c r="D1965" s="21"/>
      <c r="E1965" s="27" t="s">
        <v>772</v>
      </c>
      <c r="F1965" s="23">
        <f t="shared" ref="F1965:K1965" si="1735">F1966+F1970</f>
        <v>288372.5</v>
      </c>
      <c r="G1965" s="23">
        <f t="shared" si="1735"/>
        <v>292824.09999999998</v>
      </c>
      <c r="H1965" s="23">
        <f t="shared" si="1735"/>
        <v>292815.5</v>
      </c>
      <c r="I1965" s="23">
        <f t="shared" si="1735"/>
        <v>0</v>
      </c>
      <c r="J1965" s="23">
        <f t="shared" si="1735"/>
        <v>0</v>
      </c>
      <c r="K1965" s="23">
        <f t="shared" si="1735"/>
        <v>0</v>
      </c>
      <c r="L1965" s="20">
        <f t="shared" si="1714"/>
        <v>288372.5</v>
      </c>
      <c r="M1965" s="20">
        <f t="shared" si="1715"/>
        <v>292824.09999999998</v>
      </c>
      <c r="N1965" s="20">
        <f t="shared" si="1716"/>
        <v>292815.5</v>
      </c>
      <c r="O1965" s="23">
        <f t="shared" ref="O1965:R1965" si="1736">O1966+O1970</f>
        <v>0</v>
      </c>
      <c r="P1965" s="20">
        <f t="shared" si="1704"/>
        <v>292824.09999999998</v>
      </c>
      <c r="Q1965" s="20">
        <f t="shared" si="1705"/>
        <v>292815.5</v>
      </c>
      <c r="R1965" s="23">
        <f t="shared" si="1736"/>
        <v>0</v>
      </c>
      <c r="S1965" s="32"/>
    </row>
    <row r="1966" spans="1:19" ht="31.5" hidden="1" x14ac:dyDescent="0.25">
      <c r="A1966" s="10" t="s">
        <v>228</v>
      </c>
      <c r="B1966" s="19"/>
      <c r="C1966" s="10"/>
      <c r="D1966" s="10"/>
      <c r="E1966" s="25" t="s">
        <v>762</v>
      </c>
      <c r="F1966" s="20">
        <f t="shared" ref="F1966:K1968" si="1737">F1967</f>
        <v>257335.9</v>
      </c>
      <c r="G1966" s="20">
        <f t="shared" si="1737"/>
        <v>263305.5</v>
      </c>
      <c r="H1966" s="20">
        <f t="shared" si="1737"/>
        <v>263305.5</v>
      </c>
      <c r="I1966" s="20">
        <f t="shared" si="1737"/>
        <v>0</v>
      </c>
      <c r="J1966" s="20">
        <f t="shared" si="1737"/>
        <v>0</v>
      </c>
      <c r="K1966" s="20">
        <f t="shared" si="1737"/>
        <v>0</v>
      </c>
      <c r="L1966" s="20">
        <f t="shared" si="1714"/>
        <v>257335.9</v>
      </c>
      <c r="M1966" s="20">
        <f t="shared" si="1715"/>
        <v>263305.5</v>
      </c>
      <c r="N1966" s="20">
        <f t="shared" si="1716"/>
        <v>263305.5</v>
      </c>
      <c r="O1966" s="20">
        <f t="shared" ref="O1966:R1968" si="1738">O1967</f>
        <v>0</v>
      </c>
      <c r="P1966" s="20">
        <f t="shared" si="1704"/>
        <v>263305.5</v>
      </c>
      <c r="Q1966" s="20">
        <f t="shared" si="1705"/>
        <v>263305.5</v>
      </c>
      <c r="R1966" s="20">
        <f t="shared" si="1738"/>
        <v>0</v>
      </c>
    </row>
    <row r="1967" spans="1:19" ht="94.5" hidden="1" x14ac:dyDescent="0.25">
      <c r="A1967" s="10" t="s">
        <v>228</v>
      </c>
      <c r="B1967" s="19">
        <v>100</v>
      </c>
      <c r="C1967" s="10"/>
      <c r="D1967" s="10"/>
      <c r="E1967" s="25" t="s">
        <v>484</v>
      </c>
      <c r="F1967" s="20">
        <f t="shared" si="1737"/>
        <v>257335.9</v>
      </c>
      <c r="G1967" s="20">
        <f t="shared" si="1737"/>
        <v>263305.5</v>
      </c>
      <c r="H1967" s="20">
        <f t="shared" si="1737"/>
        <v>263305.5</v>
      </c>
      <c r="I1967" s="20">
        <f t="shared" si="1737"/>
        <v>0</v>
      </c>
      <c r="J1967" s="20">
        <f t="shared" si="1737"/>
        <v>0</v>
      </c>
      <c r="K1967" s="20">
        <f t="shared" si="1737"/>
        <v>0</v>
      </c>
      <c r="L1967" s="20">
        <f t="shared" si="1714"/>
        <v>257335.9</v>
      </c>
      <c r="M1967" s="20">
        <f t="shared" si="1715"/>
        <v>263305.5</v>
      </c>
      <c r="N1967" s="20">
        <f t="shared" si="1716"/>
        <v>263305.5</v>
      </c>
      <c r="O1967" s="20">
        <f t="shared" si="1738"/>
        <v>0</v>
      </c>
      <c r="P1967" s="20">
        <f t="shared" si="1704"/>
        <v>263305.5</v>
      </c>
      <c r="Q1967" s="20">
        <f t="shared" si="1705"/>
        <v>263305.5</v>
      </c>
      <c r="R1967" s="20">
        <f t="shared" si="1738"/>
        <v>0</v>
      </c>
    </row>
    <row r="1968" spans="1:19" ht="31.5" hidden="1" x14ac:dyDescent="0.25">
      <c r="A1968" s="10" t="s">
        <v>228</v>
      </c>
      <c r="B1968" s="19">
        <v>120</v>
      </c>
      <c r="C1968" s="10"/>
      <c r="D1968" s="10"/>
      <c r="E1968" s="25" t="s">
        <v>486</v>
      </c>
      <c r="F1968" s="20">
        <f t="shared" si="1737"/>
        <v>257335.9</v>
      </c>
      <c r="G1968" s="20">
        <f t="shared" si="1737"/>
        <v>263305.5</v>
      </c>
      <c r="H1968" s="20">
        <f t="shared" si="1737"/>
        <v>263305.5</v>
      </c>
      <c r="I1968" s="20">
        <f t="shared" si="1737"/>
        <v>0</v>
      </c>
      <c r="J1968" s="20">
        <f t="shared" si="1737"/>
        <v>0</v>
      </c>
      <c r="K1968" s="20">
        <f t="shared" si="1737"/>
        <v>0</v>
      </c>
      <c r="L1968" s="20">
        <f t="shared" si="1714"/>
        <v>257335.9</v>
      </c>
      <c r="M1968" s="20">
        <f t="shared" si="1715"/>
        <v>263305.5</v>
      </c>
      <c r="N1968" s="20">
        <f t="shared" si="1716"/>
        <v>263305.5</v>
      </c>
      <c r="O1968" s="20">
        <f t="shared" si="1738"/>
        <v>0</v>
      </c>
      <c r="P1968" s="20">
        <f t="shared" si="1704"/>
        <v>263305.5</v>
      </c>
      <c r="Q1968" s="20">
        <f t="shared" si="1705"/>
        <v>263305.5</v>
      </c>
      <c r="R1968" s="20">
        <f t="shared" si="1738"/>
        <v>0</v>
      </c>
    </row>
    <row r="1969" spans="1:19" ht="78.75" hidden="1" x14ac:dyDescent="0.25">
      <c r="A1969" s="10" t="s">
        <v>228</v>
      </c>
      <c r="B1969" s="19">
        <v>120</v>
      </c>
      <c r="C1969" s="10" t="s">
        <v>242</v>
      </c>
      <c r="D1969" s="10" t="s">
        <v>241</v>
      </c>
      <c r="E1969" s="25" t="s">
        <v>453</v>
      </c>
      <c r="F1969" s="20">
        <v>257335.9</v>
      </c>
      <c r="G1969" s="20">
        <v>263305.5</v>
      </c>
      <c r="H1969" s="20">
        <v>263305.5</v>
      </c>
      <c r="I1969" s="20"/>
      <c r="J1969" s="20"/>
      <c r="K1969" s="20"/>
      <c r="L1969" s="20">
        <f t="shared" si="1714"/>
        <v>257335.9</v>
      </c>
      <c r="M1969" s="20">
        <f t="shared" si="1715"/>
        <v>263305.5</v>
      </c>
      <c r="N1969" s="20">
        <f t="shared" si="1716"/>
        <v>263305.5</v>
      </c>
      <c r="O1969" s="20"/>
      <c r="P1969" s="20">
        <f t="shared" si="1704"/>
        <v>263305.5</v>
      </c>
      <c r="Q1969" s="20">
        <f t="shared" si="1705"/>
        <v>263305.5</v>
      </c>
      <c r="R1969" s="20"/>
    </row>
    <row r="1970" spans="1:19" ht="31.5" hidden="1" x14ac:dyDescent="0.25">
      <c r="A1970" s="10" t="s">
        <v>229</v>
      </c>
      <c r="B1970" s="19"/>
      <c r="C1970" s="10"/>
      <c r="D1970" s="10"/>
      <c r="E1970" s="25" t="s">
        <v>764</v>
      </c>
      <c r="F1970" s="20">
        <f t="shared" ref="F1970:K1970" si="1739">F1971+F1974+F1977</f>
        <v>31036.6</v>
      </c>
      <c r="G1970" s="20">
        <f t="shared" si="1739"/>
        <v>29518.600000000002</v>
      </c>
      <c r="H1970" s="20">
        <f t="shared" si="1739"/>
        <v>29510.000000000004</v>
      </c>
      <c r="I1970" s="20">
        <f t="shared" si="1739"/>
        <v>0</v>
      </c>
      <c r="J1970" s="20">
        <f t="shared" si="1739"/>
        <v>0</v>
      </c>
      <c r="K1970" s="20">
        <f t="shared" si="1739"/>
        <v>0</v>
      </c>
      <c r="L1970" s="20">
        <f t="shared" si="1714"/>
        <v>31036.6</v>
      </c>
      <c r="M1970" s="20">
        <f t="shared" si="1715"/>
        <v>29518.600000000002</v>
      </c>
      <c r="N1970" s="20">
        <f t="shared" si="1716"/>
        <v>29510.000000000004</v>
      </c>
      <c r="O1970" s="20">
        <f t="shared" ref="O1970:R1970" si="1740">O1971+O1974+O1977</f>
        <v>0</v>
      </c>
      <c r="P1970" s="20">
        <f t="shared" si="1704"/>
        <v>29518.600000000002</v>
      </c>
      <c r="Q1970" s="20">
        <f t="shared" si="1705"/>
        <v>29510.000000000004</v>
      </c>
      <c r="R1970" s="20">
        <f t="shared" si="1740"/>
        <v>0</v>
      </c>
    </row>
    <row r="1971" spans="1:19" ht="94.5" hidden="1" x14ac:dyDescent="0.25">
      <c r="A1971" s="10" t="s">
        <v>229</v>
      </c>
      <c r="B1971" s="19">
        <v>100</v>
      </c>
      <c r="C1971" s="10"/>
      <c r="D1971" s="10"/>
      <c r="E1971" s="25" t="s">
        <v>484</v>
      </c>
      <c r="F1971" s="20">
        <f t="shared" ref="F1971:K1972" si="1741">F1972</f>
        <v>20.9</v>
      </c>
      <c r="G1971" s="20">
        <f t="shared" si="1741"/>
        <v>20.9</v>
      </c>
      <c r="H1971" s="20">
        <f t="shared" si="1741"/>
        <v>20.9</v>
      </c>
      <c r="I1971" s="20">
        <f t="shared" si="1741"/>
        <v>0</v>
      </c>
      <c r="J1971" s="20">
        <f t="shared" si="1741"/>
        <v>0</v>
      </c>
      <c r="K1971" s="20">
        <f t="shared" si="1741"/>
        <v>0</v>
      </c>
      <c r="L1971" s="20">
        <f t="shared" si="1714"/>
        <v>20.9</v>
      </c>
      <c r="M1971" s="20">
        <f t="shared" si="1715"/>
        <v>20.9</v>
      </c>
      <c r="N1971" s="20">
        <f t="shared" si="1716"/>
        <v>20.9</v>
      </c>
      <c r="O1971" s="20">
        <f t="shared" ref="O1971:R1972" si="1742">O1972</f>
        <v>0</v>
      </c>
      <c r="P1971" s="20">
        <f t="shared" si="1704"/>
        <v>20.9</v>
      </c>
      <c r="Q1971" s="20">
        <f t="shared" si="1705"/>
        <v>20.9</v>
      </c>
      <c r="R1971" s="20">
        <f t="shared" si="1742"/>
        <v>0</v>
      </c>
    </row>
    <row r="1972" spans="1:19" ht="31.5" hidden="1" x14ac:dyDescent="0.25">
      <c r="A1972" s="10" t="s">
        <v>229</v>
      </c>
      <c r="B1972" s="19">
        <v>120</v>
      </c>
      <c r="C1972" s="10"/>
      <c r="D1972" s="10"/>
      <c r="E1972" s="25" t="s">
        <v>486</v>
      </c>
      <c r="F1972" s="20">
        <f t="shared" si="1741"/>
        <v>20.9</v>
      </c>
      <c r="G1972" s="20">
        <f t="shared" si="1741"/>
        <v>20.9</v>
      </c>
      <c r="H1972" s="20">
        <f t="shared" si="1741"/>
        <v>20.9</v>
      </c>
      <c r="I1972" s="20">
        <f t="shared" si="1741"/>
        <v>0</v>
      </c>
      <c r="J1972" s="20">
        <f t="shared" si="1741"/>
        <v>0</v>
      </c>
      <c r="K1972" s="20">
        <f t="shared" si="1741"/>
        <v>0</v>
      </c>
      <c r="L1972" s="20">
        <f t="shared" si="1714"/>
        <v>20.9</v>
      </c>
      <c r="M1972" s="20">
        <f t="shared" si="1715"/>
        <v>20.9</v>
      </c>
      <c r="N1972" s="20">
        <f t="shared" si="1716"/>
        <v>20.9</v>
      </c>
      <c r="O1972" s="20">
        <f t="shared" si="1742"/>
        <v>0</v>
      </c>
      <c r="P1972" s="20">
        <f t="shared" si="1704"/>
        <v>20.9</v>
      </c>
      <c r="Q1972" s="20">
        <f t="shared" si="1705"/>
        <v>20.9</v>
      </c>
      <c r="R1972" s="20">
        <f t="shared" si="1742"/>
        <v>0</v>
      </c>
    </row>
    <row r="1973" spans="1:19" ht="78.75" hidden="1" x14ac:dyDescent="0.25">
      <c r="A1973" s="10" t="s">
        <v>229</v>
      </c>
      <c r="B1973" s="19">
        <v>120</v>
      </c>
      <c r="C1973" s="10" t="s">
        <v>242</v>
      </c>
      <c r="D1973" s="10" t="s">
        <v>241</v>
      </c>
      <c r="E1973" s="25" t="s">
        <v>453</v>
      </c>
      <c r="F1973" s="20">
        <v>20.9</v>
      </c>
      <c r="G1973" s="20">
        <v>20.9</v>
      </c>
      <c r="H1973" s="20">
        <v>20.9</v>
      </c>
      <c r="I1973" s="20"/>
      <c r="J1973" s="20"/>
      <c r="K1973" s="20"/>
      <c r="L1973" s="20">
        <f t="shared" si="1714"/>
        <v>20.9</v>
      </c>
      <c r="M1973" s="20">
        <f t="shared" si="1715"/>
        <v>20.9</v>
      </c>
      <c r="N1973" s="20">
        <f t="shared" si="1716"/>
        <v>20.9</v>
      </c>
      <c r="O1973" s="20"/>
      <c r="P1973" s="20">
        <f t="shared" si="1704"/>
        <v>20.9</v>
      </c>
      <c r="Q1973" s="20">
        <f t="shared" si="1705"/>
        <v>20.9</v>
      </c>
      <c r="R1973" s="20"/>
    </row>
    <row r="1974" spans="1:19" ht="47.25" hidden="1" x14ac:dyDescent="0.25">
      <c r="A1974" s="10" t="s">
        <v>229</v>
      </c>
      <c r="B1974" s="19">
        <v>200</v>
      </c>
      <c r="C1974" s="10"/>
      <c r="D1974" s="10"/>
      <c r="E1974" s="25" t="s">
        <v>487</v>
      </c>
      <c r="F1974" s="20">
        <f t="shared" ref="F1974:K1975" si="1743">F1975</f>
        <v>30911.1</v>
      </c>
      <c r="G1974" s="20">
        <f t="shared" si="1743"/>
        <v>29402.2</v>
      </c>
      <c r="H1974" s="20">
        <f t="shared" si="1743"/>
        <v>29402.2</v>
      </c>
      <c r="I1974" s="20">
        <f t="shared" si="1743"/>
        <v>0</v>
      </c>
      <c r="J1974" s="20">
        <f t="shared" si="1743"/>
        <v>0</v>
      </c>
      <c r="K1974" s="20">
        <f t="shared" si="1743"/>
        <v>0</v>
      </c>
      <c r="L1974" s="20">
        <f t="shared" si="1714"/>
        <v>30911.1</v>
      </c>
      <c r="M1974" s="20">
        <f t="shared" si="1715"/>
        <v>29402.2</v>
      </c>
      <c r="N1974" s="20">
        <f t="shared" si="1716"/>
        <v>29402.2</v>
      </c>
      <c r="O1974" s="20">
        <f t="shared" ref="O1974:R1975" si="1744">O1975</f>
        <v>0</v>
      </c>
      <c r="P1974" s="20">
        <f t="shared" si="1704"/>
        <v>29402.2</v>
      </c>
      <c r="Q1974" s="20">
        <f t="shared" si="1705"/>
        <v>29402.2</v>
      </c>
      <c r="R1974" s="20">
        <f t="shared" si="1744"/>
        <v>0</v>
      </c>
    </row>
    <row r="1975" spans="1:19" ht="47.25" hidden="1" x14ac:dyDescent="0.25">
      <c r="A1975" s="10" t="s">
        <v>229</v>
      </c>
      <c r="B1975" s="19">
        <v>240</v>
      </c>
      <c r="C1975" s="10"/>
      <c r="D1975" s="10"/>
      <c r="E1975" s="25" t="s">
        <v>488</v>
      </c>
      <c r="F1975" s="20">
        <f t="shared" si="1743"/>
        <v>30911.1</v>
      </c>
      <c r="G1975" s="20">
        <f t="shared" si="1743"/>
        <v>29402.2</v>
      </c>
      <c r="H1975" s="20">
        <f t="shared" si="1743"/>
        <v>29402.2</v>
      </c>
      <c r="I1975" s="20">
        <f t="shared" si="1743"/>
        <v>0</v>
      </c>
      <c r="J1975" s="20">
        <f t="shared" si="1743"/>
        <v>0</v>
      </c>
      <c r="K1975" s="20">
        <f t="shared" si="1743"/>
        <v>0</v>
      </c>
      <c r="L1975" s="20">
        <f t="shared" si="1714"/>
        <v>30911.1</v>
      </c>
      <c r="M1975" s="20">
        <f t="shared" si="1715"/>
        <v>29402.2</v>
      </c>
      <c r="N1975" s="20">
        <f t="shared" si="1716"/>
        <v>29402.2</v>
      </c>
      <c r="O1975" s="20">
        <f t="shared" si="1744"/>
        <v>0</v>
      </c>
      <c r="P1975" s="20">
        <f t="shared" si="1704"/>
        <v>29402.2</v>
      </c>
      <c r="Q1975" s="20">
        <f t="shared" si="1705"/>
        <v>29402.2</v>
      </c>
      <c r="R1975" s="20">
        <f t="shared" si="1744"/>
        <v>0</v>
      </c>
    </row>
    <row r="1976" spans="1:19" ht="78.75" hidden="1" x14ac:dyDescent="0.25">
      <c r="A1976" s="10" t="s">
        <v>229</v>
      </c>
      <c r="B1976" s="19">
        <v>240</v>
      </c>
      <c r="C1976" s="10" t="s">
        <v>242</v>
      </c>
      <c r="D1976" s="10" t="s">
        <v>241</v>
      </c>
      <c r="E1976" s="25" t="s">
        <v>453</v>
      </c>
      <c r="F1976" s="20">
        <v>30911.1</v>
      </c>
      <c r="G1976" s="20">
        <v>29402.2</v>
      </c>
      <c r="H1976" s="20">
        <v>29402.2</v>
      </c>
      <c r="I1976" s="20"/>
      <c r="J1976" s="20"/>
      <c r="K1976" s="20"/>
      <c r="L1976" s="20">
        <f t="shared" si="1714"/>
        <v>30911.1</v>
      </c>
      <c r="M1976" s="20">
        <f t="shared" si="1715"/>
        <v>29402.2</v>
      </c>
      <c r="N1976" s="20">
        <f t="shared" si="1716"/>
        <v>29402.2</v>
      </c>
      <c r="O1976" s="20"/>
      <c r="P1976" s="20">
        <f t="shared" si="1704"/>
        <v>29402.2</v>
      </c>
      <c r="Q1976" s="20">
        <f t="shared" si="1705"/>
        <v>29402.2</v>
      </c>
      <c r="R1976" s="20"/>
    </row>
    <row r="1977" spans="1:19" hidden="1" x14ac:dyDescent="0.25">
      <c r="A1977" s="10" t="s">
        <v>229</v>
      </c>
      <c r="B1977" s="19">
        <v>800</v>
      </c>
      <c r="C1977" s="10"/>
      <c r="D1977" s="10"/>
      <c r="E1977" s="25" t="s">
        <v>501</v>
      </c>
      <c r="F1977" s="20">
        <f t="shared" ref="F1977:K1978" si="1745">F1978</f>
        <v>104.6</v>
      </c>
      <c r="G1977" s="20">
        <f t="shared" si="1745"/>
        <v>95.5</v>
      </c>
      <c r="H1977" s="20">
        <f t="shared" si="1745"/>
        <v>86.9</v>
      </c>
      <c r="I1977" s="20">
        <f t="shared" si="1745"/>
        <v>0</v>
      </c>
      <c r="J1977" s="20">
        <f t="shared" si="1745"/>
        <v>0</v>
      </c>
      <c r="K1977" s="20">
        <f t="shared" si="1745"/>
        <v>0</v>
      </c>
      <c r="L1977" s="20">
        <f t="shared" si="1714"/>
        <v>104.6</v>
      </c>
      <c r="M1977" s="20">
        <f t="shared" si="1715"/>
        <v>95.5</v>
      </c>
      <c r="N1977" s="20">
        <f t="shared" si="1716"/>
        <v>86.9</v>
      </c>
      <c r="O1977" s="20">
        <f t="shared" ref="O1977:R1978" si="1746">O1978</f>
        <v>0</v>
      </c>
      <c r="P1977" s="20">
        <f t="shared" si="1704"/>
        <v>95.5</v>
      </c>
      <c r="Q1977" s="20">
        <f t="shared" si="1705"/>
        <v>86.9</v>
      </c>
      <c r="R1977" s="20">
        <f t="shared" si="1746"/>
        <v>0</v>
      </c>
    </row>
    <row r="1978" spans="1:19" hidden="1" x14ac:dyDescent="0.25">
      <c r="A1978" s="10" t="s">
        <v>229</v>
      </c>
      <c r="B1978" s="19">
        <v>850</v>
      </c>
      <c r="C1978" s="10"/>
      <c r="D1978" s="10"/>
      <c r="E1978" s="25" t="s">
        <v>504</v>
      </c>
      <c r="F1978" s="20">
        <f t="shared" si="1745"/>
        <v>104.6</v>
      </c>
      <c r="G1978" s="20">
        <f t="shared" si="1745"/>
        <v>95.5</v>
      </c>
      <c r="H1978" s="20">
        <f t="shared" si="1745"/>
        <v>86.9</v>
      </c>
      <c r="I1978" s="20">
        <f t="shared" si="1745"/>
        <v>0</v>
      </c>
      <c r="J1978" s="20">
        <f t="shared" si="1745"/>
        <v>0</v>
      </c>
      <c r="K1978" s="20">
        <f t="shared" si="1745"/>
        <v>0</v>
      </c>
      <c r="L1978" s="20">
        <f t="shared" si="1714"/>
        <v>104.6</v>
      </c>
      <c r="M1978" s="20">
        <f t="shared" si="1715"/>
        <v>95.5</v>
      </c>
      <c r="N1978" s="20">
        <f t="shared" si="1716"/>
        <v>86.9</v>
      </c>
      <c r="O1978" s="20">
        <f t="shared" si="1746"/>
        <v>0</v>
      </c>
      <c r="P1978" s="20">
        <f t="shared" si="1704"/>
        <v>95.5</v>
      </c>
      <c r="Q1978" s="20">
        <f t="shared" si="1705"/>
        <v>86.9</v>
      </c>
      <c r="R1978" s="20">
        <f t="shared" si="1746"/>
        <v>0</v>
      </c>
    </row>
    <row r="1979" spans="1:19" ht="78.75" hidden="1" x14ac:dyDescent="0.25">
      <c r="A1979" s="10" t="s">
        <v>229</v>
      </c>
      <c r="B1979" s="19">
        <v>850</v>
      </c>
      <c r="C1979" s="10" t="s">
        <v>242</v>
      </c>
      <c r="D1979" s="10" t="s">
        <v>241</v>
      </c>
      <c r="E1979" s="25" t="s">
        <v>453</v>
      </c>
      <c r="F1979" s="20">
        <v>104.6</v>
      </c>
      <c r="G1979" s="20">
        <v>95.5</v>
      </c>
      <c r="H1979" s="20">
        <v>86.9</v>
      </c>
      <c r="I1979" s="20"/>
      <c r="J1979" s="20"/>
      <c r="K1979" s="20"/>
      <c r="L1979" s="20">
        <f t="shared" si="1714"/>
        <v>104.6</v>
      </c>
      <c r="M1979" s="20">
        <f t="shared" si="1715"/>
        <v>95.5</v>
      </c>
      <c r="N1979" s="20">
        <f t="shared" si="1716"/>
        <v>86.9</v>
      </c>
      <c r="O1979" s="20"/>
      <c r="P1979" s="20">
        <f t="shared" si="1704"/>
        <v>95.5</v>
      </c>
      <c r="Q1979" s="20">
        <f t="shared" si="1705"/>
        <v>86.9</v>
      </c>
      <c r="R1979" s="20"/>
    </row>
    <row r="1980" spans="1:19" s="17" customFormat="1" ht="31.5" hidden="1" x14ac:dyDescent="0.25">
      <c r="A1980" s="21" t="s">
        <v>441</v>
      </c>
      <c r="B1980" s="22"/>
      <c r="C1980" s="21"/>
      <c r="D1980" s="21"/>
      <c r="E1980" s="27" t="s">
        <v>773</v>
      </c>
      <c r="F1980" s="23">
        <f t="shared" ref="F1980:K1980" si="1747">F1981+F1994</f>
        <v>665947</v>
      </c>
      <c r="G1980" s="23">
        <f t="shared" si="1747"/>
        <v>680988.89999999991</v>
      </c>
      <c r="H1980" s="23">
        <f t="shared" si="1747"/>
        <v>680986.5</v>
      </c>
      <c r="I1980" s="23">
        <f t="shared" si="1747"/>
        <v>-673.6</v>
      </c>
      <c r="J1980" s="23">
        <f t="shared" si="1747"/>
        <v>-742.3</v>
      </c>
      <c r="K1980" s="23">
        <f t="shared" si="1747"/>
        <v>-742.3</v>
      </c>
      <c r="L1980" s="20">
        <f t="shared" si="1714"/>
        <v>665273.4</v>
      </c>
      <c r="M1980" s="20">
        <f t="shared" si="1715"/>
        <v>680246.59999999986</v>
      </c>
      <c r="N1980" s="20">
        <f t="shared" si="1716"/>
        <v>680244.2</v>
      </c>
      <c r="O1980" s="23">
        <f t="shared" ref="O1980:R1980" si="1748">O1981+O1994</f>
        <v>0</v>
      </c>
      <c r="P1980" s="20">
        <f t="shared" si="1704"/>
        <v>680246.59999999986</v>
      </c>
      <c r="Q1980" s="20">
        <f t="shared" si="1705"/>
        <v>680244.2</v>
      </c>
      <c r="R1980" s="23">
        <f t="shared" si="1748"/>
        <v>0</v>
      </c>
      <c r="S1980" s="32"/>
    </row>
    <row r="1981" spans="1:19" ht="31.5" hidden="1" x14ac:dyDescent="0.25">
      <c r="A1981" s="10" t="s">
        <v>230</v>
      </c>
      <c r="B1981" s="19"/>
      <c r="C1981" s="10"/>
      <c r="D1981" s="10"/>
      <c r="E1981" s="25" t="s">
        <v>762</v>
      </c>
      <c r="F1981" s="20">
        <f t="shared" ref="F1981:K1982" si="1749">F1982</f>
        <v>617737.5</v>
      </c>
      <c r="G1981" s="20">
        <f t="shared" si="1749"/>
        <v>632077.19999999995</v>
      </c>
      <c r="H1981" s="20">
        <f t="shared" si="1749"/>
        <v>632077.19999999995</v>
      </c>
      <c r="I1981" s="20">
        <f t="shared" si="1749"/>
        <v>0</v>
      </c>
      <c r="J1981" s="20">
        <f t="shared" si="1749"/>
        <v>0</v>
      </c>
      <c r="K1981" s="20">
        <f t="shared" si="1749"/>
        <v>0</v>
      </c>
      <c r="L1981" s="20">
        <f t="shared" si="1714"/>
        <v>617737.5</v>
      </c>
      <c r="M1981" s="20">
        <f t="shared" si="1715"/>
        <v>632077.19999999995</v>
      </c>
      <c r="N1981" s="20">
        <f t="shared" si="1716"/>
        <v>632077.19999999995</v>
      </c>
      <c r="O1981" s="20">
        <f t="shared" ref="O1981:R1982" si="1750">O1982</f>
        <v>0</v>
      </c>
      <c r="P1981" s="20">
        <f t="shared" si="1704"/>
        <v>632077.19999999995</v>
      </c>
      <c r="Q1981" s="20">
        <f t="shared" si="1705"/>
        <v>632077.19999999995</v>
      </c>
      <c r="R1981" s="20">
        <f t="shared" si="1750"/>
        <v>0</v>
      </c>
    </row>
    <row r="1982" spans="1:19" ht="94.5" hidden="1" x14ac:dyDescent="0.25">
      <c r="A1982" s="10" t="s">
        <v>230</v>
      </c>
      <c r="B1982" s="19">
        <v>100</v>
      </c>
      <c r="C1982" s="10"/>
      <c r="D1982" s="10"/>
      <c r="E1982" s="25" t="s">
        <v>484</v>
      </c>
      <c r="F1982" s="20">
        <f t="shared" si="1749"/>
        <v>617737.5</v>
      </c>
      <c r="G1982" s="20">
        <f t="shared" si="1749"/>
        <v>632077.19999999995</v>
      </c>
      <c r="H1982" s="20">
        <f t="shared" si="1749"/>
        <v>632077.19999999995</v>
      </c>
      <c r="I1982" s="20">
        <f t="shared" si="1749"/>
        <v>0</v>
      </c>
      <c r="J1982" s="20">
        <f t="shared" si="1749"/>
        <v>0</v>
      </c>
      <c r="K1982" s="20">
        <f t="shared" si="1749"/>
        <v>0</v>
      </c>
      <c r="L1982" s="20">
        <f t="shared" si="1714"/>
        <v>617737.5</v>
      </c>
      <c r="M1982" s="20">
        <f t="shared" si="1715"/>
        <v>632077.19999999995</v>
      </c>
      <c r="N1982" s="20">
        <f t="shared" si="1716"/>
        <v>632077.19999999995</v>
      </c>
      <c r="O1982" s="20">
        <f t="shared" si="1750"/>
        <v>0</v>
      </c>
      <c r="P1982" s="20">
        <f t="shared" si="1704"/>
        <v>632077.19999999995</v>
      </c>
      <c r="Q1982" s="20">
        <f t="shared" si="1705"/>
        <v>632077.19999999995</v>
      </c>
      <c r="R1982" s="20">
        <f t="shared" si="1750"/>
        <v>0</v>
      </c>
    </row>
    <row r="1983" spans="1:19" ht="31.5" hidden="1" x14ac:dyDescent="0.25">
      <c r="A1983" s="10" t="s">
        <v>230</v>
      </c>
      <c r="B1983" s="19">
        <v>120</v>
      </c>
      <c r="C1983" s="10"/>
      <c r="D1983" s="10"/>
      <c r="E1983" s="25" t="s">
        <v>486</v>
      </c>
      <c r="F1983" s="20">
        <f t="shared" ref="F1983:K1983" si="1751">F1984+F1985+F1986+F1987+F1988+F1989+F1990+F1991+F1992+F1993</f>
        <v>617737.5</v>
      </c>
      <c r="G1983" s="20">
        <f t="shared" si="1751"/>
        <v>632077.19999999995</v>
      </c>
      <c r="H1983" s="20">
        <f t="shared" si="1751"/>
        <v>632077.19999999995</v>
      </c>
      <c r="I1983" s="20">
        <f t="shared" si="1751"/>
        <v>0</v>
      </c>
      <c r="J1983" s="20">
        <f t="shared" si="1751"/>
        <v>0</v>
      </c>
      <c r="K1983" s="20">
        <f t="shared" si="1751"/>
        <v>0</v>
      </c>
      <c r="L1983" s="20">
        <f t="shared" si="1714"/>
        <v>617737.5</v>
      </c>
      <c r="M1983" s="20">
        <f t="shared" si="1715"/>
        <v>632077.19999999995</v>
      </c>
      <c r="N1983" s="20">
        <f t="shared" si="1716"/>
        <v>632077.19999999995</v>
      </c>
      <c r="O1983" s="20">
        <f t="shared" ref="O1983:R1983" si="1752">O1984+O1985+O1986+O1987+O1988+O1989+O1990+O1991+O1992+O1993</f>
        <v>0</v>
      </c>
      <c r="P1983" s="20">
        <f t="shared" si="1704"/>
        <v>632077.19999999995</v>
      </c>
      <c r="Q1983" s="20">
        <f t="shared" si="1705"/>
        <v>632077.19999999995</v>
      </c>
      <c r="R1983" s="20">
        <f t="shared" si="1752"/>
        <v>0</v>
      </c>
    </row>
    <row r="1984" spans="1:19" ht="47.25" hidden="1" x14ac:dyDescent="0.25">
      <c r="A1984" s="10" t="s">
        <v>230</v>
      </c>
      <c r="B1984" s="19">
        <v>120</v>
      </c>
      <c r="C1984" s="10" t="s">
        <v>242</v>
      </c>
      <c r="D1984" s="10" t="s">
        <v>243</v>
      </c>
      <c r="E1984" s="25" t="s">
        <v>454</v>
      </c>
      <c r="F1984" s="20">
        <v>105331.2</v>
      </c>
      <c r="G1984" s="20">
        <v>107776.1</v>
      </c>
      <c r="H1984" s="20">
        <v>107776.1</v>
      </c>
      <c r="I1984" s="20"/>
      <c r="J1984" s="20"/>
      <c r="K1984" s="20"/>
      <c r="L1984" s="20">
        <f t="shared" si="1714"/>
        <v>105331.2</v>
      </c>
      <c r="M1984" s="20">
        <f t="shared" si="1715"/>
        <v>107776.1</v>
      </c>
      <c r="N1984" s="20">
        <f t="shared" si="1716"/>
        <v>107776.1</v>
      </c>
      <c r="O1984" s="20"/>
      <c r="P1984" s="20">
        <f t="shared" si="1704"/>
        <v>107776.1</v>
      </c>
      <c r="Q1984" s="20">
        <f t="shared" si="1705"/>
        <v>107776.1</v>
      </c>
      <c r="R1984" s="20"/>
    </row>
    <row r="1985" spans="1:18" hidden="1" x14ac:dyDescent="0.25">
      <c r="A1985" s="10" t="s">
        <v>230</v>
      </c>
      <c r="B1985" s="19">
        <v>120</v>
      </c>
      <c r="C1985" s="10" t="s">
        <v>242</v>
      </c>
      <c r="D1985" s="10" t="s">
        <v>246</v>
      </c>
      <c r="E1985" s="25" t="s">
        <v>457</v>
      </c>
      <c r="F1985" s="20">
        <v>257133.1</v>
      </c>
      <c r="G1985" s="20">
        <v>263102.09999999998</v>
      </c>
      <c r="H1985" s="20">
        <v>263102.09999999998</v>
      </c>
      <c r="I1985" s="20"/>
      <c r="J1985" s="20"/>
      <c r="K1985" s="20"/>
      <c r="L1985" s="20">
        <f t="shared" si="1714"/>
        <v>257133.1</v>
      </c>
      <c r="M1985" s="20">
        <f t="shared" si="1715"/>
        <v>263102.09999999998</v>
      </c>
      <c r="N1985" s="20">
        <f t="shared" si="1716"/>
        <v>263102.09999999998</v>
      </c>
      <c r="O1985" s="20"/>
      <c r="P1985" s="20">
        <f t="shared" si="1704"/>
        <v>263102.09999999998</v>
      </c>
      <c r="Q1985" s="20">
        <f t="shared" si="1705"/>
        <v>263102.09999999998</v>
      </c>
      <c r="R1985" s="20"/>
    </row>
    <row r="1986" spans="1:18" ht="47.25" hidden="1" x14ac:dyDescent="0.25">
      <c r="A1986" s="10" t="s">
        <v>230</v>
      </c>
      <c r="B1986" s="19">
        <v>120</v>
      </c>
      <c r="C1986" s="10" t="s">
        <v>240</v>
      </c>
      <c r="D1986" s="10" t="s">
        <v>248</v>
      </c>
      <c r="E1986" s="25" t="s">
        <v>459</v>
      </c>
      <c r="F1986" s="20">
        <v>10473.5</v>
      </c>
      <c r="G1986" s="20">
        <v>10716.6</v>
      </c>
      <c r="H1986" s="20">
        <v>10716.6</v>
      </c>
      <c r="I1986" s="20"/>
      <c r="J1986" s="20"/>
      <c r="K1986" s="20"/>
      <c r="L1986" s="20">
        <f t="shared" si="1714"/>
        <v>10473.5</v>
      </c>
      <c r="M1986" s="20">
        <f t="shared" si="1715"/>
        <v>10716.6</v>
      </c>
      <c r="N1986" s="20">
        <f t="shared" si="1716"/>
        <v>10716.6</v>
      </c>
      <c r="O1986" s="20"/>
      <c r="P1986" s="20">
        <f t="shared" si="1704"/>
        <v>10716.6</v>
      </c>
      <c r="Q1986" s="20">
        <f t="shared" si="1705"/>
        <v>10716.6</v>
      </c>
      <c r="R1986" s="20"/>
    </row>
    <row r="1987" spans="1:18" hidden="1" x14ac:dyDescent="0.25">
      <c r="A1987" s="10" t="s">
        <v>230</v>
      </c>
      <c r="B1987" s="19">
        <v>120</v>
      </c>
      <c r="C1987" s="10" t="s">
        <v>241</v>
      </c>
      <c r="D1987" s="10" t="s">
        <v>249</v>
      </c>
      <c r="E1987" s="25" t="s">
        <v>461</v>
      </c>
      <c r="F1987" s="20">
        <v>16011.9</v>
      </c>
      <c r="G1987" s="20">
        <v>16383.5</v>
      </c>
      <c r="H1987" s="20">
        <v>16383.5</v>
      </c>
      <c r="I1987" s="20"/>
      <c r="J1987" s="20"/>
      <c r="K1987" s="20"/>
      <c r="L1987" s="20">
        <f t="shared" si="1714"/>
        <v>16011.9</v>
      </c>
      <c r="M1987" s="20">
        <f t="shared" si="1715"/>
        <v>16383.5</v>
      </c>
      <c r="N1987" s="20">
        <f t="shared" si="1716"/>
        <v>16383.5</v>
      </c>
      <c r="O1987" s="20"/>
      <c r="P1987" s="20">
        <f t="shared" si="1704"/>
        <v>16383.5</v>
      </c>
      <c r="Q1987" s="20">
        <f t="shared" si="1705"/>
        <v>16383.5</v>
      </c>
      <c r="R1987" s="20"/>
    </row>
    <row r="1988" spans="1:18" ht="31.5" hidden="1" x14ac:dyDescent="0.25">
      <c r="A1988" s="10" t="s">
        <v>230</v>
      </c>
      <c r="B1988" s="19">
        <v>120</v>
      </c>
      <c r="C1988" s="10" t="s">
        <v>251</v>
      </c>
      <c r="D1988" s="10" t="s">
        <v>251</v>
      </c>
      <c r="E1988" s="25" t="s">
        <v>467</v>
      </c>
      <c r="F1988" s="20">
        <v>72170.899999999994</v>
      </c>
      <c r="G1988" s="20">
        <v>73846.399999999994</v>
      </c>
      <c r="H1988" s="20">
        <v>73846.399999999994</v>
      </c>
      <c r="I1988" s="20"/>
      <c r="J1988" s="20"/>
      <c r="K1988" s="20"/>
      <c r="L1988" s="20">
        <f t="shared" si="1714"/>
        <v>72170.899999999994</v>
      </c>
      <c r="M1988" s="20">
        <f t="shared" si="1715"/>
        <v>73846.399999999994</v>
      </c>
      <c r="N1988" s="20">
        <f t="shared" si="1716"/>
        <v>73846.399999999994</v>
      </c>
      <c r="O1988" s="20"/>
      <c r="P1988" s="20">
        <f t="shared" si="1704"/>
        <v>73846.399999999994</v>
      </c>
      <c r="Q1988" s="20">
        <f t="shared" si="1705"/>
        <v>73846.399999999994</v>
      </c>
      <c r="R1988" s="20"/>
    </row>
    <row r="1989" spans="1:18" ht="31.5" hidden="1" x14ac:dyDescent="0.25">
      <c r="A1989" s="10" t="s">
        <v>230</v>
      </c>
      <c r="B1989" s="19">
        <v>120</v>
      </c>
      <c r="C1989" s="10" t="s">
        <v>243</v>
      </c>
      <c r="D1989" s="10" t="s">
        <v>251</v>
      </c>
      <c r="E1989" s="25" t="s">
        <v>469</v>
      </c>
      <c r="F1989" s="20">
        <v>13176.7</v>
      </c>
      <c r="G1989" s="20">
        <v>13482.5</v>
      </c>
      <c r="H1989" s="20">
        <v>13482.5</v>
      </c>
      <c r="I1989" s="20"/>
      <c r="J1989" s="20"/>
      <c r="K1989" s="20"/>
      <c r="L1989" s="20">
        <f t="shared" si="1714"/>
        <v>13176.7</v>
      </c>
      <c r="M1989" s="20">
        <f t="shared" si="1715"/>
        <v>13482.5</v>
      </c>
      <c r="N1989" s="20">
        <f t="shared" si="1716"/>
        <v>13482.5</v>
      </c>
      <c r="O1989" s="20"/>
      <c r="P1989" s="20">
        <f t="shared" si="1704"/>
        <v>13482.5</v>
      </c>
      <c r="Q1989" s="20">
        <f t="shared" si="1705"/>
        <v>13482.5</v>
      </c>
      <c r="R1989" s="20"/>
    </row>
    <row r="1990" spans="1:18" hidden="1" x14ac:dyDescent="0.25">
      <c r="A1990" s="10" t="s">
        <v>230</v>
      </c>
      <c r="B1990" s="19">
        <v>120</v>
      </c>
      <c r="C1990" s="10" t="s">
        <v>244</v>
      </c>
      <c r="D1990" s="10" t="s">
        <v>247</v>
      </c>
      <c r="E1990" s="25" t="s">
        <v>473</v>
      </c>
      <c r="F1990" s="20">
        <v>89211.3</v>
      </c>
      <c r="G1990" s="20">
        <v>91282.3</v>
      </c>
      <c r="H1990" s="20">
        <v>91282.3</v>
      </c>
      <c r="I1990" s="20"/>
      <c r="J1990" s="20"/>
      <c r="K1990" s="20"/>
      <c r="L1990" s="20">
        <f t="shared" si="1714"/>
        <v>89211.3</v>
      </c>
      <c r="M1990" s="20">
        <f t="shared" si="1715"/>
        <v>91282.3</v>
      </c>
      <c r="N1990" s="20">
        <f t="shared" si="1716"/>
        <v>91282.3</v>
      </c>
      <c r="O1990" s="20"/>
      <c r="P1990" s="20">
        <f t="shared" si="1704"/>
        <v>91282.3</v>
      </c>
      <c r="Q1990" s="20">
        <f t="shared" si="1705"/>
        <v>91282.3</v>
      </c>
      <c r="R1990" s="20"/>
    </row>
    <row r="1991" spans="1:18" ht="31.5" hidden="1" x14ac:dyDescent="0.25">
      <c r="A1991" s="10" t="s">
        <v>230</v>
      </c>
      <c r="B1991" s="19">
        <v>120</v>
      </c>
      <c r="C1991" s="10" t="s">
        <v>249</v>
      </c>
      <c r="D1991" s="10" t="s">
        <v>241</v>
      </c>
      <c r="E1991" s="25" t="s">
        <v>475</v>
      </c>
      <c r="F1991" s="20">
        <v>18199.599999999999</v>
      </c>
      <c r="G1991" s="20">
        <v>18622.099999999999</v>
      </c>
      <c r="H1991" s="20">
        <v>18622.099999999999</v>
      </c>
      <c r="I1991" s="20"/>
      <c r="J1991" s="20"/>
      <c r="K1991" s="20"/>
      <c r="L1991" s="20">
        <f t="shared" si="1714"/>
        <v>18199.599999999999</v>
      </c>
      <c r="M1991" s="20">
        <f t="shared" si="1715"/>
        <v>18622.099999999999</v>
      </c>
      <c r="N1991" s="20">
        <f t="shared" si="1716"/>
        <v>18622.099999999999</v>
      </c>
      <c r="O1991" s="20"/>
      <c r="P1991" s="20">
        <f t="shared" si="1704"/>
        <v>18622.099999999999</v>
      </c>
      <c r="Q1991" s="20">
        <f t="shared" si="1705"/>
        <v>18622.099999999999</v>
      </c>
      <c r="R1991" s="20"/>
    </row>
    <row r="1992" spans="1:18" ht="31.5" hidden="1" x14ac:dyDescent="0.25">
      <c r="A1992" s="10" t="s">
        <v>230</v>
      </c>
      <c r="B1992" s="19">
        <v>120</v>
      </c>
      <c r="C1992" s="10" t="s">
        <v>252</v>
      </c>
      <c r="D1992" s="10" t="s">
        <v>243</v>
      </c>
      <c r="E1992" s="25" t="s">
        <v>479</v>
      </c>
      <c r="F1992" s="20">
        <v>24739.5</v>
      </c>
      <c r="G1992" s="20">
        <v>25313.7</v>
      </c>
      <c r="H1992" s="20">
        <v>25313.7</v>
      </c>
      <c r="I1992" s="20"/>
      <c r="J1992" s="20"/>
      <c r="K1992" s="20"/>
      <c r="L1992" s="20">
        <f t="shared" si="1714"/>
        <v>24739.5</v>
      </c>
      <c r="M1992" s="20">
        <f t="shared" si="1715"/>
        <v>25313.7</v>
      </c>
      <c r="N1992" s="20">
        <f t="shared" si="1716"/>
        <v>25313.7</v>
      </c>
      <c r="O1992" s="20"/>
      <c r="P1992" s="20">
        <f t="shared" si="1704"/>
        <v>25313.7</v>
      </c>
      <c r="Q1992" s="20">
        <f t="shared" si="1705"/>
        <v>25313.7</v>
      </c>
      <c r="R1992" s="20"/>
    </row>
    <row r="1993" spans="1:18" ht="31.5" hidden="1" x14ac:dyDescent="0.25">
      <c r="A1993" s="10" t="s">
        <v>230</v>
      </c>
      <c r="B1993" s="19">
        <v>120</v>
      </c>
      <c r="C1993" s="10" t="s">
        <v>245</v>
      </c>
      <c r="D1993" s="10" t="s">
        <v>251</v>
      </c>
      <c r="E1993" s="25" t="s">
        <v>482</v>
      </c>
      <c r="F1993" s="20">
        <v>11289.8</v>
      </c>
      <c r="G1993" s="20">
        <v>11551.9</v>
      </c>
      <c r="H1993" s="20">
        <v>11551.9</v>
      </c>
      <c r="I1993" s="20"/>
      <c r="J1993" s="20"/>
      <c r="K1993" s="20"/>
      <c r="L1993" s="20">
        <f t="shared" si="1714"/>
        <v>11289.8</v>
      </c>
      <c r="M1993" s="20">
        <f t="shared" si="1715"/>
        <v>11551.9</v>
      </c>
      <c r="N1993" s="20">
        <f t="shared" si="1716"/>
        <v>11551.9</v>
      </c>
      <c r="O1993" s="20"/>
      <c r="P1993" s="20">
        <f t="shared" si="1704"/>
        <v>11551.9</v>
      </c>
      <c r="Q1993" s="20">
        <f t="shared" si="1705"/>
        <v>11551.9</v>
      </c>
      <c r="R1993" s="20"/>
    </row>
    <row r="1994" spans="1:18" ht="31.5" hidden="1" x14ac:dyDescent="0.25">
      <c r="A1994" s="10" t="s">
        <v>231</v>
      </c>
      <c r="B1994" s="19"/>
      <c r="C1994" s="10"/>
      <c r="D1994" s="10"/>
      <c r="E1994" s="25" t="s">
        <v>764</v>
      </c>
      <c r="F1994" s="20">
        <f t="shared" ref="F1994:K1994" si="1753">F1995+F2006+F2018</f>
        <v>48209.500000000007</v>
      </c>
      <c r="G1994" s="20">
        <f t="shared" si="1753"/>
        <v>48911.700000000004</v>
      </c>
      <c r="H1994" s="20">
        <f t="shared" si="1753"/>
        <v>48909.3</v>
      </c>
      <c r="I1994" s="20">
        <f t="shared" si="1753"/>
        <v>-673.6</v>
      </c>
      <c r="J1994" s="20">
        <f t="shared" si="1753"/>
        <v>-742.3</v>
      </c>
      <c r="K1994" s="20">
        <f t="shared" si="1753"/>
        <v>-742.3</v>
      </c>
      <c r="L1994" s="20">
        <f t="shared" si="1714"/>
        <v>47535.900000000009</v>
      </c>
      <c r="M1994" s="20">
        <f t="shared" si="1715"/>
        <v>48169.4</v>
      </c>
      <c r="N1994" s="20">
        <f t="shared" si="1716"/>
        <v>48167</v>
      </c>
      <c r="O1994" s="20">
        <f t="shared" ref="O1994:R1994" si="1754">O1995+O2006+O2018</f>
        <v>0</v>
      </c>
      <c r="P1994" s="20">
        <f t="shared" si="1704"/>
        <v>48169.4</v>
      </c>
      <c r="Q1994" s="20">
        <f t="shared" si="1705"/>
        <v>48167</v>
      </c>
      <c r="R1994" s="20">
        <f t="shared" si="1754"/>
        <v>0</v>
      </c>
    </row>
    <row r="1995" spans="1:18" ht="94.5" hidden="1" x14ac:dyDescent="0.25">
      <c r="A1995" s="10" t="s">
        <v>231</v>
      </c>
      <c r="B1995" s="19">
        <v>100</v>
      </c>
      <c r="C1995" s="10"/>
      <c r="D1995" s="10"/>
      <c r="E1995" s="25" t="s">
        <v>484</v>
      </c>
      <c r="F1995" s="20">
        <f t="shared" ref="F1995:K1995" si="1755">F1996</f>
        <v>1939.5000000000002</v>
      </c>
      <c r="G1995" s="20">
        <f t="shared" si="1755"/>
        <v>1936.5000000000002</v>
      </c>
      <c r="H1995" s="20">
        <f t="shared" si="1755"/>
        <v>1935.5000000000002</v>
      </c>
      <c r="I1995" s="20">
        <f t="shared" si="1755"/>
        <v>0</v>
      </c>
      <c r="J1995" s="20">
        <f t="shared" si="1755"/>
        <v>0</v>
      </c>
      <c r="K1995" s="20">
        <f t="shared" si="1755"/>
        <v>0</v>
      </c>
      <c r="L1995" s="20">
        <f t="shared" si="1714"/>
        <v>1939.5000000000002</v>
      </c>
      <c r="M1995" s="20">
        <f t="shared" si="1715"/>
        <v>1936.5000000000002</v>
      </c>
      <c r="N1995" s="20">
        <f t="shared" si="1716"/>
        <v>1935.5000000000002</v>
      </c>
      <c r="O1995" s="20">
        <f t="shared" ref="O1995:R1995" si="1756">O1996</f>
        <v>0</v>
      </c>
      <c r="P1995" s="20">
        <f t="shared" si="1704"/>
        <v>1936.5000000000002</v>
      </c>
      <c r="Q1995" s="20">
        <f t="shared" si="1705"/>
        <v>1935.5000000000002</v>
      </c>
      <c r="R1995" s="20">
        <f t="shared" si="1756"/>
        <v>0</v>
      </c>
    </row>
    <row r="1996" spans="1:18" ht="31.5" hidden="1" x14ac:dyDescent="0.25">
      <c r="A1996" s="10" t="s">
        <v>231</v>
      </c>
      <c r="B1996" s="19">
        <v>120</v>
      </c>
      <c r="C1996" s="10"/>
      <c r="D1996" s="10"/>
      <c r="E1996" s="25" t="s">
        <v>486</v>
      </c>
      <c r="F1996" s="20">
        <f t="shared" ref="F1996:K1996" si="1757">F1997+F1998+F1999+F2000+F2001+F2002+F2003+F2004+F2005</f>
        <v>1939.5000000000002</v>
      </c>
      <c r="G1996" s="20">
        <f t="shared" si="1757"/>
        <v>1936.5000000000002</v>
      </c>
      <c r="H1996" s="20">
        <f t="shared" si="1757"/>
        <v>1935.5000000000002</v>
      </c>
      <c r="I1996" s="20">
        <f t="shared" si="1757"/>
        <v>0</v>
      </c>
      <c r="J1996" s="20">
        <f t="shared" si="1757"/>
        <v>0</v>
      </c>
      <c r="K1996" s="20">
        <f t="shared" si="1757"/>
        <v>0</v>
      </c>
      <c r="L1996" s="20">
        <f t="shared" si="1714"/>
        <v>1939.5000000000002</v>
      </c>
      <c r="M1996" s="20">
        <f t="shared" si="1715"/>
        <v>1936.5000000000002</v>
      </c>
      <c r="N1996" s="20">
        <f t="shared" si="1716"/>
        <v>1935.5000000000002</v>
      </c>
      <c r="O1996" s="20">
        <f t="shared" ref="O1996:R1996" si="1758">O1997+O1998+O1999+O2000+O2001+O2002+O2003+O2004+O2005</f>
        <v>0</v>
      </c>
      <c r="P1996" s="20">
        <f t="shared" si="1704"/>
        <v>1936.5000000000002</v>
      </c>
      <c r="Q1996" s="20">
        <f t="shared" si="1705"/>
        <v>1935.5000000000002</v>
      </c>
      <c r="R1996" s="20">
        <f t="shared" si="1758"/>
        <v>0</v>
      </c>
    </row>
    <row r="1997" spans="1:18" ht="47.25" hidden="1" x14ac:dyDescent="0.25">
      <c r="A1997" s="10" t="s">
        <v>231</v>
      </c>
      <c r="B1997" s="19">
        <v>120</v>
      </c>
      <c r="C1997" s="10" t="s">
        <v>242</v>
      </c>
      <c r="D1997" s="10" t="s">
        <v>243</v>
      </c>
      <c r="E1997" s="25" t="s">
        <v>454</v>
      </c>
      <c r="F1997" s="20">
        <v>394.9</v>
      </c>
      <c r="G1997" s="20">
        <v>394.9</v>
      </c>
      <c r="H1997" s="20">
        <v>394.9</v>
      </c>
      <c r="I1997" s="20"/>
      <c r="J1997" s="20"/>
      <c r="K1997" s="20"/>
      <c r="L1997" s="20">
        <f t="shared" si="1714"/>
        <v>394.9</v>
      </c>
      <c r="M1997" s="20">
        <f t="shared" si="1715"/>
        <v>394.9</v>
      </c>
      <c r="N1997" s="20">
        <f t="shared" si="1716"/>
        <v>394.9</v>
      </c>
      <c r="O1997" s="20"/>
      <c r="P1997" s="20">
        <f t="shared" si="1704"/>
        <v>394.9</v>
      </c>
      <c r="Q1997" s="20">
        <f t="shared" si="1705"/>
        <v>394.9</v>
      </c>
      <c r="R1997" s="20"/>
    </row>
    <row r="1998" spans="1:18" hidden="1" x14ac:dyDescent="0.25">
      <c r="A1998" s="10" t="s">
        <v>231</v>
      </c>
      <c r="B1998" s="19">
        <v>120</v>
      </c>
      <c r="C1998" s="10" t="s">
        <v>242</v>
      </c>
      <c r="D1998" s="10" t="s">
        <v>246</v>
      </c>
      <c r="E1998" s="25" t="s">
        <v>457</v>
      </c>
      <c r="F1998" s="20">
        <v>839.7</v>
      </c>
      <c r="G1998" s="20">
        <v>839.7</v>
      </c>
      <c r="H1998" s="20">
        <v>839.7</v>
      </c>
      <c r="I1998" s="20"/>
      <c r="J1998" s="20"/>
      <c r="K1998" s="20"/>
      <c r="L1998" s="20">
        <f t="shared" si="1714"/>
        <v>839.7</v>
      </c>
      <c r="M1998" s="20">
        <f t="shared" si="1715"/>
        <v>839.7</v>
      </c>
      <c r="N1998" s="20">
        <f t="shared" si="1716"/>
        <v>839.7</v>
      </c>
      <c r="O1998" s="20"/>
      <c r="P1998" s="20">
        <f t="shared" si="1704"/>
        <v>839.7</v>
      </c>
      <c r="Q1998" s="20">
        <f t="shared" si="1705"/>
        <v>839.7</v>
      </c>
      <c r="R1998" s="20"/>
    </row>
    <row r="1999" spans="1:18" ht="47.25" hidden="1" x14ac:dyDescent="0.25">
      <c r="A1999" s="10" t="s">
        <v>231</v>
      </c>
      <c r="B1999" s="19">
        <v>120</v>
      </c>
      <c r="C1999" s="10" t="s">
        <v>240</v>
      </c>
      <c r="D1999" s="10" t="s">
        <v>248</v>
      </c>
      <c r="E1999" s="25" t="s">
        <v>459</v>
      </c>
      <c r="F1999" s="20">
        <v>4.4000000000000004</v>
      </c>
      <c r="G1999" s="20">
        <v>4.4000000000000004</v>
      </c>
      <c r="H1999" s="20">
        <v>4.4000000000000004</v>
      </c>
      <c r="I1999" s="20"/>
      <c r="J1999" s="20"/>
      <c r="K1999" s="20"/>
      <c r="L1999" s="20">
        <f t="shared" si="1714"/>
        <v>4.4000000000000004</v>
      </c>
      <c r="M1999" s="20">
        <f t="shared" si="1715"/>
        <v>4.4000000000000004</v>
      </c>
      <c r="N1999" s="20">
        <f t="shared" si="1716"/>
        <v>4.4000000000000004</v>
      </c>
      <c r="O1999" s="20"/>
      <c r="P1999" s="20">
        <f t="shared" ref="P1999:P2062" si="1759">M1999+O1999</f>
        <v>4.4000000000000004</v>
      </c>
      <c r="Q1999" s="20">
        <f t="shared" ref="Q1999:Q2062" si="1760">N1999</f>
        <v>4.4000000000000004</v>
      </c>
      <c r="R1999" s="20"/>
    </row>
    <row r="2000" spans="1:18" hidden="1" x14ac:dyDescent="0.25">
      <c r="A2000" s="10" t="s">
        <v>231</v>
      </c>
      <c r="B2000" s="19">
        <v>120</v>
      </c>
      <c r="C2000" s="10" t="s">
        <v>241</v>
      </c>
      <c r="D2000" s="10" t="s">
        <v>249</v>
      </c>
      <c r="E2000" s="25" t="s">
        <v>461</v>
      </c>
      <c r="F2000" s="20">
        <v>14.4</v>
      </c>
      <c r="G2000" s="20">
        <v>14.4</v>
      </c>
      <c r="H2000" s="20">
        <v>14.4</v>
      </c>
      <c r="I2000" s="20"/>
      <c r="J2000" s="20"/>
      <c r="K2000" s="20"/>
      <c r="L2000" s="20">
        <f t="shared" si="1714"/>
        <v>14.4</v>
      </c>
      <c r="M2000" s="20">
        <f t="shared" si="1715"/>
        <v>14.4</v>
      </c>
      <c r="N2000" s="20">
        <f t="shared" si="1716"/>
        <v>14.4</v>
      </c>
      <c r="O2000" s="20"/>
      <c r="P2000" s="20">
        <f t="shared" si="1759"/>
        <v>14.4</v>
      </c>
      <c r="Q2000" s="20">
        <f t="shared" si="1760"/>
        <v>14.4</v>
      </c>
      <c r="R2000" s="20"/>
    </row>
    <row r="2001" spans="1:19" ht="31.5" hidden="1" x14ac:dyDescent="0.25">
      <c r="A2001" s="10" t="s">
        <v>231</v>
      </c>
      <c r="B2001" s="19">
        <v>120</v>
      </c>
      <c r="C2001" s="10" t="s">
        <v>251</v>
      </c>
      <c r="D2001" s="10" t="s">
        <v>251</v>
      </c>
      <c r="E2001" s="25" t="s">
        <v>467</v>
      </c>
      <c r="F2001" s="20">
        <v>214.7</v>
      </c>
      <c r="G2001" s="20">
        <v>214.7</v>
      </c>
      <c r="H2001" s="20">
        <v>214.7</v>
      </c>
      <c r="I2001" s="20"/>
      <c r="J2001" s="20"/>
      <c r="K2001" s="20"/>
      <c r="L2001" s="20">
        <f t="shared" si="1714"/>
        <v>214.7</v>
      </c>
      <c r="M2001" s="20">
        <f t="shared" si="1715"/>
        <v>214.7</v>
      </c>
      <c r="N2001" s="20">
        <f t="shared" si="1716"/>
        <v>214.7</v>
      </c>
      <c r="O2001" s="20"/>
      <c r="P2001" s="20">
        <f t="shared" si="1759"/>
        <v>214.7</v>
      </c>
      <c r="Q2001" s="20">
        <f t="shared" si="1760"/>
        <v>214.7</v>
      </c>
      <c r="R2001" s="20"/>
    </row>
    <row r="2002" spans="1:19" ht="31.5" hidden="1" x14ac:dyDescent="0.25">
      <c r="A2002" s="10" t="s">
        <v>231</v>
      </c>
      <c r="B2002" s="19">
        <v>120</v>
      </c>
      <c r="C2002" s="10" t="s">
        <v>243</v>
      </c>
      <c r="D2002" s="10" t="s">
        <v>251</v>
      </c>
      <c r="E2002" s="25" t="s">
        <v>469</v>
      </c>
      <c r="F2002" s="20">
        <v>2</v>
      </c>
      <c r="G2002" s="20">
        <v>1.4</v>
      </c>
      <c r="H2002" s="20">
        <v>1</v>
      </c>
      <c r="I2002" s="20"/>
      <c r="J2002" s="20"/>
      <c r="K2002" s="20"/>
      <c r="L2002" s="20">
        <f t="shared" si="1714"/>
        <v>2</v>
      </c>
      <c r="M2002" s="20">
        <f t="shared" si="1715"/>
        <v>1.4</v>
      </c>
      <c r="N2002" s="20">
        <f t="shared" si="1716"/>
        <v>1</v>
      </c>
      <c r="O2002" s="20"/>
      <c r="P2002" s="20">
        <f t="shared" si="1759"/>
        <v>1.4</v>
      </c>
      <c r="Q2002" s="20">
        <f t="shared" si="1760"/>
        <v>1</v>
      </c>
      <c r="R2002" s="20"/>
    </row>
    <row r="2003" spans="1:19" hidden="1" x14ac:dyDescent="0.25">
      <c r="A2003" s="10" t="s">
        <v>231</v>
      </c>
      <c r="B2003" s="19">
        <v>120</v>
      </c>
      <c r="C2003" s="10" t="s">
        <v>244</v>
      </c>
      <c r="D2003" s="10" t="s">
        <v>247</v>
      </c>
      <c r="E2003" s="25" t="s">
        <v>473</v>
      </c>
      <c r="F2003" s="20">
        <v>415</v>
      </c>
      <c r="G2003" s="20">
        <v>415</v>
      </c>
      <c r="H2003" s="20">
        <v>415</v>
      </c>
      <c r="I2003" s="20"/>
      <c r="J2003" s="20"/>
      <c r="K2003" s="20"/>
      <c r="L2003" s="20">
        <f t="shared" si="1714"/>
        <v>415</v>
      </c>
      <c r="M2003" s="20">
        <f t="shared" si="1715"/>
        <v>415</v>
      </c>
      <c r="N2003" s="20">
        <f t="shared" si="1716"/>
        <v>415</v>
      </c>
      <c r="O2003" s="20"/>
      <c r="P2003" s="20">
        <f t="shared" si="1759"/>
        <v>415</v>
      </c>
      <c r="Q2003" s="20">
        <f t="shared" si="1760"/>
        <v>415</v>
      </c>
      <c r="R2003" s="20"/>
    </row>
    <row r="2004" spans="1:19" ht="31.5" hidden="1" x14ac:dyDescent="0.25">
      <c r="A2004" s="10" t="s">
        <v>231</v>
      </c>
      <c r="B2004" s="19">
        <v>120</v>
      </c>
      <c r="C2004" s="10" t="s">
        <v>249</v>
      </c>
      <c r="D2004" s="10" t="s">
        <v>241</v>
      </c>
      <c r="E2004" s="25" t="s">
        <v>475</v>
      </c>
      <c r="F2004" s="20">
        <v>50</v>
      </c>
      <c r="G2004" s="20">
        <v>50</v>
      </c>
      <c r="H2004" s="20">
        <v>50</v>
      </c>
      <c r="I2004" s="20"/>
      <c r="J2004" s="20"/>
      <c r="K2004" s="20"/>
      <c r="L2004" s="20">
        <f t="shared" si="1714"/>
        <v>50</v>
      </c>
      <c r="M2004" s="20">
        <f t="shared" si="1715"/>
        <v>50</v>
      </c>
      <c r="N2004" s="20">
        <f t="shared" si="1716"/>
        <v>50</v>
      </c>
      <c r="O2004" s="20"/>
      <c r="P2004" s="20">
        <f t="shared" si="1759"/>
        <v>50</v>
      </c>
      <c r="Q2004" s="20">
        <f t="shared" si="1760"/>
        <v>50</v>
      </c>
      <c r="R2004" s="20"/>
    </row>
    <row r="2005" spans="1:19" ht="31.5" hidden="1" x14ac:dyDescent="0.25">
      <c r="A2005" s="10" t="s">
        <v>231</v>
      </c>
      <c r="B2005" s="19">
        <v>120</v>
      </c>
      <c r="C2005" s="10" t="s">
        <v>252</v>
      </c>
      <c r="D2005" s="10" t="s">
        <v>243</v>
      </c>
      <c r="E2005" s="25" t="s">
        <v>479</v>
      </c>
      <c r="F2005" s="20">
        <v>4.4000000000000004</v>
      </c>
      <c r="G2005" s="20">
        <v>2</v>
      </c>
      <c r="H2005" s="20">
        <v>1.4</v>
      </c>
      <c r="I2005" s="20"/>
      <c r="J2005" s="20"/>
      <c r="K2005" s="20"/>
      <c r="L2005" s="20">
        <f t="shared" si="1714"/>
        <v>4.4000000000000004</v>
      </c>
      <c r="M2005" s="20">
        <f t="shared" si="1715"/>
        <v>2</v>
      </c>
      <c r="N2005" s="20">
        <f t="shared" si="1716"/>
        <v>1.4</v>
      </c>
      <c r="O2005" s="20"/>
      <c r="P2005" s="20">
        <f t="shared" si="1759"/>
        <v>2</v>
      </c>
      <c r="Q2005" s="20">
        <f t="shared" si="1760"/>
        <v>1.4</v>
      </c>
      <c r="R2005" s="20"/>
    </row>
    <row r="2006" spans="1:19" ht="47.25" hidden="1" x14ac:dyDescent="0.25">
      <c r="A2006" s="10" t="s">
        <v>231</v>
      </c>
      <c r="B2006" s="19">
        <v>200</v>
      </c>
      <c r="C2006" s="10"/>
      <c r="D2006" s="10"/>
      <c r="E2006" s="25" t="s">
        <v>487</v>
      </c>
      <c r="F2006" s="20">
        <f t="shared" ref="F2006:K2006" si="1761">F2007</f>
        <v>46209.100000000006</v>
      </c>
      <c r="G2006" s="20">
        <f t="shared" si="1761"/>
        <v>46917.100000000006</v>
      </c>
      <c r="H2006" s="20">
        <f t="shared" si="1761"/>
        <v>46918.100000000006</v>
      </c>
      <c r="I2006" s="20">
        <f t="shared" si="1761"/>
        <v>-673.6</v>
      </c>
      <c r="J2006" s="20">
        <f t="shared" si="1761"/>
        <v>-742.3</v>
      </c>
      <c r="K2006" s="20">
        <f t="shared" si="1761"/>
        <v>-742.3</v>
      </c>
      <c r="L2006" s="20">
        <f t="shared" si="1714"/>
        <v>45535.500000000007</v>
      </c>
      <c r="M2006" s="20">
        <f t="shared" si="1715"/>
        <v>46174.8</v>
      </c>
      <c r="N2006" s="20">
        <f t="shared" si="1716"/>
        <v>46175.8</v>
      </c>
      <c r="O2006" s="20">
        <f t="shared" ref="O2006:R2006" si="1762">O2007</f>
        <v>0</v>
      </c>
      <c r="P2006" s="20">
        <f t="shared" si="1759"/>
        <v>46174.8</v>
      </c>
      <c r="Q2006" s="20">
        <f t="shared" si="1760"/>
        <v>46175.8</v>
      </c>
      <c r="R2006" s="20">
        <f t="shared" si="1762"/>
        <v>0</v>
      </c>
    </row>
    <row r="2007" spans="1:19" ht="47.25" hidden="1" x14ac:dyDescent="0.25">
      <c r="A2007" s="10" t="s">
        <v>231</v>
      </c>
      <c r="B2007" s="19">
        <v>240</v>
      </c>
      <c r="C2007" s="10"/>
      <c r="D2007" s="10"/>
      <c r="E2007" s="25" t="s">
        <v>488</v>
      </c>
      <c r="F2007" s="20">
        <f t="shared" ref="F2007:K2007" si="1763">F2008+F2009+F2010+F2011+F2012+F2013+F2014+F2015+F2016+F2017</f>
        <v>46209.100000000006</v>
      </c>
      <c r="G2007" s="20">
        <f t="shared" si="1763"/>
        <v>46917.100000000006</v>
      </c>
      <c r="H2007" s="20">
        <f t="shared" si="1763"/>
        <v>46918.100000000006</v>
      </c>
      <c r="I2007" s="20">
        <f t="shared" si="1763"/>
        <v>-673.6</v>
      </c>
      <c r="J2007" s="20">
        <f t="shared" si="1763"/>
        <v>-742.3</v>
      </c>
      <c r="K2007" s="20">
        <f t="shared" si="1763"/>
        <v>-742.3</v>
      </c>
      <c r="L2007" s="20">
        <f t="shared" si="1714"/>
        <v>45535.500000000007</v>
      </c>
      <c r="M2007" s="20">
        <f t="shared" si="1715"/>
        <v>46174.8</v>
      </c>
      <c r="N2007" s="20">
        <f t="shared" si="1716"/>
        <v>46175.8</v>
      </c>
      <c r="O2007" s="20">
        <f t="shared" ref="O2007:R2007" si="1764">O2008+O2009+O2010+O2011+O2012+O2013+O2014+O2015+O2016+O2017</f>
        <v>0</v>
      </c>
      <c r="P2007" s="20">
        <f t="shared" si="1759"/>
        <v>46174.8</v>
      </c>
      <c r="Q2007" s="20">
        <f t="shared" si="1760"/>
        <v>46175.8</v>
      </c>
      <c r="R2007" s="20">
        <f t="shared" si="1764"/>
        <v>0</v>
      </c>
    </row>
    <row r="2008" spans="1:19" ht="47.25" hidden="1" x14ac:dyDescent="0.25">
      <c r="A2008" s="10" t="s">
        <v>231</v>
      </c>
      <c r="B2008" s="19">
        <v>240</v>
      </c>
      <c r="C2008" s="10" t="s">
        <v>242</v>
      </c>
      <c r="D2008" s="10" t="s">
        <v>243</v>
      </c>
      <c r="E2008" s="25" t="s">
        <v>454</v>
      </c>
      <c r="F2008" s="20">
        <v>6471.1</v>
      </c>
      <c r="G2008" s="20">
        <v>6471.1</v>
      </c>
      <c r="H2008" s="20">
        <v>6471.1</v>
      </c>
      <c r="I2008" s="20"/>
      <c r="J2008" s="20"/>
      <c r="K2008" s="20"/>
      <c r="L2008" s="20">
        <f t="shared" si="1714"/>
        <v>6471.1</v>
      </c>
      <c r="M2008" s="20">
        <f t="shared" si="1715"/>
        <v>6471.1</v>
      </c>
      <c r="N2008" s="20">
        <f t="shared" si="1716"/>
        <v>6471.1</v>
      </c>
      <c r="O2008" s="20"/>
      <c r="P2008" s="20">
        <f t="shared" si="1759"/>
        <v>6471.1</v>
      </c>
      <c r="Q2008" s="20">
        <f t="shared" si="1760"/>
        <v>6471.1</v>
      </c>
      <c r="R2008" s="20"/>
    </row>
    <row r="2009" spans="1:19" hidden="1" x14ac:dyDescent="0.25">
      <c r="A2009" s="10" t="s">
        <v>231</v>
      </c>
      <c r="B2009" s="19">
        <v>240</v>
      </c>
      <c r="C2009" s="10" t="s">
        <v>242</v>
      </c>
      <c r="D2009" s="10" t="s">
        <v>246</v>
      </c>
      <c r="E2009" s="25" t="s">
        <v>457</v>
      </c>
      <c r="F2009" s="20">
        <v>19500.3</v>
      </c>
      <c r="G2009" s="20">
        <v>20205.3</v>
      </c>
      <c r="H2009" s="20">
        <v>20205.3</v>
      </c>
      <c r="I2009" s="20"/>
      <c r="J2009" s="20"/>
      <c r="K2009" s="20"/>
      <c r="L2009" s="20">
        <f t="shared" ref="L2009:L2072" si="1765">F2009+I2009</f>
        <v>19500.3</v>
      </c>
      <c r="M2009" s="20">
        <f t="shared" ref="M2009:M2072" si="1766">G2009+J2009</f>
        <v>20205.3</v>
      </c>
      <c r="N2009" s="20">
        <f t="shared" ref="N2009:N2072" si="1767">H2009+K2009</f>
        <v>20205.3</v>
      </c>
      <c r="O2009" s="20"/>
      <c r="P2009" s="20">
        <f t="shared" si="1759"/>
        <v>20205.3</v>
      </c>
      <c r="Q2009" s="20">
        <f t="shared" si="1760"/>
        <v>20205.3</v>
      </c>
      <c r="R2009" s="20"/>
    </row>
    <row r="2010" spans="1:19" ht="47.25" hidden="1" x14ac:dyDescent="0.25">
      <c r="A2010" s="10" t="s">
        <v>231</v>
      </c>
      <c r="B2010" s="19">
        <v>240</v>
      </c>
      <c r="C2010" s="10" t="s">
        <v>240</v>
      </c>
      <c r="D2010" s="10" t="s">
        <v>248</v>
      </c>
      <c r="E2010" s="25" t="s">
        <v>459</v>
      </c>
      <c r="F2010" s="20">
        <v>992.5</v>
      </c>
      <c r="G2010" s="20">
        <v>992.5</v>
      </c>
      <c r="H2010" s="20">
        <v>992.5</v>
      </c>
      <c r="I2010" s="20"/>
      <c r="J2010" s="20"/>
      <c r="K2010" s="20"/>
      <c r="L2010" s="20">
        <f t="shared" si="1765"/>
        <v>992.5</v>
      </c>
      <c r="M2010" s="20">
        <f t="shared" si="1766"/>
        <v>992.5</v>
      </c>
      <c r="N2010" s="20">
        <f t="shared" si="1767"/>
        <v>992.5</v>
      </c>
      <c r="O2010" s="20"/>
      <c r="P2010" s="20">
        <f t="shared" si="1759"/>
        <v>992.5</v>
      </c>
      <c r="Q2010" s="20">
        <f t="shared" si="1760"/>
        <v>992.5</v>
      </c>
      <c r="R2010" s="20"/>
    </row>
    <row r="2011" spans="1:19" hidden="1" x14ac:dyDescent="0.25">
      <c r="A2011" s="10" t="s">
        <v>231</v>
      </c>
      <c r="B2011" s="19">
        <v>240</v>
      </c>
      <c r="C2011" s="10" t="s">
        <v>241</v>
      </c>
      <c r="D2011" s="10" t="s">
        <v>249</v>
      </c>
      <c r="E2011" s="25" t="s">
        <v>461</v>
      </c>
      <c r="F2011" s="20">
        <v>2088.9</v>
      </c>
      <c r="G2011" s="20">
        <v>2088.9</v>
      </c>
      <c r="H2011" s="20">
        <v>2088.9</v>
      </c>
      <c r="I2011" s="20">
        <v>-673.6</v>
      </c>
      <c r="J2011" s="20">
        <v>-742.3</v>
      </c>
      <c r="K2011" s="20">
        <v>-742.3</v>
      </c>
      <c r="L2011" s="20">
        <f t="shared" si="1765"/>
        <v>1415.3000000000002</v>
      </c>
      <c r="M2011" s="20">
        <f t="shared" si="1766"/>
        <v>1346.6000000000001</v>
      </c>
      <c r="N2011" s="20">
        <f t="shared" si="1767"/>
        <v>1346.6000000000001</v>
      </c>
      <c r="O2011" s="20"/>
      <c r="P2011" s="20">
        <f t="shared" si="1759"/>
        <v>1346.6000000000001</v>
      </c>
      <c r="Q2011" s="20">
        <f t="shared" si="1760"/>
        <v>1346.6000000000001</v>
      </c>
      <c r="R2011" s="20"/>
      <c r="S2011" s="1">
        <v>131</v>
      </c>
    </row>
    <row r="2012" spans="1:19" ht="31.5" hidden="1" x14ac:dyDescent="0.25">
      <c r="A2012" s="10" t="s">
        <v>231</v>
      </c>
      <c r="B2012" s="19">
        <v>240</v>
      </c>
      <c r="C2012" s="10" t="s">
        <v>251</v>
      </c>
      <c r="D2012" s="10" t="s">
        <v>251</v>
      </c>
      <c r="E2012" s="25" t="s">
        <v>467</v>
      </c>
      <c r="F2012" s="20">
        <v>4934.8</v>
      </c>
      <c r="G2012" s="20">
        <v>4934.8</v>
      </c>
      <c r="H2012" s="20">
        <v>4934.8</v>
      </c>
      <c r="I2012" s="20"/>
      <c r="J2012" s="20"/>
      <c r="K2012" s="20"/>
      <c r="L2012" s="20">
        <f t="shared" si="1765"/>
        <v>4934.8</v>
      </c>
      <c r="M2012" s="20">
        <f t="shared" si="1766"/>
        <v>4934.8</v>
      </c>
      <c r="N2012" s="20">
        <f t="shared" si="1767"/>
        <v>4934.8</v>
      </c>
      <c r="O2012" s="20"/>
      <c r="P2012" s="20">
        <f t="shared" si="1759"/>
        <v>4934.8</v>
      </c>
      <c r="Q2012" s="20">
        <f t="shared" si="1760"/>
        <v>4934.8</v>
      </c>
      <c r="R2012" s="20"/>
    </row>
    <row r="2013" spans="1:19" ht="31.5" hidden="1" x14ac:dyDescent="0.25">
      <c r="A2013" s="10" t="s">
        <v>231</v>
      </c>
      <c r="B2013" s="19">
        <v>240</v>
      </c>
      <c r="C2013" s="10" t="s">
        <v>243</v>
      </c>
      <c r="D2013" s="10" t="s">
        <v>251</v>
      </c>
      <c r="E2013" s="25" t="s">
        <v>469</v>
      </c>
      <c r="F2013" s="20">
        <v>1158.9000000000001</v>
      </c>
      <c r="G2013" s="20">
        <v>1159.5</v>
      </c>
      <c r="H2013" s="20">
        <v>1159.9000000000001</v>
      </c>
      <c r="I2013" s="20"/>
      <c r="J2013" s="20"/>
      <c r="K2013" s="20"/>
      <c r="L2013" s="20">
        <f t="shared" si="1765"/>
        <v>1158.9000000000001</v>
      </c>
      <c r="M2013" s="20">
        <f t="shared" si="1766"/>
        <v>1159.5</v>
      </c>
      <c r="N2013" s="20">
        <f t="shared" si="1767"/>
        <v>1159.9000000000001</v>
      </c>
      <c r="O2013" s="20"/>
      <c r="P2013" s="20">
        <f t="shared" si="1759"/>
        <v>1159.5</v>
      </c>
      <c r="Q2013" s="20">
        <f t="shared" si="1760"/>
        <v>1159.9000000000001</v>
      </c>
      <c r="R2013" s="20"/>
    </row>
    <row r="2014" spans="1:19" hidden="1" x14ac:dyDescent="0.25">
      <c r="A2014" s="10" t="s">
        <v>231</v>
      </c>
      <c r="B2014" s="19">
        <v>240</v>
      </c>
      <c r="C2014" s="10" t="s">
        <v>244</v>
      </c>
      <c r="D2014" s="10" t="s">
        <v>247</v>
      </c>
      <c r="E2014" s="25" t="s">
        <v>473</v>
      </c>
      <c r="F2014" s="20">
        <v>6527</v>
      </c>
      <c r="G2014" s="20">
        <v>6527</v>
      </c>
      <c r="H2014" s="20">
        <v>6527</v>
      </c>
      <c r="I2014" s="20"/>
      <c r="J2014" s="20"/>
      <c r="K2014" s="20"/>
      <c r="L2014" s="20">
        <f t="shared" si="1765"/>
        <v>6527</v>
      </c>
      <c r="M2014" s="20">
        <f t="shared" si="1766"/>
        <v>6527</v>
      </c>
      <c r="N2014" s="20">
        <f t="shared" si="1767"/>
        <v>6527</v>
      </c>
      <c r="O2014" s="20"/>
      <c r="P2014" s="20">
        <f t="shared" si="1759"/>
        <v>6527</v>
      </c>
      <c r="Q2014" s="20">
        <f t="shared" si="1760"/>
        <v>6527</v>
      </c>
      <c r="R2014" s="20"/>
    </row>
    <row r="2015" spans="1:19" ht="31.5" hidden="1" x14ac:dyDescent="0.25">
      <c r="A2015" s="10" t="s">
        <v>231</v>
      </c>
      <c r="B2015" s="19">
        <v>240</v>
      </c>
      <c r="C2015" s="10" t="s">
        <v>249</v>
      </c>
      <c r="D2015" s="10" t="s">
        <v>241</v>
      </c>
      <c r="E2015" s="25" t="s">
        <v>475</v>
      </c>
      <c r="F2015" s="20">
        <v>1480</v>
      </c>
      <c r="G2015" s="20">
        <v>1480</v>
      </c>
      <c r="H2015" s="20">
        <v>1480</v>
      </c>
      <c r="I2015" s="20"/>
      <c r="J2015" s="20"/>
      <c r="K2015" s="20"/>
      <c r="L2015" s="20">
        <f t="shared" si="1765"/>
        <v>1480</v>
      </c>
      <c r="M2015" s="20">
        <f t="shared" si="1766"/>
        <v>1480</v>
      </c>
      <c r="N2015" s="20">
        <f t="shared" si="1767"/>
        <v>1480</v>
      </c>
      <c r="O2015" s="20"/>
      <c r="P2015" s="20">
        <f t="shared" si="1759"/>
        <v>1480</v>
      </c>
      <c r="Q2015" s="20">
        <f t="shared" si="1760"/>
        <v>1480</v>
      </c>
      <c r="R2015" s="20"/>
    </row>
    <row r="2016" spans="1:19" ht="31.5" hidden="1" x14ac:dyDescent="0.25">
      <c r="A2016" s="10" t="s">
        <v>231</v>
      </c>
      <c r="B2016" s="19">
        <v>240</v>
      </c>
      <c r="C2016" s="10" t="s">
        <v>252</v>
      </c>
      <c r="D2016" s="10" t="s">
        <v>243</v>
      </c>
      <c r="E2016" s="25" t="s">
        <v>479</v>
      </c>
      <c r="F2016" s="20">
        <v>1935.6</v>
      </c>
      <c r="G2016" s="20">
        <v>1938</v>
      </c>
      <c r="H2016" s="20">
        <v>1938.6</v>
      </c>
      <c r="I2016" s="20"/>
      <c r="J2016" s="20"/>
      <c r="K2016" s="20"/>
      <c r="L2016" s="20">
        <f t="shared" si="1765"/>
        <v>1935.6</v>
      </c>
      <c r="M2016" s="20">
        <f t="shared" si="1766"/>
        <v>1938</v>
      </c>
      <c r="N2016" s="20">
        <f t="shared" si="1767"/>
        <v>1938.6</v>
      </c>
      <c r="O2016" s="20"/>
      <c r="P2016" s="20">
        <f t="shared" si="1759"/>
        <v>1938</v>
      </c>
      <c r="Q2016" s="20">
        <f t="shared" si="1760"/>
        <v>1938.6</v>
      </c>
      <c r="R2016" s="20"/>
    </row>
    <row r="2017" spans="1:19" ht="31.5" hidden="1" x14ac:dyDescent="0.25">
      <c r="A2017" s="10" t="s">
        <v>231</v>
      </c>
      <c r="B2017" s="19">
        <v>240</v>
      </c>
      <c r="C2017" s="10" t="s">
        <v>245</v>
      </c>
      <c r="D2017" s="10" t="s">
        <v>251</v>
      </c>
      <c r="E2017" s="25" t="s">
        <v>482</v>
      </c>
      <c r="F2017" s="20">
        <v>1120</v>
      </c>
      <c r="G2017" s="20">
        <v>1120</v>
      </c>
      <c r="H2017" s="20">
        <v>1120</v>
      </c>
      <c r="I2017" s="20"/>
      <c r="J2017" s="20"/>
      <c r="K2017" s="20"/>
      <c r="L2017" s="20">
        <f t="shared" si="1765"/>
        <v>1120</v>
      </c>
      <c r="M2017" s="20">
        <f t="shared" si="1766"/>
        <v>1120</v>
      </c>
      <c r="N2017" s="20">
        <f t="shared" si="1767"/>
        <v>1120</v>
      </c>
      <c r="O2017" s="20"/>
      <c r="P2017" s="20">
        <f t="shared" si="1759"/>
        <v>1120</v>
      </c>
      <c r="Q2017" s="20">
        <f t="shared" si="1760"/>
        <v>1120</v>
      </c>
      <c r="R2017" s="20"/>
    </row>
    <row r="2018" spans="1:19" hidden="1" x14ac:dyDescent="0.25">
      <c r="A2018" s="10" t="s">
        <v>231</v>
      </c>
      <c r="B2018" s="19">
        <v>800</v>
      </c>
      <c r="C2018" s="10"/>
      <c r="D2018" s="10"/>
      <c r="E2018" s="25" t="s">
        <v>501</v>
      </c>
      <c r="F2018" s="20">
        <f t="shared" ref="F2018:K2018" si="1768">F2019</f>
        <v>60.900000000000006</v>
      </c>
      <c r="G2018" s="20">
        <f t="shared" si="1768"/>
        <v>58.100000000000009</v>
      </c>
      <c r="H2018" s="20">
        <f t="shared" si="1768"/>
        <v>55.7</v>
      </c>
      <c r="I2018" s="20">
        <f t="shared" si="1768"/>
        <v>0</v>
      </c>
      <c r="J2018" s="20">
        <f t="shared" si="1768"/>
        <v>0</v>
      </c>
      <c r="K2018" s="20">
        <f t="shared" si="1768"/>
        <v>0</v>
      </c>
      <c r="L2018" s="20">
        <f t="shared" si="1765"/>
        <v>60.900000000000006</v>
      </c>
      <c r="M2018" s="20">
        <f t="shared" si="1766"/>
        <v>58.100000000000009</v>
      </c>
      <c r="N2018" s="20">
        <f t="shared" si="1767"/>
        <v>55.7</v>
      </c>
      <c r="O2018" s="20">
        <f t="shared" ref="O2018:R2018" si="1769">O2019</f>
        <v>0</v>
      </c>
      <c r="P2018" s="20">
        <f t="shared" si="1759"/>
        <v>58.100000000000009</v>
      </c>
      <c r="Q2018" s="20">
        <f t="shared" si="1760"/>
        <v>55.7</v>
      </c>
      <c r="R2018" s="20">
        <f t="shared" si="1769"/>
        <v>0</v>
      </c>
    </row>
    <row r="2019" spans="1:19" hidden="1" x14ac:dyDescent="0.25">
      <c r="A2019" s="10" t="s">
        <v>231</v>
      </c>
      <c r="B2019" s="19">
        <v>850</v>
      </c>
      <c r="C2019" s="10"/>
      <c r="D2019" s="10"/>
      <c r="E2019" s="25" t="s">
        <v>504</v>
      </c>
      <c r="F2019" s="20">
        <f t="shared" ref="F2019:K2019" si="1770">F2020+F2021+F2022+F2023+F2024+F2025+F2026+F2027+F2028+F2029</f>
        <v>60.900000000000006</v>
      </c>
      <c r="G2019" s="20">
        <f t="shared" si="1770"/>
        <v>58.100000000000009</v>
      </c>
      <c r="H2019" s="20">
        <f t="shared" si="1770"/>
        <v>55.7</v>
      </c>
      <c r="I2019" s="20">
        <f t="shared" si="1770"/>
        <v>0</v>
      </c>
      <c r="J2019" s="20">
        <f t="shared" si="1770"/>
        <v>0</v>
      </c>
      <c r="K2019" s="20">
        <f t="shared" si="1770"/>
        <v>0</v>
      </c>
      <c r="L2019" s="20">
        <f t="shared" si="1765"/>
        <v>60.900000000000006</v>
      </c>
      <c r="M2019" s="20">
        <f t="shared" si="1766"/>
        <v>58.100000000000009</v>
      </c>
      <c r="N2019" s="20">
        <f t="shared" si="1767"/>
        <v>55.7</v>
      </c>
      <c r="O2019" s="20">
        <f t="shared" ref="O2019:R2019" si="1771">O2020+O2021+O2022+O2023+O2024+O2025+O2026+O2027+O2028+O2029</f>
        <v>0</v>
      </c>
      <c r="P2019" s="20">
        <f t="shared" si="1759"/>
        <v>58.100000000000009</v>
      </c>
      <c r="Q2019" s="20">
        <f t="shared" si="1760"/>
        <v>55.7</v>
      </c>
      <c r="R2019" s="20">
        <f t="shared" si="1771"/>
        <v>0</v>
      </c>
    </row>
    <row r="2020" spans="1:19" ht="47.25" hidden="1" x14ac:dyDescent="0.25">
      <c r="A2020" s="10" t="s">
        <v>231</v>
      </c>
      <c r="B2020" s="19">
        <v>850</v>
      </c>
      <c r="C2020" s="10" t="s">
        <v>242</v>
      </c>
      <c r="D2020" s="10" t="s">
        <v>243</v>
      </c>
      <c r="E2020" s="25" t="s">
        <v>454</v>
      </c>
      <c r="F2020" s="20">
        <v>35</v>
      </c>
      <c r="G2020" s="20">
        <v>35</v>
      </c>
      <c r="H2020" s="20">
        <v>35</v>
      </c>
      <c r="I2020" s="20"/>
      <c r="J2020" s="20"/>
      <c r="K2020" s="20"/>
      <c r="L2020" s="20">
        <f t="shared" si="1765"/>
        <v>35</v>
      </c>
      <c r="M2020" s="20">
        <f t="shared" si="1766"/>
        <v>35</v>
      </c>
      <c r="N2020" s="20">
        <f t="shared" si="1767"/>
        <v>35</v>
      </c>
      <c r="O2020" s="20"/>
      <c r="P2020" s="20">
        <f t="shared" si="1759"/>
        <v>35</v>
      </c>
      <c r="Q2020" s="20">
        <f t="shared" si="1760"/>
        <v>35</v>
      </c>
      <c r="R2020" s="20"/>
    </row>
    <row r="2021" spans="1:19" hidden="1" x14ac:dyDescent="0.25">
      <c r="A2021" s="10" t="s">
        <v>231</v>
      </c>
      <c r="B2021" s="19">
        <v>850</v>
      </c>
      <c r="C2021" s="10" t="s">
        <v>242</v>
      </c>
      <c r="D2021" s="10" t="s">
        <v>246</v>
      </c>
      <c r="E2021" s="25" t="s">
        <v>457</v>
      </c>
      <c r="F2021" s="20">
        <v>12.7</v>
      </c>
      <c r="G2021" s="20">
        <v>11.2</v>
      </c>
      <c r="H2021" s="20">
        <v>9.5</v>
      </c>
      <c r="I2021" s="20"/>
      <c r="J2021" s="20"/>
      <c r="K2021" s="20"/>
      <c r="L2021" s="20">
        <f t="shared" si="1765"/>
        <v>12.7</v>
      </c>
      <c r="M2021" s="20">
        <f t="shared" si="1766"/>
        <v>11.2</v>
      </c>
      <c r="N2021" s="20">
        <f t="shared" si="1767"/>
        <v>9.5</v>
      </c>
      <c r="O2021" s="20"/>
      <c r="P2021" s="20">
        <f t="shared" si="1759"/>
        <v>11.2</v>
      </c>
      <c r="Q2021" s="20">
        <f t="shared" si="1760"/>
        <v>9.5</v>
      </c>
      <c r="R2021" s="20"/>
    </row>
    <row r="2022" spans="1:19" ht="47.25" hidden="1" x14ac:dyDescent="0.25">
      <c r="A2022" s="10" t="s">
        <v>231</v>
      </c>
      <c r="B2022" s="19">
        <v>850</v>
      </c>
      <c r="C2022" s="10" t="s">
        <v>240</v>
      </c>
      <c r="D2022" s="10" t="s">
        <v>248</v>
      </c>
      <c r="E2022" s="25" t="s">
        <v>459</v>
      </c>
      <c r="F2022" s="20">
        <v>0.1</v>
      </c>
      <c r="G2022" s="20">
        <v>0.1</v>
      </c>
      <c r="H2022" s="20">
        <v>0.1</v>
      </c>
      <c r="I2022" s="20"/>
      <c r="J2022" s="20"/>
      <c r="K2022" s="20"/>
      <c r="L2022" s="20">
        <f t="shared" si="1765"/>
        <v>0.1</v>
      </c>
      <c r="M2022" s="20">
        <f t="shared" si="1766"/>
        <v>0.1</v>
      </c>
      <c r="N2022" s="20">
        <f t="shared" si="1767"/>
        <v>0.1</v>
      </c>
      <c r="O2022" s="20"/>
      <c r="P2022" s="20">
        <f t="shared" si="1759"/>
        <v>0.1</v>
      </c>
      <c r="Q2022" s="20">
        <f t="shared" si="1760"/>
        <v>0.1</v>
      </c>
      <c r="R2022" s="20"/>
    </row>
    <row r="2023" spans="1:19" hidden="1" x14ac:dyDescent="0.25">
      <c r="A2023" s="10" t="s">
        <v>231</v>
      </c>
      <c r="B2023" s="19">
        <v>850</v>
      </c>
      <c r="C2023" s="10" t="s">
        <v>241</v>
      </c>
      <c r="D2023" s="10" t="s">
        <v>249</v>
      </c>
      <c r="E2023" s="25" t="s">
        <v>461</v>
      </c>
      <c r="F2023" s="20">
        <v>5</v>
      </c>
      <c r="G2023" s="20">
        <v>5</v>
      </c>
      <c r="H2023" s="20">
        <v>5</v>
      </c>
      <c r="I2023" s="20"/>
      <c r="J2023" s="20"/>
      <c r="K2023" s="20"/>
      <c r="L2023" s="20">
        <f t="shared" si="1765"/>
        <v>5</v>
      </c>
      <c r="M2023" s="20">
        <f t="shared" si="1766"/>
        <v>5</v>
      </c>
      <c r="N2023" s="20">
        <f t="shared" si="1767"/>
        <v>5</v>
      </c>
      <c r="O2023" s="20"/>
      <c r="P2023" s="20">
        <f t="shared" si="1759"/>
        <v>5</v>
      </c>
      <c r="Q2023" s="20">
        <f t="shared" si="1760"/>
        <v>5</v>
      </c>
      <c r="R2023" s="20"/>
    </row>
    <row r="2024" spans="1:19" ht="31.5" hidden="1" x14ac:dyDescent="0.25">
      <c r="A2024" s="10" t="s">
        <v>231</v>
      </c>
      <c r="B2024" s="19">
        <v>850</v>
      </c>
      <c r="C2024" s="10" t="s">
        <v>251</v>
      </c>
      <c r="D2024" s="10" t="s">
        <v>251</v>
      </c>
      <c r="E2024" s="25" t="s">
        <v>467</v>
      </c>
      <c r="F2024" s="20">
        <v>3</v>
      </c>
      <c r="G2024" s="20">
        <v>2.7</v>
      </c>
      <c r="H2024" s="20">
        <v>2.4</v>
      </c>
      <c r="I2024" s="20"/>
      <c r="J2024" s="20"/>
      <c r="K2024" s="20"/>
      <c r="L2024" s="20">
        <f t="shared" si="1765"/>
        <v>3</v>
      </c>
      <c r="M2024" s="20">
        <f t="shared" si="1766"/>
        <v>2.7</v>
      </c>
      <c r="N2024" s="20">
        <f t="shared" si="1767"/>
        <v>2.4</v>
      </c>
      <c r="O2024" s="20"/>
      <c r="P2024" s="20">
        <f t="shared" si="1759"/>
        <v>2.7</v>
      </c>
      <c r="Q2024" s="20">
        <f t="shared" si="1760"/>
        <v>2.4</v>
      </c>
      <c r="R2024" s="20"/>
    </row>
    <row r="2025" spans="1:19" ht="31.5" hidden="1" x14ac:dyDescent="0.25">
      <c r="A2025" s="10" t="s">
        <v>231</v>
      </c>
      <c r="B2025" s="19">
        <v>850</v>
      </c>
      <c r="C2025" s="10" t="s">
        <v>243</v>
      </c>
      <c r="D2025" s="10" t="s">
        <v>251</v>
      </c>
      <c r="E2025" s="25" t="s">
        <v>469</v>
      </c>
      <c r="F2025" s="20">
        <v>0.5</v>
      </c>
      <c r="G2025" s="20">
        <v>0.2</v>
      </c>
      <c r="H2025" s="20">
        <v>0.2</v>
      </c>
      <c r="I2025" s="20"/>
      <c r="J2025" s="20"/>
      <c r="K2025" s="20"/>
      <c r="L2025" s="20">
        <f t="shared" si="1765"/>
        <v>0.5</v>
      </c>
      <c r="M2025" s="20">
        <f t="shared" si="1766"/>
        <v>0.2</v>
      </c>
      <c r="N2025" s="20">
        <f t="shared" si="1767"/>
        <v>0.2</v>
      </c>
      <c r="O2025" s="20"/>
      <c r="P2025" s="20">
        <f t="shared" si="1759"/>
        <v>0.2</v>
      </c>
      <c r="Q2025" s="20">
        <f t="shared" si="1760"/>
        <v>0.2</v>
      </c>
      <c r="R2025" s="20"/>
    </row>
    <row r="2026" spans="1:19" hidden="1" x14ac:dyDescent="0.25">
      <c r="A2026" s="10" t="s">
        <v>231</v>
      </c>
      <c r="B2026" s="19">
        <v>850</v>
      </c>
      <c r="C2026" s="10" t="s">
        <v>244</v>
      </c>
      <c r="D2026" s="10" t="s">
        <v>247</v>
      </c>
      <c r="E2026" s="25" t="s">
        <v>473</v>
      </c>
      <c r="F2026" s="20">
        <v>0.9</v>
      </c>
      <c r="G2026" s="20">
        <v>0.4</v>
      </c>
      <c r="H2026" s="20">
        <v>0.1</v>
      </c>
      <c r="I2026" s="20"/>
      <c r="J2026" s="20"/>
      <c r="K2026" s="20"/>
      <c r="L2026" s="20">
        <f t="shared" si="1765"/>
        <v>0.9</v>
      </c>
      <c r="M2026" s="20">
        <f t="shared" si="1766"/>
        <v>0.4</v>
      </c>
      <c r="N2026" s="20">
        <f t="shared" si="1767"/>
        <v>0.1</v>
      </c>
      <c r="O2026" s="20"/>
      <c r="P2026" s="20">
        <f t="shared" si="1759"/>
        <v>0.4</v>
      </c>
      <c r="Q2026" s="20">
        <f t="shared" si="1760"/>
        <v>0.1</v>
      </c>
      <c r="R2026" s="20"/>
    </row>
    <row r="2027" spans="1:19" ht="31.5" hidden="1" x14ac:dyDescent="0.25">
      <c r="A2027" s="10" t="s">
        <v>231</v>
      </c>
      <c r="B2027" s="19">
        <v>850</v>
      </c>
      <c r="C2027" s="10" t="s">
        <v>249</v>
      </c>
      <c r="D2027" s="10" t="s">
        <v>241</v>
      </c>
      <c r="E2027" s="25" t="s">
        <v>475</v>
      </c>
      <c r="F2027" s="20">
        <v>3.1</v>
      </c>
      <c r="G2027" s="20">
        <v>3.1</v>
      </c>
      <c r="H2027" s="20">
        <v>3.1</v>
      </c>
      <c r="I2027" s="20"/>
      <c r="J2027" s="20"/>
      <c r="K2027" s="20"/>
      <c r="L2027" s="20">
        <f t="shared" si="1765"/>
        <v>3.1</v>
      </c>
      <c r="M2027" s="20">
        <f t="shared" si="1766"/>
        <v>3.1</v>
      </c>
      <c r="N2027" s="20">
        <f t="shared" si="1767"/>
        <v>3.1</v>
      </c>
      <c r="O2027" s="20"/>
      <c r="P2027" s="20">
        <f t="shared" si="1759"/>
        <v>3.1</v>
      </c>
      <c r="Q2027" s="20">
        <f t="shared" si="1760"/>
        <v>3.1</v>
      </c>
      <c r="R2027" s="20"/>
    </row>
    <row r="2028" spans="1:19" ht="31.5" hidden="1" x14ac:dyDescent="0.25">
      <c r="A2028" s="10" t="s">
        <v>231</v>
      </c>
      <c r="B2028" s="19">
        <v>850</v>
      </c>
      <c r="C2028" s="10" t="s">
        <v>252</v>
      </c>
      <c r="D2028" s="10" t="s">
        <v>243</v>
      </c>
      <c r="E2028" s="25" t="s">
        <v>479</v>
      </c>
      <c r="F2028" s="20">
        <v>0.1</v>
      </c>
      <c r="G2028" s="20"/>
      <c r="H2028" s="20"/>
      <c r="I2028" s="20"/>
      <c r="J2028" s="20"/>
      <c r="K2028" s="20"/>
      <c r="L2028" s="20">
        <f t="shared" si="1765"/>
        <v>0.1</v>
      </c>
      <c r="M2028" s="20">
        <f t="shared" si="1766"/>
        <v>0</v>
      </c>
      <c r="N2028" s="20">
        <f t="shared" si="1767"/>
        <v>0</v>
      </c>
      <c r="O2028" s="20"/>
      <c r="P2028" s="20">
        <f t="shared" si="1759"/>
        <v>0</v>
      </c>
      <c r="Q2028" s="20">
        <f t="shared" si="1760"/>
        <v>0</v>
      </c>
      <c r="R2028" s="20"/>
    </row>
    <row r="2029" spans="1:19" ht="31.5" hidden="1" x14ac:dyDescent="0.25">
      <c r="A2029" s="10" t="s">
        <v>231</v>
      </c>
      <c r="B2029" s="19">
        <v>850</v>
      </c>
      <c r="C2029" s="10" t="s">
        <v>245</v>
      </c>
      <c r="D2029" s="10" t="s">
        <v>251</v>
      </c>
      <c r="E2029" s="25" t="s">
        <v>482</v>
      </c>
      <c r="F2029" s="20">
        <v>0.5</v>
      </c>
      <c r="G2029" s="20">
        <v>0.4</v>
      </c>
      <c r="H2029" s="20">
        <v>0.3</v>
      </c>
      <c r="I2029" s="20"/>
      <c r="J2029" s="20"/>
      <c r="K2029" s="20"/>
      <c r="L2029" s="20">
        <f t="shared" si="1765"/>
        <v>0.5</v>
      </c>
      <c r="M2029" s="20">
        <f t="shared" si="1766"/>
        <v>0.4</v>
      </c>
      <c r="N2029" s="20">
        <f t="shared" si="1767"/>
        <v>0.3</v>
      </c>
      <c r="O2029" s="20"/>
      <c r="P2029" s="20">
        <f t="shared" si="1759"/>
        <v>0.4</v>
      </c>
      <c r="Q2029" s="20">
        <f t="shared" si="1760"/>
        <v>0.3</v>
      </c>
      <c r="R2029" s="20"/>
    </row>
    <row r="2030" spans="1:19" s="17" customFormat="1" hidden="1" x14ac:dyDescent="0.25">
      <c r="A2030" s="21" t="s">
        <v>442</v>
      </c>
      <c r="B2030" s="22"/>
      <c r="C2030" s="21"/>
      <c r="D2030" s="21"/>
      <c r="E2030" s="27" t="s">
        <v>765</v>
      </c>
      <c r="F2030" s="23">
        <f t="shared" ref="F2030:K2030" si="1772">F2031+F2035</f>
        <v>244082.69999999998</v>
      </c>
      <c r="G2030" s="23">
        <f t="shared" si="1772"/>
        <v>249330.6</v>
      </c>
      <c r="H2030" s="23">
        <f t="shared" si="1772"/>
        <v>249255.1</v>
      </c>
      <c r="I2030" s="23">
        <f t="shared" si="1772"/>
        <v>25594.3</v>
      </c>
      <c r="J2030" s="23">
        <f t="shared" si="1772"/>
        <v>25903.599999999999</v>
      </c>
      <c r="K2030" s="23">
        <f t="shared" si="1772"/>
        <v>25917.599999999999</v>
      </c>
      <c r="L2030" s="20">
        <f t="shared" si="1765"/>
        <v>269677</v>
      </c>
      <c r="M2030" s="20">
        <f t="shared" si="1766"/>
        <v>275234.2</v>
      </c>
      <c r="N2030" s="20">
        <f t="shared" si="1767"/>
        <v>275172.7</v>
      </c>
      <c r="O2030" s="23">
        <f t="shared" ref="O2030:R2030" si="1773">O2031+O2035</f>
        <v>0</v>
      </c>
      <c r="P2030" s="20">
        <f t="shared" si="1759"/>
        <v>275234.2</v>
      </c>
      <c r="Q2030" s="20">
        <f t="shared" si="1760"/>
        <v>275172.7</v>
      </c>
      <c r="R2030" s="23">
        <f t="shared" si="1773"/>
        <v>0</v>
      </c>
      <c r="S2030" s="32"/>
    </row>
    <row r="2031" spans="1:19" ht="31.5" hidden="1" x14ac:dyDescent="0.25">
      <c r="A2031" s="10" t="s">
        <v>226</v>
      </c>
      <c r="B2031" s="19"/>
      <c r="C2031" s="10"/>
      <c r="D2031" s="10"/>
      <c r="E2031" s="25" t="s">
        <v>762</v>
      </c>
      <c r="F2031" s="20">
        <f t="shared" ref="F2031:K2033" si="1774">F2032</f>
        <v>228785.8</v>
      </c>
      <c r="G2031" s="20">
        <f t="shared" si="1774"/>
        <v>234094.9</v>
      </c>
      <c r="H2031" s="20">
        <f t="shared" si="1774"/>
        <v>234094.9</v>
      </c>
      <c r="I2031" s="20">
        <f t="shared" si="1774"/>
        <v>11257.9</v>
      </c>
      <c r="J2031" s="20">
        <f t="shared" si="1774"/>
        <v>11519.2</v>
      </c>
      <c r="K2031" s="20">
        <f t="shared" si="1774"/>
        <v>11519.2</v>
      </c>
      <c r="L2031" s="20">
        <f t="shared" si="1765"/>
        <v>240043.69999999998</v>
      </c>
      <c r="M2031" s="20">
        <f t="shared" si="1766"/>
        <v>245614.1</v>
      </c>
      <c r="N2031" s="20">
        <f t="shared" si="1767"/>
        <v>245614.1</v>
      </c>
      <c r="O2031" s="20">
        <f t="shared" ref="O2031:R2033" si="1775">O2032</f>
        <v>0</v>
      </c>
      <c r="P2031" s="20">
        <f t="shared" si="1759"/>
        <v>245614.1</v>
      </c>
      <c r="Q2031" s="20">
        <f t="shared" si="1760"/>
        <v>245614.1</v>
      </c>
      <c r="R2031" s="20">
        <f t="shared" si="1775"/>
        <v>0</v>
      </c>
    </row>
    <row r="2032" spans="1:19" ht="94.5" hidden="1" x14ac:dyDescent="0.25">
      <c r="A2032" s="10" t="s">
        <v>226</v>
      </c>
      <c r="B2032" s="19">
        <v>100</v>
      </c>
      <c r="C2032" s="10"/>
      <c r="D2032" s="10"/>
      <c r="E2032" s="25" t="s">
        <v>484</v>
      </c>
      <c r="F2032" s="20">
        <f t="shared" si="1774"/>
        <v>228785.8</v>
      </c>
      <c r="G2032" s="20">
        <f t="shared" si="1774"/>
        <v>234094.9</v>
      </c>
      <c r="H2032" s="20">
        <f t="shared" si="1774"/>
        <v>234094.9</v>
      </c>
      <c r="I2032" s="20">
        <f t="shared" si="1774"/>
        <v>11257.9</v>
      </c>
      <c r="J2032" s="20">
        <f t="shared" si="1774"/>
        <v>11519.2</v>
      </c>
      <c r="K2032" s="20">
        <f t="shared" si="1774"/>
        <v>11519.2</v>
      </c>
      <c r="L2032" s="20">
        <f t="shared" si="1765"/>
        <v>240043.69999999998</v>
      </c>
      <c r="M2032" s="20">
        <f t="shared" si="1766"/>
        <v>245614.1</v>
      </c>
      <c r="N2032" s="20">
        <f t="shared" si="1767"/>
        <v>245614.1</v>
      </c>
      <c r="O2032" s="20">
        <f t="shared" si="1775"/>
        <v>0</v>
      </c>
      <c r="P2032" s="20">
        <f t="shared" si="1759"/>
        <v>245614.1</v>
      </c>
      <c r="Q2032" s="20">
        <f t="shared" si="1760"/>
        <v>245614.1</v>
      </c>
      <c r="R2032" s="20">
        <f t="shared" si="1775"/>
        <v>0</v>
      </c>
    </row>
    <row r="2033" spans="1:19" ht="31.5" hidden="1" x14ac:dyDescent="0.25">
      <c r="A2033" s="10" t="s">
        <v>226</v>
      </c>
      <c r="B2033" s="19">
        <v>120</v>
      </c>
      <c r="C2033" s="10"/>
      <c r="D2033" s="10"/>
      <c r="E2033" s="25" t="s">
        <v>486</v>
      </c>
      <c r="F2033" s="20">
        <f t="shared" si="1774"/>
        <v>228785.8</v>
      </c>
      <c r="G2033" s="20">
        <f t="shared" si="1774"/>
        <v>234094.9</v>
      </c>
      <c r="H2033" s="20">
        <f t="shared" si="1774"/>
        <v>234094.9</v>
      </c>
      <c r="I2033" s="20">
        <f t="shared" si="1774"/>
        <v>11257.9</v>
      </c>
      <c r="J2033" s="20">
        <f t="shared" si="1774"/>
        <v>11519.2</v>
      </c>
      <c r="K2033" s="20">
        <f t="shared" si="1774"/>
        <v>11519.2</v>
      </c>
      <c r="L2033" s="20">
        <f t="shared" si="1765"/>
        <v>240043.69999999998</v>
      </c>
      <c r="M2033" s="20">
        <f t="shared" si="1766"/>
        <v>245614.1</v>
      </c>
      <c r="N2033" s="20">
        <f t="shared" si="1767"/>
        <v>245614.1</v>
      </c>
      <c r="O2033" s="20">
        <f t="shared" si="1775"/>
        <v>0</v>
      </c>
      <c r="P2033" s="20">
        <f t="shared" si="1759"/>
        <v>245614.1</v>
      </c>
      <c r="Q2033" s="20">
        <f t="shared" si="1760"/>
        <v>245614.1</v>
      </c>
      <c r="R2033" s="20">
        <f t="shared" si="1775"/>
        <v>0</v>
      </c>
    </row>
    <row r="2034" spans="1:19" ht="78.75" hidden="1" x14ac:dyDescent="0.25">
      <c r="A2034" s="10" t="s">
        <v>226</v>
      </c>
      <c r="B2034" s="19">
        <v>120</v>
      </c>
      <c r="C2034" s="10" t="s">
        <v>242</v>
      </c>
      <c r="D2034" s="10" t="s">
        <v>241</v>
      </c>
      <c r="E2034" s="25" t="s">
        <v>453</v>
      </c>
      <c r="F2034" s="20">
        <v>228785.8</v>
      </c>
      <c r="G2034" s="20">
        <v>234094.9</v>
      </c>
      <c r="H2034" s="20">
        <v>234094.9</v>
      </c>
      <c r="I2034" s="20">
        <v>11257.9</v>
      </c>
      <c r="J2034" s="20">
        <v>11519.2</v>
      </c>
      <c r="K2034" s="20">
        <v>11519.2</v>
      </c>
      <c r="L2034" s="20">
        <f t="shared" si="1765"/>
        <v>240043.69999999998</v>
      </c>
      <c r="M2034" s="20">
        <f t="shared" si="1766"/>
        <v>245614.1</v>
      </c>
      <c r="N2034" s="20">
        <f t="shared" si="1767"/>
        <v>245614.1</v>
      </c>
      <c r="O2034" s="20"/>
      <c r="P2034" s="20">
        <f t="shared" si="1759"/>
        <v>245614.1</v>
      </c>
      <c r="Q2034" s="20">
        <f t="shared" si="1760"/>
        <v>245614.1</v>
      </c>
      <c r="R2034" s="20"/>
      <c r="S2034" s="1">
        <v>181</v>
      </c>
    </row>
    <row r="2035" spans="1:19" ht="31.5" hidden="1" x14ac:dyDescent="0.25">
      <c r="A2035" s="10" t="s">
        <v>227</v>
      </c>
      <c r="B2035" s="19"/>
      <c r="C2035" s="10"/>
      <c r="D2035" s="10"/>
      <c r="E2035" s="25" t="s">
        <v>764</v>
      </c>
      <c r="F2035" s="20">
        <f t="shared" ref="F2035:K2035" si="1776">F2036+F2039+F2042</f>
        <v>15296.9</v>
      </c>
      <c r="G2035" s="20">
        <f t="shared" si="1776"/>
        <v>15235.7</v>
      </c>
      <c r="H2035" s="20">
        <f t="shared" si="1776"/>
        <v>15160.2</v>
      </c>
      <c r="I2035" s="20">
        <f t="shared" si="1776"/>
        <v>14336.4</v>
      </c>
      <c r="J2035" s="20">
        <f t="shared" si="1776"/>
        <v>14384.4</v>
      </c>
      <c r="K2035" s="20">
        <f t="shared" si="1776"/>
        <v>14398.4</v>
      </c>
      <c r="L2035" s="20">
        <f t="shared" si="1765"/>
        <v>29633.3</v>
      </c>
      <c r="M2035" s="20">
        <f t="shared" si="1766"/>
        <v>29620.1</v>
      </c>
      <c r="N2035" s="20">
        <f t="shared" si="1767"/>
        <v>29558.6</v>
      </c>
      <c r="O2035" s="20">
        <f t="shared" ref="O2035:R2035" si="1777">O2036+O2039+O2042</f>
        <v>0</v>
      </c>
      <c r="P2035" s="20">
        <f t="shared" si="1759"/>
        <v>29620.1</v>
      </c>
      <c r="Q2035" s="20">
        <f t="shared" si="1760"/>
        <v>29558.6</v>
      </c>
      <c r="R2035" s="20">
        <f t="shared" si="1777"/>
        <v>0</v>
      </c>
    </row>
    <row r="2036" spans="1:19" ht="94.5" hidden="1" x14ac:dyDescent="0.25">
      <c r="A2036" s="10" t="s">
        <v>227</v>
      </c>
      <c r="B2036" s="19">
        <v>100</v>
      </c>
      <c r="C2036" s="10"/>
      <c r="D2036" s="10"/>
      <c r="E2036" s="25" t="s">
        <v>484</v>
      </c>
      <c r="F2036" s="20">
        <f t="shared" ref="F2036:K2037" si="1778">F2037</f>
        <v>1515</v>
      </c>
      <c r="G2036" s="20">
        <f t="shared" si="1778"/>
        <v>1515</v>
      </c>
      <c r="H2036" s="20">
        <f t="shared" si="1778"/>
        <v>1515</v>
      </c>
      <c r="I2036" s="20">
        <f t="shared" si="1778"/>
        <v>0</v>
      </c>
      <c r="J2036" s="20">
        <f t="shared" si="1778"/>
        <v>0</v>
      </c>
      <c r="K2036" s="20">
        <f t="shared" si="1778"/>
        <v>0</v>
      </c>
      <c r="L2036" s="20">
        <f t="shared" si="1765"/>
        <v>1515</v>
      </c>
      <c r="M2036" s="20">
        <f t="shared" si="1766"/>
        <v>1515</v>
      </c>
      <c r="N2036" s="20">
        <f t="shared" si="1767"/>
        <v>1515</v>
      </c>
      <c r="O2036" s="20">
        <f t="shared" ref="O2036:R2037" si="1779">O2037</f>
        <v>0</v>
      </c>
      <c r="P2036" s="20">
        <f t="shared" si="1759"/>
        <v>1515</v>
      </c>
      <c r="Q2036" s="20">
        <f t="shared" si="1760"/>
        <v>1515</v>
      </c>
      <c r="R2036" s="20">
        <f t="shared" si="1779"/>
        <v>0</v>
      </c>
    </row>
    <row r="2037" spans="1:19" ht="31.5" hidden="1" x14ac:dyDescent="0.25">
      <c r="A2037" s="10" t="s">
        <v>227</v>
      </c>
      <c r="B2037" s="19">
        <v>120</v>
      </c>
      <c r="C2037" s="10"/>
      <c r="D2037" s="10"/>
      <c r="E2037" s="25" t="s">
        <v>486</v>
      </c>
      <c r="F2037" s="20">
        <f t="shared" si="1778"/>
        <v>1515</v>
      </c>
      <c r="G2037" s="20">
        <f t="shared" si="1778"/>
        <v>1515</v>
      </c>
      <c r="H2037" s="20">
        <f t="shared" si="1778"/>
        <v>1515</v>
      </c>
      <c r="I2037" s="20">
        <f t="shared" si="1778"/>
        <v>0</v>
      </c>
      <c r="J2037" s="20">
        <f t="shared" si="1778"/>
        <v>0</v>
      </c>
      <c r="K2037" s="20">
        <f t="shared" si="1778"/>
        <v>0</v>
      </c>
      <c r="L2037" s="20">
        <f t="shared" si="1765"/>
        <v>1515</v>
      </c>
      <c r="M2037" s="20">
        <f t="shared" si="1766"/>
        <v>1515</v>
      </c>
      <c r="N2037" s="20">
        <f t="shared" si="1767"/>
        <v>1515</v>
      </c>
      <c r="O2037" s="20">
        <f t="shared" si="1779"/>
        <v>0</v>
      </c>
      <c r="P2037" s="20">
        <f t="shared" si="1759"/>
        <v>1515</v>
      </c>
      <c r="Q2037" s="20">
        <f t="shared" si="1760"/>
        <v>1515</v>
      </c>
      <c r="R2037" s="20">
        <f t="shared" si="1779"/>
        <v>0</v>
      </c>
    </row>
    <row r="2038" spans="1:19" ht="78.75" hidden="1" x14ac:dyDescent="0.25">
      <c r="A2038" s="10" t="s">
        <v>227</v>
      </c>
      <c r="B2038" s="19">
        <v>120</v>
      </c>
      <c r="C2038" s="10" t="s">
        <v>242</v>
      </c>
      <c r="D2038" s="10" t="s">
        <v>241</v>
      </c>
      <c r="E2038" s="25" t="s">
        <v>453</v>
      </c>
      <c r="F2038" s="20">
        <v>1515</v>
      </c>
      <c r="G2038" s="20">
        <v>1515</v>
      </c>
      <c r="H2038" s="20">
        <v>1515</v>
      </c>
      <c r="I2038" s="20"/>
      <c r="J2038" s="20"/>
      <c r="K2038" s="20"/>
      <c r="L2038" s="20">
        <f t="shared" si="1765"/>
        <v>1515</v>
      </c>
      <c r="M2038" s="20">
        <f t="shared" si="1766"/>
        <v>1515</v>
      </c>
      <c r="N2038" s="20">
        <f t="shared" si="1767"/>
        <v>1515</v>
      </c>
      <c r="O2038" s="20"/>
      <c r="P2038" s="20">
        <f t="shared" si="1759"/>
        <v>1515</v>
      </c>
      <c r="Q2038" s="20">
        <f t="shared" si="1760"/>
        <v>1515</v>
      </c>
      <c r="R2038" s="20"/>
    </row>
    <row r="2039" spans="1:19" ht="47.25" hidden="1" x14ac:dyDescent="0.25">
      <c r="A2039" s="10" t="s">
        <v>227</v>
      </c>
      <c r="B2039" s="19">
        <v>200</v>
      </c>
      <c r="C2039" s="10"/>
      <c r="D2039" s="10"/>
      <c r="E2039" s="25" t="s">
        <v>487</v>
      </c>
      <c r="F2039" s="20">
        <f t="shared" ref="F2039:K2040" si="1780">F2040</f>
        <v>13276</v>
      </c>
      <c r="G2039" s="20">
        <f t="shared" si="1780"/>
        <v>13234</v>
      </c>
      <c r="H2039" s="20">
        <f t="shared" si="1780"/>
        <v>13238</v>
      </c>
      <c r="I2039" s="20">
        <f t="shared" si="1780"/>
        <v>14336.4</v>
      </c>
      <c r="J2039" s="20">
        <f t="shared" si="1780"/>
        <v>14384.4</v>
      </c>
      <c r="K2039" s="20">
        <f t="shared" si="1780"/>
        <v>14398.4</v>
      </c>
      <c r="L2039" s="20">
        <f t="shared" si="1765"/>
        <v>27612.400000000001</v>
      </c>
      <c r="M2039" s="20">
        <f t="shared" si="1766"/>
        <v>27618.400000000001</v>
      </c>
      <c r="N2039" s="20">
        <f t="shared" si="1767"/>
        <v>27636.400000000001</v>
      </c>
      <c r="O2039" s="20">
        <f t="shared" ref="O2039:R2040" si="1781">O2040</f>
        <v>0</v>
      </c>
      <c r="P2039" s="20">
        <f t="shared" si="1759"/>
        <v>27618.400000000001</v>
      </c>
      <c r="Q2039" s="20">
        <f t="shared" si="1760"/>
        <v>27636.400000000001</v>
      </c>
      <c r="R2039" s="20">
        <f t="shared" si="1781"/>
        <v>0</v>
      </c>
    </row>
    <row r="2040" spans="1:19" ht="47.25" hidden="1" x14ac:dyDescent="0.25">
      <c r="A2040" s="10" t="s">
        <v>227</v>
      </c>
      <c r="B2040" s="19">
        <v>240</v>
      </c>
      <c r="C2040" s="10"/>
      <c r="D2040" s="10"/>
      <c r="E2040" s="25" t="s">
        <v>488</v>
      </c>
      <c r="F2040" s="20">
        <f t="shared" si="1780"/>
        <v>13276</v>
      </c>
      <c r="G2040" s="20">
        <f t="shared" si="1780"/>
        <v>13234</v>
      </c>
      <c r="H2040" s="20">
        <f t="shared" si="1780"/>
        <v>13238</v>
      </c>
      <c r="I2040" s="20">
        <f t="shared" si="1780"/>
        <v>14336.4</v>
      </c>
      <c r="J2040" s="20">
        <f t="shared" si="1780"/>
        <v>14384.4</v>
      </c>
      <c r="K2040" s="20">
        <f t="shared" si="1780"/>
        <v>14398.4</v>
      </c>
      <c r="L2040" s="20">
        <f t="shared" si="1765"/>
        <v>27612.400000000001</v>
      </c>
      <c r="M2040" s="20">
        <f t="shared" si="1766"/>
        <v>27618.400000000001</v>
      </c>
      <c r="N2040" s="20">
        <f t="shared" si="1767"/>
        <v>27636.400000000001</v>
      </c>
      <c r="O2040" s="20">
        <f t="shared" si="1781"/>
        <v>0</v>
      </c>
      <c r="P2040" s="20">
        <f t="shared" si="1759"/>
        <v>27618.400000000001</v>
      </c>
      <c r="Q2040" s="20">
        <f t="shared" si="1760"/>
        <v>27636.400000000001</v>
      </c>
      <c r="R2040" s="20">
        <f t="shared" si="1781"/>
        <v>0</v>
      </c>
    </row>
    <row r="2041" spans="1:19" ht="78.75" hidden="1" x14ac:dyDescent="0.25">
      <c r="A2041" s="10" t="s">
        <v>227</v>
      </c>
      <c r="B2041" s="19">
        <v>240</v>
      </c>
      <c r="C2041" s="10" t="s">
        <v>242</v>
      </c>
      <c r="D2041" s="10" t="s">
        <v>241</v>
      </c>
      <c r="E2041" s="25" t="s">
        <v>453</v>
      </c>
      <c r="F2041" s="20">
        <v>13276</v>
      </c>
      <c r="G2041" s="20">
        <v>13234</v>
      </c>
      <c r="H2041" s="20">
        <v>13238</v>
      </c>
      <c r="I2041" s="20">
        <v>14336.4</v>
      </c>
      <c r="J2041" s="20">
        <v>14384.4</v>
      </c>
      <c r="K2041" s="20">
        <v>14398.4</v>
      </c>
      <c r="L2041" s="20">
        <f t="shared" si="1765"/>
        <v>27612.400000000001</v>
      </c>
      <c r="M2041" s="20">
        <f t="shared" si="1766"/>
        <v>27618.400000000001</v>
      </c>
      <c r="N2041" s="20">
        <f t="shared" si="1767"/>
        <v>27636.400000000001</v>
      </c>
      <c r="O2041" s="20"/>
      <c r="P2041" s="20">
        <f t="shared" si="1759"/>
        <v>27618.400000000001</v>
      </c>
      <c r="Q2041" s="20">
        <f t="shared" si="1760"/>
        <v>27636.400000000001</v>
      </c>
      <c r="R2041" s="20"/>
      <c r="S2041" s="1">
        <v>182</v>
      </c>
    </row>
    <row r="2042" spans="1:19" hidden="1" x14ac:dyDescent="0.25">
      <c r="A2042" s="10" t="s">
        <v>227</v>
      </c>
      <c r="B2042" s="19">
        <v>800</v>
      </c>
      <c r="C2042" s="10"/>
      <c r="D2042" s="10"/>
      <c r="E2042" s="25" t="s">
        <v>501</v>
      </c>
      <c r="F2042" s="20">
        <f t="shared" ref="F2042:K2043" si="1782">F2043</f>
        <v>505.9</v>
      </c>
      <c r="G2042" s="20">
        <f t="shared" si="1782"/>
        <v>486.7</v>
      </c>
      <c r="H2042" s="20">
        <f t="shared" si="1782"/>
        <v>407.2</v>
      </c>
      <c r="I2042" s="20">
        <f t="shared" si="1782"/>
        <v>0</v>
      </c>
      <c r="J2042" s="20">
        <f t="shared" si="1782"/>
        <v>0</v>
      </c>
      <c r="K2042" s="20">
        <f t="shared" si="1782"/>
        <v>0</v>
      </c>
      <c r="L2042" s="20">
        <f t="shared" si="1765"/>
        <v>505.9</v>
      </c>
      <c r="M2042" s="20">
        <f t="shared" si="1766"/>
        <v>486.7</v>
      </c>
      <c r="N2042" s="20">
        <f t="shared" si="1767"/>
        <v>407.2</v>
      </c>
      <c r="O2042" s="20">
        <f t="shared" ref="O2042:R2043" si="1783">O2043</f>
        <v>0</v>
      </c>
      <c r="P2042" s="20">
        <f t="shared" si="1759"/>
        <v>486.7</v>
      </c>
      <c r="Q2042" s="20">
        <f t="shared" si="1760"/>
        <v>407.2</v>
      </c>
      <c r="R2042" s="20">
        <f t="shared" si="1783"/>
        <v>0</v>
      </c>
    </row>
    <row r="2043" spans="1:19" hidden="1" x14ac:dyDescent="0.25">
      <c r="A2043" s="10" t="s">
        <v>227</v>
      </c>
      <c r="B2043" s="19">
        <v>850</v>
      </c>
      <c r="C2043" s="10"/>
      <c r="D2043" s="10"/>
      <c r="E2043" s="25" t="s">
        <v>504</v>
      </c>
      <c r="F2043" s="20">
        <f t="shared" si="1782"/>
        <v>505.9</v>
      </c>
      <c r="G2043" s="20">
        <f t="shared" si="1782"/>
        <v>486.7</v>
      </c>
      <c r="H2043" s="20">
        <f t="shared" si="1782"/>
        <v>407.2</v>
      </c>
      <c r="I2043" s="20">
        <f t="shared" si="1782"/>
        <v>0</v>
      </c>
      <c r="J2043" s="20">
        <f t="shared" si="1782"/>
        <v>0</v>
      </c>
      <c r="K2043" s="20">
        <f t="shared" si="1782"/>
        <v>0</v>
      </c>
      <c r="L2043" s="20">
        <f t="shared" si="1765"/>
        <v>505.9</v>
      </c>
      <c r="M2043" s="20">
        <f t="shared" si="1766"/>
        <v>486.7</v>
      </c>
      <c r="N2043" s="20">
        <f t="shared" si="1767"/>
        <v>407.2</v>
      </c>
      <c r="O2043" s="20">
        <f t="shared" si="1783"/>
        <v>0</v>
      </c>
      <c r="P2043" s="20">
        <f t="shared" si="1759"/>
        <v>486.7</v>
      </c>
      <c r="Q2043" s="20">
        <f t="shared" si="1760"/>
        <v>407.2</v>
      </c>
      <c r="R2043" s="20">
        <f t="shared" si="1783"/>
        <v>0</v>
      </c>
    </row>
    <row r="2044" spans="1:19" ht="78.75" hidden="1" x14ac:dyDescent="0.25">
      <c r="A2044" s="10" t="s">
        <v>227</v>
      </c>
      <c r="B2044" s="19">
        <v>850</v>
      </c>
      <c r="C2044" s="10" t="s">
        <v>242</v>
      </c>
      <c r="D2044" s="10" t="s">
        <v>241</v>
      </c>
      <c r="E2044" s="25" t="s">
        <v>453</v>
      </c>
      <c r="F2044" s="20">
        <v>505.9</v>
      </c>
      <c r="G2044" s="20">
        <v>486.7</v>
      </c>
      <c r="H2044" s="20">
        <v>407.2</v>
      </c>
      <c r="I2044" s="20"/>
      <c r="J2044" s="20"/>
      <c r="K2044" s="20"/>
      <c r="L2044" s="20">
        <f t="shared" si="1765"/>
        <v>505.9</v>
      </c>
      <c r="M2044" s="20">
        <f t="shared" si="1766"/>
        <v>486.7</v>
      </c>
      <c r="N2044" s="20">
        <f t="shared" si="1767"/>
        <v>407.2</v>
      </c>
      <c r="O2044" s="20"/>
      <c r="P2044" s="20">
        <f t="shared" si="1759"/>
        <v>486.7</v>
      </c>
      <c r="Q2044" s="20">
        <f t="shared" si="1760"/>
        <v>407.2</v>
      </c>
      <c r="R2044" s="20"/>
    </row>
    <row r="2045" spans="1:19" s="4" customFormat="1" ht="63" hidden="1" x14ac:dyDescent="0.25">
      <c r="A2045" s="8" t="s">
        <v>443</v>
      </c>
      <c r="B2045" s="7"/>
      <c r="C2045" s="8"/>
      <c r="D2045" s="8"/>
      <c r="E2045" s="26" t="s">
        <v>774</v>
      </c>
      <c r="F2045" s="9">
        <f>F2046+F2051+F2056+F2061</f>
        <v>216632.7</v>
      </c>
      <c r="G2045" s="9">
        <f t="shared" ref="G2045:R2045" si="1784">G2046+G2051+G2056+G2061</f>
        <v>148367.70000000001</v>
      </c>
      <c r="H2045" s="9">
        <f t="shared" si="1784"/>
        <v>148367.70000000001</v>
      </c>
      <c r="I2045" s="9">
        <f t="shared" ref="I2045:K2045" si="1785">I2046+I2051+I2056+I2061</f>
        <v>0</v>
      </c>
      <c r="J2045" s="9">
        <f t="shared" si="1785"/>
        <v>0</v>
      </c>
      <c r="K2045" s="9">
        <f t="shared" si="1785"/>
        <v>0</v>
      </c>
      <c r="L2045" s="20">
        <f t="shared" si="1765"/>
        <v>216632.7</v>
      </c>
      <c r="M2045" s="20">
        <f t="shared" si="1766"/>
        <v>148367.70000000001</v>
      </c>
      <c r="N2045" s="20">
        <f t="shared" si="1767"/>
        <v>148367.70000000001</v>
      </c>
      <c r="O2045" s="9">
        <f t="shared" ref="O2045" si="1786">O2046+O2051+O2056+O2061</f>
        <v>0</v>
      </c>
      <c r="P2045" s="20">
        <f t="shared" si="1759"/>
        <v>148367.70000000001</v>
      </c>
      <c r="Q2045" s="20">
        <f t="shared" si="1760"/>
        <v>148367.70000000001</v>
      </c>
      <c r="R2045" s="9">
        <f t="shared" si="1784"/>
        <v>0</v>
      </c>
      <c r="S2045" s="43"/>
    </row>
    <row r="2046" spans="1:19" s="17" customFormat="1" ht="47.25" hidden="1" x14ac:dyDescent="0.25">
      <c r="A2046" s="21" t="s">
        <v>444</v>
      </c>
      <c r="B2046" s="22"/>
      <c r="C2046" s="21"/>
      <c r="D2046" s="21"/>
      <c r="E2046" s="27" t="s">
        <v>775</v>
      </c>
      <c r="F2046" s="23">
        <f t="shared" ref="F2046:K2049" si="1787">F2047</f>
        <v>65170</v>
      </c>
      <c r="G2046" s="23">
        <f t="shared" si="1787"/>
        <v>65170</v>
      </c>
      <c r="H2046" s="23">
        <f t="shared" si="1787"/>
        <v>65170</v>
      </c>
      <c r="I2046" s="23">
        <f t="shared" si="1787"/>
        <v>0</v>
      </c>
      <c r="J2046" s="23">
        <f t="shared" si="1787"/>
        <v>0</v>
      </c>
      <c r="K2046" s="23">
        <f t="shared" si="1787"/>
        <v>0</v>
      </c>
      <c r="L2046" s="20">
        <f t="shared" si="1765"/>
        <v>65170</v>
      </c>
      <c r="M2046" s="20">
        <f t="shared" si="1766"/>
        <v>65170</v>
      </c>
      <c r="N2046" s="20">
        <f t="shared" si="1767"/>
        <v>65170</v>
      </c>
      <c r="O2046" s="23">
        <f t="shared" ref="O2046:R2047" si="1788">O2047</f>
        <v>0</v>
      </c>
      <c r="P2046" s="20">
        <f t="shared" si="1759"/>
        <v>65170</v>
      </c>
      <c r="Q2046" s="20">
        <f t="shared" si="1760"/>
        <v>65170</v>
      </c>
      <c r="R2046" s="23">
        <f t="shared" si="1788"/>
        <v>0</v>
      </c>
      <c r="S2046" s="32"/>
    </row>
    <row r="2047" spans="1:19" ht="31.5" hidden="1" x14ac:dyDescent="0.25">
      <c r="A2047" s="10" t="s">
        <v>233</v>
      </c>
      <c r="B2047" s="19"/>
      <c r="C2047" s="10"/>
      <c r="D2047" s="10"/>
      <c r="E2047" s="25" t="s">
        <v>776</v>
      </c>
      <c r="F2047" s="20">
        <f>F2048</f>
        <v>65170</v>
      </c>
      <c r="G2047" s="20">
        <f t="shared" si="1787"/>
        <v>65170</v>
      </c>
      <c r="H2047" s="20">
        <f t="shared" si="1787"/>
        <v>65170</v>
      </c>
      <c r="I2047" s="20">
        <f t="shared" si="1787"/>
        <v>0</v>
      </c>
      <c r="J2047" s="20">
        <f t="shared" si="1787"/>
        <v>0</v>
      </c>
      <c r="K2047" s="20">
        <f t="shared" si="1787"/>
        <v>0</v>
      </c>
      <c r="L2047" s="20">
        <f t="shared" si="1765"/>
        <v>65170</v>
      </c>
      <c r="M2047" s="20">
        <f t="shared" si="1766"/>
        <v>65170</v>
      </c>
      <c r="N2047" s="20">
        <f t="shared" si="1767"/>
        <v>65170</v>
      </c>
      <c r="O2047" s="20">
        <f t="shared" si="1788"/>
        <v>0</v>
      </c>
      <c r="P2047" s="20">
        <f t="shared" si="1759"/>
        <v>65170</v>
      </c>
      <c r="Q2047" s="20">
        <f t="shared" si="1760"/>
        <v>65170</v>
      </c>
      <c r="R2047" s="20">
        <f t="shared" si="1788"/>
        <v>0</v>
      </c>
    </row>
    <row r="2048" spans="1:19" hidden="1" x14ac:dyDescent="0.25">
      <c r="A2048" s="10" t="s">
        <v>233</v>
      </c>
      <c r="B2048" s="19">
        <v>800</v>
      </c>
      <c r="C2048" s="10"/>
      <c r="D2048" s="10"/>
      <c r="E2048" s="25" t="s">
        <v>501</v>
      </c>
      <c r="F2048" s="20">
        <f t="shared" ref="F2048:H2049" si="1789">F2049</f>
        <v>65170</v>
      </c>
      <c r="G2048" s="20">
        <f t="shared" si="1789"/>
        <v>65170</v>
      </c>
      <c r="H2048" s="20">
        <f t="shared" si="1789"/>
        <v>65170</v>
      </c>
      <c r="I2048" s="20">
        <f t="shared" si="1787"/>
        <v>0</v>
      </c>
      <c r="J2048" s="20">
        <f t="shared" si="1787"/>
        <v>0</v>
      </c>
      <c r="K2048" s="20">
        <f t="shared" si="1787"/>
        <v>0</v>
      </c>
      <c r="L2048" s="20">
        <f t="shared" si="1765"/>
        <v>65170</v>
      </c>
      <c r="M2048" s="20">
        <f t="shared" si="1766"/>
        <v>65170</v>
      </c>
      <c r="N2048" s="20">
        <f t="shared" si="1767"/>
        <v>65170</v>
      </c>
      <c r="O2048" s="20">
        <f t="shared" ref="O2048:R2049" si="1790">O2049</f>
        <v>0</v>
      </c>
      <c r="P2048" s="20">
        <f t="shared" si="1759"/>
        <v>65170</v>
      </c>
      <c r="Q2048" s="20">
        <f t="shared" si="1760"/>
        <v>65170</v>
      </c>
      <c r="R2048" s="20">
        <f t="shared" si="1790"/>
        <v>0</v>
      </c>
    </row>
    <row r="2049" spans="1:19" hidden="1" x14ac:dyDescent="0.25">
      <c r="A2049" s="10" t="s">
        <v>233</v>
      </c>
      <c r="B2049" s="19">
        <v>830</v>
      </c>
      <c r="C2049" s="10"/>
      <c r="D2049" s="10"/>
      <c r="E2049" s="25" t="s">
        <v>503</v>
      </c>
      <c r="F2049" s="20">
        <f>F2050</f>
        <v>65170</v>
      </c>
      <c r="G2049" s="20">
        <f t="shared" si="1789"/>
        <v>65170</v>
      </c>
      <c r="H2049" s="20">
        <f t="shared" si="1789"/>
        <v>65170</v>
      </c>
      <c r="I2049" s="20">
        <f t="shared" si="1787"/>
        <v>0</v>
      </c>
      <c r="J2049" s="20">
        <f t="shared" si="1787"/>
        <v>0</v>
      </c>
      <c r="K2049" s="20">
        <f t="shared" si="1787"/>
        <v>0</v>
      </c>
      <c r="L2049" s="20">
        <f t="shared" si="1765"/>
        <v>65170</v>
      </c>
      <c r="M2049" s="20">
        <f t="shared" si="1766"/>
        <v>65170</v>
      </c>
      <c r="N2049" s="20">
        <f t="shared" si="1767"/>
        <v>65170</v>
      </c>
      <c r="O2049" s="20">
        <f t="shared" si="1790"/>
        <v>0</v>
      </c>
      <c r="P2049" s="20">
        <f t="shared" si="1759"/>
        <v>65170</v>
      </c>
      <c r="Q2049" s="20">
        <f t="shared" si="1760"/>
        <v>65170</v>
      </c>
      <c r="R2049" s="20">
        <f t="shared" si="1790"/>
        <v>0</v>
      </c>
    </row>
    <row r="2050" spans="1:19" hidden="1" x14ac:dyDescent="0.25">
      <c r="A2050" s="10" t="s">
        <v>233</v>
      </c>
      <c r="B2050" s="19">
        <v>830</v>
      </c>
      <c r="C2050" s="10" t="s">
        <v>242</v>
      </c>
      <c r="D2050" s="10" t="s">
        <v>246</v>
      </c>
      <c r="E2050" s="25" t="s">
        <v>457</v>
      </c>
      <c r="F2050" s="20">
        <v>65170</v>
      </c>
      <c r="G2050" s="20">
        <v>65170</v>
      </c>
      <c r="H2050" s="20">
        <v>65170</v>
      </c>
      <c r="I2050" s="20"/>
      <c r="J2050" s="20"/>
      <c r="K2050" s="20"/>
      <c r="L2050" s="20">
        <f t="shared" si="1765"/>
        <v>65170</v>
      </c>
      <c r="M2050" s="20">
        <f t="shared" si="1766"/>
        <v>65170</v>
      </c>
      <c r="N2050" s="20">
        <f t="shared" si="1767"/>
        <v>65170</v>
      </c>
      <c r="O2050" s="20"/>
      <c r="P2050" s="20">
        <f t="shared" si="1759"/>
        <v>65170</v>
      </c>
      <c r="Q2050" s="20">
        <f t="shared" si="1760"/>
        <v>65170</v>
      </c>
      <c r="R2050" s="20"/>
    </row>
    <row r="2051" spans="1:19" s="17" customFormat="1" hidden="1" x14ac:dyDescent="0.25">
      <c r="A2051" s="21" t="s">
        <v>445</v>
      </c>
      <c r="B2051" s="22"/>
      <c r="C2051" s="21"/>
      <c r="D2051" s="21"/>
      <c r="E2051" s="27" t="s">
        <v>777</v>
      </c>
      <c r="F2051" s="23">
        <f t="shared" ref="F2051:K2054" si="1791">F2052</f>
        <v>78600</v>
      </c>
      <c r="G2051" s="23">
        <f t="shared" si="1791"/>
        <v>78600</v>
      </c>
      <c r="H2051" s="23">
        <f t="shared" si="1791"/>
        <v>78600</v>
      </c>
      <c r="I2051" s="23">
        <f t="shared" si="1791"/>
        <v>0</v>
      </c>
      <c r="J2051" s="23">
        <f t="shared" si="1791"/>
        <v>0</v>
      </c>
      <c r="K2051" s="23">
        <f t="shared" si="1791"/>
        <v>0</v>
      </c>
      <c r="L2051" s="20">
        <f t="shared" si="1765"/>
        <v>78600</v>
      </c>
      <c r="M2051" s="20">
        <f t="shared" si="1766"/>
        <v>78600</v>
      </c>
      <c r="N2051" s="20">
        <f t="shared" si="1767"/>
        <v>78600</v>
      </c>
      <c r="O2051" s="23">
        <f t="shared" ref="O2051:R2054" si="1792">O2052</f>
        <v>0</v>
      </c>
      <c r="P2051" s="20">
        <f t="shared" si="1759"/>
        <v>78600</v>
      </c>
      <c r="Q2051" s="20">
        <f t="shared" si="1760"/>
        <v>78600</v>
      </c>
      <c r="R2051" s="23">
        <f t="shared" si="1792"/>
        <v>0</v>
      </c>
      <c r="S2051" s="32"/>
    </row>
    <row r="2052" spans="1:19" hidden="1" x14ac:dyDescent="0.25">
      <c r="A2052" s="10" t="s">
        <v>232</v>
      </c>
      <c r="B2052" s="19"/>
      <c r="C2052" s="10"/>
      <c r="D2052" s="10"/>
      <c r="E2052" s="25" t="s">
        <v>778</v>
      </c>
      <c r="F2052" s="20">
        <f t="shared" si="1791"/>
        <v>78600</v>
      </c>
      <c r="G2052" s="20">
        <f t="shared" si="1791"/>
        <v>78600</v>
      </c>
      <c r="H2052" s="20">
        <f t="shared" si="1791"/>
        <v>78600</v>
      </c>
      <c r="I2052" s="20">
        <f t="shared" si="1791"/>
        <v>0</v>
      </c>
      <c r="J2052" s="20">
        <f t="shared" si="1791"/>
        <v>0</v>
      </c>
      <c r="K2052" s="20">
        <f t="shared" si="1791"/>
        <v>0</v>
      </c>
      <c r="L2052" s="20">
        <f t="shared" si="1765"/>
        <v>78600</v>
      </c>
      <c r="M2052" s="20">
        <f t="shared" si="1766"/>
        <v>78600</v>
      </c>
      <c r="N2052" s="20">
        <f t="shared" si="1767"/>
        <v>78600</v>
      </c>
      <c r="O2052" s="20">
        <f t="shared" si="1792"/>
        <v>0</v>
      </c>
      <c r="P2052" s="20">
        <f t="shared" si="1759"/>
        <v>78600</v>
      </c>
      <c r="Q2052" s="20">
        <f t="shared" si="1760"/>
        <v>78600</v>
      </c>
      <c r="R2052" s="20">
        <f t="shared" si="1792"/>
        <v>0</v>
      </c>
    </row>
    <row r="2053" spans="1:19" hidden="1" x14ac:dyDescent="0.25">
      <c r="A2053" s="10" t="s">
        <v>232</v>
      </c>
      <c r="B2053" s="19">
        <v>800</v>
      </c>
      <c r="C2053" s="10"/>
      <c r="D2053" s="10"/>
      <c r="E2053" s="25" t="s">
        <v>501</v>
      </c>
      <c r="F2053" s="20">
        <f t="shared" si="1791"/>
        <v>78600</v>
      </c>
      <c r="G2053" s="20">
        <f t="shared" si="1791"/>
        <v>78600</v>
      </c>
      <c r="H2053" s="20">
        <f t="shared" si="1791"/>
        <v>78600</v>
      </c>
      <c r="I2053" s="20">
        <f t="shared" si="1791"/>
        <v>0</v>
      </c>
      <c r="J2053" s="20">
        <f t="shared" si="1791"/>
        <v>0</v>
      </c>
      <c r="K2053" s="20">
        <f t="shared" si="1791"/>
        <v>0</v>
      </c>
      <c r="L2053" s="20">
        <f t="shared" si="1765"/>
        <v>78600</v>
      </c>
      <c r="M2053" s="20">
        <f t="shared" si="1766"/>
        <v>78600</v>
      </c>
      <c r="N2053" s="20">
        <f t="shared" si="1767"/>
        <v>78600</v>
      </c>
      <c r="O2053" s="20">
        <f t="shared" si="1792"/>
        <v>0</v>
      </c>
      <c r="P2053" s="20">
        <f t="shared" si="1759"/>
        <v>78600</v>
      </c>
      <c r="Q2053" s="20">
        <f t="shared" si="1760"/>
        <v>78600</v>
      </c>
      <c r="R2053" s="20">
        <f t="shared" si="1792"/>
        <v>0</v>
      </c>
    </row>
    <row r="2054" spans="1:19" hidden="1" x14ac:dyDescent="0.25">
      <c r="A2054" s="10" t="s">
        <v>232</v>
      </c>
      <c r="B2054" s="19">
        <v>870</v>
      </c>
      <c r="C2054" s="10"/>
      <c r="D2054" s="10"/>
      <c r="E2054" s="25" t="s">
        <v>506</v>
      </c>
      <c r="F2054" s="20">
        <f t="shared" si="1791"/>
        <v>78600</v>
      </c>
      <c r="G2054" s="20">
        <f t="shared" si="1791"/>
        <v>78600</v>
      </c>
      <c r="H2054" s="20">
        <f t="shared" si="1791"/>
        <v>78600</v>
      </c>
      <c r="I2054" s="20">
        <f t="shared" si="1791"/>
        <v>0</v>
      </c>
      <c r="J2054" s="20">
        <f t="shared" si="1791"/>
        <v>0</v>
      </c>
      <c r="K2054" s="20">
        <f t="shared" si="1791"/>
        <v>0</v>
      </c>
      <c r="L2054" s="20">
        <f t="shared" si="1765"/>
        <v>78600</v>
      </c>
      <c r="M2054" s="20">
        <f t="shared" si="1766"/>
        <v>78600</v>
      </c>
      <c r="N2054" s="20">
        <f t="shared" si="1767"/>
        <v>78600</v>
      </c>
      <c r="O2054" s="20">
        <f t="shared" si="1792"/>
        <v>0</v>
      </c>
      <c r="P2054" s="20">
        <f t="shared" si="1759"/>
        <v>78600</v>
      </c>
      <c r="Q2054" s="20">
        <f t="shared" si="1760"/>
        <v>78600</v>
      </c>
      <c r="R2054" s="20">
        <f t="shared" si="1792"/>
        <v>0</v>
      </c>
    </row>
    <row r="2055" spans="1:19" hidden="1" x14ac:dyDescent="0.25">
      <c r="A2055" s="10" t="s">
        <v>232</v>
      </c>
      <c r="B2055" s="19">
        <v>870</v>
      </c>
      <c r="C2055" s="10" t="s">
        <v>242</v>
      </c>
      <c r="D2055" s="10" t="s">
        <v>245</v>
      </c>
      <c r="E2055" s="25" t="s">
        <v>456</v>
      </c>
      <c r="F2055" s="20">
        <v>78600</v>
      </c>
      <c r="G2055" s="20">
        <v>78600</v>
      </c>
      <c r="H2055" s="20">
        <v>78600</v>
      </c>
      <c r="I2055" s="20"/>
      <c r="J2055" s="20"/>
      <c r="K2055" s="20"/>
      <c r="L2055" s="20">
        <f t="shared" si="1765"/>
        <v>78600</v>
      </c>
      <c r="M2055" s="20">
        <f t="shared" si="1766"/>
        <v>78600</v>
      </c>
      <c r="N2055" s="20">
        <f t="shared" si="1767"/>
        <v>78600</v>
      </c>
      <c r="O2055" s="20"/>
      <c r="P2055" s="20">
        <f t="shared" si="1759"/>
        <v>78600</v>
      </c>
      <c r="Q2055" s="20">
        <f t="shared" si="1760"/>
        <v>78600</v>
      </c>
      <c r="R2055" s="20"/>
    </row>
    <row r="2056" spans="1:19" s="17" customFormat="1" hidden="1" x14ac:dyDescent="0.25">
      <c r="A2056" s="21" t="s">
        <v>780</v>
      </c>
      <c r="B2056" s="22"/>
      <c r="C2056" s="21"/>
      <c r="D2056" s="21"/>
      <c r="E2056" s="27" t="s">
        <v>782</v>
      </c>
      <c r="F2056" s="23">
        <f t="shared" ref="F2056:K2059" si="1793">F2057</f>
        <v>68265</v>
      </c>
      <c r="G2056" s="23">
        <f t="shared" si="1793"/>
        <v>0</v>
      </c>
      <c r="H2056" s="23">
        <f t="shared" si="1793"/>
        <v>0</v>
      </c>
      <c r="I2056" s="23">
        <f t="shared" si="1793"/>
        <v>0</v>
      </c>
      <c r="J2056" s="23">
        <f t="shared" si="1793"/>
        <v>0</v>
      </c>
      <c r="K2056" s="23">
        <f t="shared" si="1793"/>
        <v>0</v>
      </c>
      <c r="L2056" s="20">
        <f t="shared" si="1765"/>
        <v>68265</v>
      </c>
      <c r="M2056" s="20">
        <f t="shared" si="1766"/>
        <v>0</v>
      </c>
      <c r="N2056" s="20">
        <f t="shared" si="1767"/>
        <v>0</v>
      </c>
      <c r="O2056" s="23">
        <f t="shared" ref="O2056:R2059" si="1794">O2057</f>
        <v>0</v>
      </c>
      <c r="P2056" s="20">
        <f t="shared" si="1759"/>
        <v>0</v>
      </c>
      <c r="Q2056" s="20">
        <f t="shared" si="1760"/>
        <v>0</v>
      </c>
      <c r="R2056" s="23">
        <f t="shared" si="1794"/>
        <v>0</v>
      </c>
      <c r="S2056" s="32"/>
    </row>
    <row r="2057" spans="1:19" ht="31.5" hidden="1" x14ac:dyDescent="0.25">
      <c r="A2057" s="10" t="s">
        <v>781</v>
      </c>
      <c r="B2057" s="19"/>
      <c r="C2057" s="10"/>
      <c r="D2057" s="10"/>
      <c r="E2057" s="25" t="s">
        <v>776</v>
      </c>
      <c r="F2057" s="20">
        <f t="shared" si="1793"/>
        <v>68265</v>
      </c>
      <c r="G2057" s="20">
        <f t="shared" si="1793"/>
        <v>0</v>
      </c>
      <c r="H2057" s="20">
        <f t="shared" si="1793"/>
        <v>0</v>
      </c>
      <c r="I2057" s="20">
        <f t="shared" si="1793"/>
        <v>0</v>
      </c>
      <c r="J2057" s="20">
        <f t="shared" si="1793"/>
        <v>0</v>
      </c>
      <c r="K2057" s="20">
        <f t="shared" si="1793"/>
        <v>0</v>
      </c>
      <c r="L2057" s="20">
        <f t="shared" si="1765"/>
        <v>68265</v>
      </c>
      <c r="M2057" s="20">
        <f t="shared" si="1766"/>
        <v>0</v>
      </c>
      <c r="N2057" s="20">
        <f t="shared" si="1767"/>
        <v>0</v>
      </c>
      <c r="O2057" s="20">
        <f t="shared" si="1794"/>
        <v>0</v>
      </c>
      <c r="P2057" s="20">
        <f t="shared" si="1759"/>
        <v>0</v>
      </c>
      <c r="Q2057" s="20">
        <f t="shared" si="1760"/>
        <v>0</v>
      </c>
      <c r="R2057" s="20">
        <f t="shared" si="1794"/>
        <v>0</v>
      </c>
    </row>
    <row r="2058" spans="1:19" ht="47.25" hidden="1" x14ac:dyDescent="0.25">
      <c r="A2058" s="10" t="s">
        <v>781</v>
      </c>
      <c r="B2058" s="19">
        <v>200</v>
      </c>
      <c r="C2058" s="10"/>
      <c r="D2058" s="10"/>
      <c r="E2058" s="25" t="s">
        <v>487</v>
      </c>
      <c r="F2058" s="20">
        <f t="shared" si="1793"/>
        <v>68265</v>
      </c>
      <c r="G2058" s="20">
        <f t="shared" si="1793"/>
        <v>0</v>
      </c>
      <c r="H2058" s="20">
        <f t="shared" si="1793"/>
        <v>0</v>
      </c>
      <c r="I2058" s="20">
        <f t="shared" si="1793"/>
        <v>0</v>
      </c>
      <c r="J2058" s="20">
        <f t="shared" si="1793"/>
        <v>0</v>
      </c>
      <c r="K2058" s="20">
        <f t="shared" si="1793"/>
        <v>0</v>
      </c>
      <c r="L2058" s="20">
        <f t="shared" si="1765"/>
        <v>68265</v>
      </c>
      <c r="M2058" s="20">
        <f t="shared" si="1766"/>
        <v>0</v>
      </c>
      <c r="N2058" s="20">
        <f t="shared" si="1767"/>
        <v>0</v>
      </c>
      <c r="O2058" s="20">
        <f t="shared" si="1794"/>
        <v>0</v>
      </c>
      <c r="P2058" s="20">
        <f t="shared" si="1759"/>
        <v>0</v>
      </c>
      <c r="Q2058" s="20">
        <f t="shared" si="1760"/>
        <v>0</v>
      </c>
      <c r="R2058" s="20">
        <f t="shared" si="1794"/>
        <v>0</v>
      </c>
    </row>
    <row r="2059" spans="1:19" ht="47.25" hidden="1" x14ac:dyDescent="0.25">
      <c r="A2059" s="10" t="s">
        <v>781</v>
      </c>
      <c r="B2059" s="19">
        <v>240</v>
      </c>
      <c r="C2059" s="10"/>
      <c r="D2059" s="10"/>
      <c r="E2059" s="25" t="s">
        <v>488</v>
      </c>
      <c r="F2059" s="20">
        <f t="shared" si="1793"/>
        <v>68265</v>
      </c>
      <c r="G2059" s="20">
        <f t="shared" si="1793"/>
        <v>0</v>
      </c>
      <c r="H2059" s="20">
        <f t="shared" si="1793"/>
        <v>0</v>
      </c>
      <c r="I2059" s="20">
        <f t="shared" si="1793"/>
        <v>0</v>
      </c>
      <c r="J2059" s="20">
        <f t="shared" si="1793"/>
        <v>0</v>
      </c>
      <c r="K2059" s="20">
        <f t="shared" si="1793"/>
        <v>0</v>
      </c>
      <c r="L2059" s="20">
        <f t="shared" si="1765"/>
        <v>68265</v>
      </c>
      <c r="M2059" s="20">
        <f t="shared" si="1766"/>
        <v>0</v>
      </c>
      <c r="N2059" s="20">
        <f t="shared" si="1767"/>
        <v>0</v>
      </c>
      <c r="O2059" s="20">
        <f t="shared" si="1794"/>
        <v>0</v>
      </c>
      <c r="P2059" s="20">
        <f t="shared" si="1759"/>
        <v>0</v>
      </c>
      <c r="Q2059" s="20">
        <f t="shared" si="1760"/>
        <v>0</v>
      </c>
      <c r="R2059" s="20">
        <f t="shared" si="1794"/>
        <v>0</v>
      </c>
    </row>
    <row r="2060" spans="1:19" hidden="1" x14ac:dyDescent="0.25">
      <c r="A2060" s="10" t="s">
        <v>781</v>
      </c>
      <c r="B2060" s="19">
        <v>240</v>
      </c>
      <c r="C2060" s="10" t="s">
        <v>251</v>
      </c>
      <c r="D2060" s="10" t="s">
        <v>242</v>
      </c>
      <c r="E2060" s="25" t="s">
        <v>464</v>
      </c>
      <c r="F2060" s="20">
        <v>68265</v>
      </c>
      <c r="G2060" s="20"/>
      <c r="H2060" s="20"/>
      <c r="I2060" s="20"/>
      <c r="J2060" s="20"/>
      <c r="K2060" s="20"/>
      <c r="L2060" s="20">
        <f t="shared" si="1765"/>
        <v>68265</v>
      </c>
      <c r="M2060" s="20">
        <f t="shared" si="1766"/>
        <v>0</v>
      </c>
      <c r="N2060" s="20">
        <f t="shared" si="1767"/>
        <v>0</v>
      </c>
      <c r="O2060" s="20"/>
      <c r="P2060" s="20">
        <f t="shared" si="1759"/>
        <v>0</v>
      </c>
      <c r="Q2060" s="20">
        <f t="shared" si="1760"/>
        <v>0</v>
      </c>
      <c r="R2060" s="20"/>
    </row>
    <row r="2061" spans="1:19" s="17" customFormat="1" ht="31.5" hidden="1" x14ac:dyDescent="0.25">
      <c r="A2061" s="21" t="s">
        <v>813</v>
      </c>
      <c r="B2061" s="22"/>
      <c r="C2061" s="21"/>
      <c r="D2061" s="21"/>
      <c r="E2061" s="34" t="s">
        <v>814</v>
      </c>
      <c r="F2061" s="23">
        <f t="shared" ref="F2061:K2063" si="1795">F2062</f>
        <v>4597.7</v>
      </c>
      <c r="G2061" s="23">
        <f t="shared" si="1795"/>
        <v>4597.7</v>
      </c>
      <c r="H2061" s="23">
        <f t="shared" si="1795"/>
        <v>4597.7</v>
      </c>
      <c r="I2061" s="23">
        <f t="shared" si="1795"/>
        <v>0</v>
      </c>
      <c r="J2061" s="23">
        <f t="shared" si="1795"/>
        <v>0</v>
      </c>
      <c r="K2061" s="23">
        <f t="shared" si="1795"/>
        <v>0</v>
      </c>
      <c r="L2061" s="20">
        <f t="shared" si="1765"/>
        <v>4597.7</v>
      </c>
      <c r="M2061" s="20">
        <f t="shared" si="1766"/>
        <v>4597.7</v>
      </c>
      <c r="N2061" s="20">
        <f t="shared" si="1767"/>
        <v>4597.7</v>
      </c>
      <c r="O2061" s="23">
        <f t="shared" ref="O2061:R2063" si="1796">O2062</f>
        <v>0</v>
      </c>
      <c r="P2061" s="20">
        <f t="shared" si="1759"/>
        <v>4597.7</v>
      </c>
      <c r="Q2061" s="20">
        <f t="shared" si="1760"/>
        <v>4597.7</v>
      </c>
      <c r="R2061" s="23">
        <f t="shared" si="1796"/>
        <v>0</v>
      </c>
      <c r="S2061" s="32"/>
    </row>
    <row r="2062" spans="1:19" ht="31.5" hidden="1" x14ac:dyDescent="0.25">
      <c r="A2062" s="10" t="s">
        <v>813</v>
      </c>
      <c r="B2062" s="19">
        <v>300</v>
      </c>
      <c r="C2062" s="10"/>
      <c r="D2062" s="10"/>
      <c r="E2062" s="25" t="s">
        <v>489</v>
      </c>
      <c r="F2062" s="20">
        <f t="shared" si="1795"/>
        <v>4597.7</v>
      </c>
      <c r="G2062" s="20">
        <f t="shared" si="1795"/>
        <v>4597.7</v>
      </c>
      <c r="H2062" s="20">
        <f t="shared" si="1795"/>
        <v>4597.7</v>
      </c>
      <c r="I2062" s="20">
        <f t="shared" si="1795"/>
        <v>0</v>
      </c>
      <c r="J2062" s="20">
        <f t="shared" si="1795"/>
        <v>0</v>
      </c>
      <c r="K2062" s="20">
        <f t="shared" si="1795"/>
        <v>0</v>
      </c>
      <c r="L2062" s="20">
        <f t="shared" si="1765"/>
        <v>4597.7</v>
      </c>
      <c r="M2062" s="20">
        <f t="shared" si="1766"/>
        <v>4597.7</v>
      </c>
      <c r="N2062" s="20">
        <f t="shared" si="1767"/>
        <v>4597.7</v>
      </c>
      <c r="O2062" s="20">
        <f t="shared" si="1796"/>
        <v>0</v>
      </c>
      <c r="P2062" s="20">
        <f t="shared" si="1759"/>
        <v>4597.7</v>
      </c>
      <c r="Q2062" s="20">
        <f t="shared" si="1760"/>
        <v>4597.7</v>
      </c>
      <c r="R2062" s="20">
        <f t="shared" si="1796"/>
        <v>0</v>
      </c>
    </row>
    <row r="2063" spans="1:19" hidden="1" x14ac:dyDescent="0.25">
      <c r="A2063" s="10" t="s">
        <v>813</v>
      </c>
      <c r="B2063" s="19">
        <v>360</v>
      </c>
      <c r="C2063" s="10"/>
      <c r="D2063" s="10"/>
      <c r="E2063" s="25" t="s">
        <v>493</v>
      </c>
      <c r="F2063" s="20">
        <f t="shared" si="1795"/>
        <v>4597.7</v>
      </c>
      <c r="G2063" s="20">
        <f t="shared" si="1795"/>
        <v>4597.7</v>
      </c>
      <c r="H2063" s="20">
        <f t="shared" si="1795"/>
        <v>4597.7</v>
      </c>
      <c r="I2063" s="20">
        <f t="shared" si="1795"/>
        <v>0</v>
      </c>
      <c r="J2063" s="20">
        <f t="shared" si="1795"/>
        <v>0</v>
      </c>
      <c r="K2063" s="20">
        <f t="shared" si="1795"/>
        <v>0</v>
      </c>
      <c r="L2063" s="20">
        <f t="shared" si="1765"/>
        <v>4597.7</v>
      </c>
      <c r="M2063" s="20">
        <f t="shared" si="1766"/>
        <v>4597.7</v>
      </c>
      <c r="N2063" s="20">
        <f t="shared" si="1767"/>
        <v>4597.7</v>
      </c>
      <c r="O2063" s="20">
        <f t="shared" si="1796"/>
        <v>0</v>
      </c>
      <c r="P2063" s="20">
        <f t="shared" ref="P2063:P2077" si="1797">M2063+O2063</f>
        <v>4597.7</v>
      </c>
      <c r="Q2063" s="20">
        <f t="shared" ref="Q2063:Q2077" si="1798">N2063</f>
        <v>4597.7</v>
      </c>
      <c r="R2063" s="20">
        <f t="shared" si="1796"/>
        <v>0</v>
      </c>
    </row>
    <row r="2064" spans="1:19" ht="31.5" hidden="1" x14ac:dyDescent="0.25">
      <c r="A2064" s="10" t="s">
        <v>813</v>
      </c>
      <c r="B2064" s="19">
        <v>360</v>
      </c>
      <c r="C2064" s="10" t="s">
        <v>252</v>
      </c>
      <c r="D2064" s="10" t="s">
        <v>243</v>
      </c>
      <c r="E2064" s="25" t="s">
        <v>479</v>
      </c>
      <c r="F2064" s="20">
        <v>4597.7</v>
      </c>
      <c r="G2064" s="20">
        <v>4597.7</v>
      </c>
      <c r="H2064" s="20">
        <v>4597.7</v>
      </c>
      <c r="I2064" s="20"/>
      <c r="J2064" s="20"/>
      <c r="K2064" s="20"/>
      <c r="L2064" s="20">
        <f t="shared" si="1765"/>
        <v>4597.7</v>
      </c>
      <c r="M2064" s="20">
        <f t="shared" si="1766"/>
        <v>4597.7</v>
      </c>
      <c r="N2064" s="20">
        <f t="shared" si="1767"/>
        <v>4597.7</v>
      </c>
      <c r="O2064" s="20"/>
      <c r="P2064" s="20">
        <f t="shared" si="1797"/>
        <v>4597.7</v>
      </c>
      <c r="Q2064" s="20">
        <f t="shared" si="1798"/>
        <v>4597.7</v>
      </c>
      <c r="R2064" s="20"/>
    </row>
    <row r="2065" spans="1:19" s="4" customFormat="1" ht="63" hidden="1" x14ac:dyDescent="0.25">
      <c r="A2065" s="8" t="s">
        <v>446</v>
      </c>
      <c r="B2065" s="7"/>
      <c r="C2065" s="8"/>
      <c r="D2065" s="8"/>
      <c r="E2065" s="26" t="s">
        <v>788</v>
      </c>
      <c r="F2065" s="9">
        <f t="shared" ref="F2065:K2066" si="1799">F2066</f>
        <v>40064.299999999996</v>
      </c>
      <c r="G2065" s="9">
        <f t="shared" si="1799"/>
        <v>40757.599999999999</v>
      </c>
      <c r="H2065" s="9">
        <f t="shared" si="1799"/>
        <v>40757.599999999999</v>
      </c>
      <c r="I2065" s="9">
        <f t="shared" si="1799"/>
        <v>0</v>
      </c>
      <c r="J2065" s="9">
        <f t="shared" si="1799"/>
        <v>0</v>
      </c>
      <c r="K2065" s="9">
        <f t="shared" si="1799"/>
        <v>0</v>
      </c>
      <c r="L2065" s="20">
        <f t="shared" si="1765"/>
        <v>40064.299999999996</v>
      </c>
      <c r="M2065" s="20">
        <f t="shared" si="1766"/>
        <v>40757.599999999999</v>
      </c>
      <c r="N2065" s="20">
        <f t="shared" si="1767"/>
        <v>40757.599999999999</v>
      </c>
      <c r="O2065" s="9">
        <f t="shared" ref="O2065:R2066" si="1800">O2066</f>
        <v>0</v>
      </c>
      <c r="P2065" s="20">
        <f t="shared" si="1797"/>
        <v>40757.599999999999</v>
      </c>
      <c r="Q2065" s="20">
        <f t="shared" si="1798"/>
        <v>40757.599999999999</v>
      </c>
      <c r="R2065" s="9">
        <f t="shared" si="1800"/>
        <v>0</v>
      </c>
      <c r="S2065" s="43"/>
    </row>
    <row r="2066" spans="1:19" s="17" customFormat="1" ht="63" hidden="1" x14ac:dyDescent="0.25">
      <c r="A2066" s="21" t="s">
        <v>447</v>
      </c>
      <c r="B2066" s="22"/>
      <c r="C2066" s="21"/>
      <c r="D2066" s="21"/>
      <c r="E2066" s="27" t="s">
        <v>779</v>
      </c>
      <c r="F2066" s="23">
        <f t="shared" si="1799"/>
        <v>40064.299999999996</v>
      </c>
      <c r="G2066" s="23">
        <f t="shared" si="1799"/>
        <v>40757.599999999999</v>
      </c>
      <c r="H2066" s="23">
        <f t="shared" si="1799"/>
        <v>40757.599999999999</v>
      </c>
      <c r="I2066" s="23">
        <f t="shared" si="1799"/>
        <v>0</v>
      </c>
      <c r="J2066" s="23">
        <f t="shared" si="1799"/>
        <v>0</v>
      </c>
      <c r="K2066" s="23">
        <f t="shared" si="1799"/>
        <v>0</v>
      </c>
      <c r="L2066" s="20">
        <f t="shared" si="1765"/>
        <v>40064.299999999996</v>
      </c>
      <c r="M2066" s="20">
        <f t="shared" si="1766"/>
        <v>40757.599999999999</v>
      </c>
      <c r="N2066" s="20">
        <f t="shared" si="1767"/>
        <v>40757.599999999999</v>
      </c>
      <c r="O2066" s="23">
        <f t="shared" si="1800"/>
        <v>0</v>
      </c>
      <c r="P2066" s="20">
        <f t="shared" si="1797"/>
        <v>40757.599999999999</v>
      </c>
      <c r="Q2066" s="20">
        <f t="shared" si="1798"/>
        <v>40757.599999999999</v>
      </c>
      <c r="R2066" s="23">
        <f t="shared" si="1800"/>
        <v>0</v>
      </c>
      <c r="S2066" s="32"/>
    </row>
    <row r="2067" spans="1:19" ht="78.75" hidden="1" x14ac:dyDescent="0.25">
      <c r="A2067" s="10" t="s">
        <v>234</v>
      </c>
      <c r="B2067" s="19"/>
      <c r="C2067" s="10"/>
      <c r="D2067" s="10"/>
      <c r="E2067" s="25" t="s">
        <v>524</v>
      </c>
      <c r="F2067" s="20">
        <f t="shared" ref="F2067:K2067" si="1801">F2068+F2071+F2074</f>
        <v>40064.299999999996</v>
      </c>
      <c r="G2067" s="20">
        <f t="shared" si="1801"/>
        <v>40757.599999999999</v>
      </c>
      <c r="H2067" s="20">
        <f t="shared" si="1801"/>
        <v>40757.599999999999</v>
      </c>
      <c r="I2067" s="20">
        <f t="shared" si="1801"/>
        <v>0</v>
      </c>
      <c r="J2067" s="20">
        <f t="shared" si="1801"/>
        <v>0</v>
      </c>
      <c r="K2067" s="20">
        <f t="shared" si="1801"/>
        <v>0</v>
      </c>
      <c r="L2067" s="20">
        <f t="shared" si="1765"/>
        <v>40064.299999999996</v>
      </c>
      <c r="M2067" s="20">
        <f t="shared" si="1766"/>
        <v>40757.599999999999</v>
      </c>
      <c r="N2067" s="20">
        <f t="shared" si="1767"/>
        <v>40757.599999999999</v>
      </c>
      <c r="O2067" s="20">
        <f t="shared" ref="O2067:R2067" si="1802">O2068+O2071+O2074</f>
        <v>0</v>
      </c>
      <c r="P2067" s="20">
        <f t="shared" si="1797"/>
        <v>40757.599999999999</v>
      </c>
      <c r="Q2067" s="20">
        <f t="shared" si="1798"/>
        <v>40757.599999999999</v>
      </c>
      <c r="R2067" s="20">
        <f t="shared" si="1802"/>
        <v>0</v>
      </c>
    </row>
    <row r="2068" spans="1:19" ht="94.5" hidden="1" x14ac:dyDescent="0.25">
      <c r="A2068" s="10" t="s">
        <v>234</v>
      </c>
      <c r="B2068" s="19">
        <v>100</v>
      </c>
      <c r="C2068" s="10"/>
      <c r="D2068" s="10"/>
      <c r="E2068" s="25" t="s">
        <v>484</v>
      </c>
      <c r="F2068" s="20">
        <f t="shared" ref="F2068:K2069" si="1803">F2069</f>
        <v>29921.3</v>
      </c>
      <c r="G2068" s="20">
        <f t="shared" si="1803"/>
        <v>30614.6</v>
      </c>
      <c r="H2068" s="20">
        <f t="shared" si="1803"/>
        <v>30614.6</v>
      </c>
      <c r="I2068" s="20">
        <f t="shared" si="1803"/>
        <v>0</v>
      </c>
      <c r="J2068" s="20">
        <f t="shared" si="1803"/>
        <v>0</v>
      </c>
      <c r="K2068" s="20">
        <f t="shared" si="1803"/>
        <v>0</v>
      </c>
      <c r="L2068" s="20">
        <f t="shared" si="1765"/>
        <v>29921.3</v>
      </c>
      <c r="M2068" s="20">
        <f t="shared" si="1766"/>
        <v>30614.6</v>
      </c>
      <c r="N2068" s="20">
        <f t="shared" si="1767"/>
        <v>30614.6</v>
      </c>
      <c r="O2068" s="20">
        <f t="shared" ref="O2068:R2069" si="1804">O2069</f>
        <v>0</v>
      </c>
      <c r="P2068" s="20">
        <f t="shared" si="1797"/>
        <v>30614.6</v>
      </c>
      <c r="Q2068" s="20">
        <f t="shared" si="1798"/>
        <v>30614.6</v>
      </c>
      <c r="R2068" s="20">
        <f t="shared" si="1804"/>
        <v>0</v>
      </c>
    </row>
    <row r="2069" spans="1:19" ht="31.5" hidden="1" x14ac:dyDescent="0.25">
      <c r="A2069" s="10" t="s">
        <v>234</v>
      </c>
      <c r="B2069" s="19">
        <v>110</v>
      </c>
      <c r="C2069" s="10"/>
      <c r="D2069" s="10"/>
      <c r="E2069" s="25" t="s">
        <v>485</v>
      </c>
      <c r="F2069" s="20">
        <f t="shared" si="1803"/>
        <v>29921.3</v>
      </c>
      <c r="G2069" s="20">
        <f t="shared" si="1803"/>
        <v>30614.6</v>
      </c>
      <c r="H2069" s="20">
        <f t="shared" si="1803"/>
        <v>30614.6</v>
      </c>
      <c r="I2069" s="20">
        <f t="shared" si="1803"/>
        <v>0</v>
      </c>
      <c r="J2069" s="20">
        <f t="shared" si="1803"/>
        <v>0</v>
      </c>
      <c r="K2069" s="20">
        <f t="shared" si="1803"/>
        <v>0</v>
      </c>
      <c r="L2069" s="20">
        <f t="shared" si="1765"/>
        <v>29921.3</v>
      </c>
      <c r="M2069" s="20">
        <f t="shared" si="1766"/>
        <v>30614.6</v>
      </c>
      <c r="N2069" s="20">
        <f t="shared" si="1767"/>
        <v>30614.6</v>
      </c>
      <c r="O2069" s="20">
        <f t="shared" si="1804"/>
        <v>0</v>
      </c>
      <c r="P2069" s="20">
        <f t="shared" si="1797"/>
        <v>30614.6</v>
      </c>
      <c r="Q2069" s="20">
        <f t="shared" si="1798"/>
        <v>30614.6</v>
      </c>
      <c r="R2069" s="20">
        <f t="shared" si="1804"/>
        <v>0</v>
      </c>
    </row>
    <row r="2070" spans="1:19" hidden="1" x14ac:dyDescent="0.25">
      <c r="A2070" s="10" t="s">
        <v>234</v>
      </c>
      <c r="B2070" s="19">
        <v>110</v>
      </c>
      <c r="C2070" s="10" t="s">
        <v>242</v>
      </c>
      <c r="D2070" s="10" t="s">
        <v>246</v>
      </c>
      <c r="E2070" s="25" t="s">
        <v>457</v>
      </c>
      <c r="F2070" s="20">
        <v>29921.3</v>
      </c>
      <c r="G2070" s="20">
        <v>30614.6</v>
      </c>
      <c r="H2070" s="20">
        <v>30614.6</v>
      </c>
      <c r="I2070" s="20"/>
      <c r="J2070" s="20"/>
      <c r="K2070" s="20"/>
      <c r="L2070" s="20">
        <f t="shared" si="1765"/>
        <v>29921.3</v>
      </c>
      <c r="M2070" s="20">
        <f t="shared" si="1766"/>
        <v>30614.6</v>
      </c>
      <c r="N2070" s="20">
        <f t="shared" si="1767"/>
        <v>30614.6</v>
      </c>
      <c r="O2070" s="20"/>
      <c r="P2070" s="20">
        <f t="shared" si="1797"/>
        <v>30614.6</v>
      </c>
      <c r="Q2070" s="20">
        <f t="shared" si="1798"/>
        <v>30614.6</v>
      </c>
      <c r="R2070" s="20"/>
    </row>
    <row r="2071" spans="1:19" ht="47.25" hidden="1" x14ac:dyDescent="0.25">
      <c r="A2071" s="10" t="s">
        <v>234</v>
      </c>
      <c r="B2071" s="19">
        <v>200</v>
      </c>
      <c r="C2071" s="10"/>
      <c r="D2071" s="10"/>
      <c r="E2071" s="25" t="s">
        <v>487</v>
      </c>
      <c r="F2071" s="20">
        <f t="shared" ref="F2071:K2072" si="1805">F2072</f>
        <v>5614.9</v>
      </c>
      <c r="G2071" s="20">
        <f t="shared" si="1805"/>
        <v>5615.2</v>
      </c>
      <c r="H2071" s="20">
        <f t="shared" si="1805"/>
        <v>5615.2</v>
      </c>
      <c r="I2071" s="20">
        <f t="shared" si="1805"/>
        <v>0</v>
      </c>
      <c r="J2071" s="20">
        <f t="shared" si="1805"/>
        <v>0</v>
      </c>
      <c r="K2071" s="20">
        <f t="shared" si="1805"/>
        <v>0</v>
      </c>
      <c r="L2071" s="20">
        <f t="shared" si="1765"/>
        <v>5614.9</v>
      </c>
      <c r="M2071" s="20">
        <f t="shared" si="1766"/>
        <v>5615.2</v>
      </c>
      <c r="N2071" s="20">
        <f t="shared" si="1767"/>
        <v>5615.2</v>
      </c>
      <c r="O2071" s="20">
        <f t="shared" ref="O2071:R2072" si="1806">O2072</f>
        <v>0</v>
      </c>
      <c r="P2071" s="20">
        <f t="shared" si="1797"/>
        <v>5615.2</v>
      </c>
      <c r="Q2071" s="20">
        <f t="shared" si="1798"/>
        <v>5615.2</v>
      </c>
      <c r="R2071" s="20">
        <f t="shared" si="1806"/>
        <v>0</v>
      </c>
    </row>
    <row r="2072" spans="1:19" ht="47.25" hidden="1" x14ac:dyDescent="0.25">
      <c r="A2072" s="10" t="s">
        <v>234</v>
      </c>
      <c r="B2072" s="19">
        <v>240</v>
      </c>
      <c r="C2072" s="10"/>
      <c r="D2072" s="10"/>
      <c r="E2072" s="25" t="s">
        <v>488</v>
      </c>
      <c r="F2072" s="20">
        <f t="shared" si="1805"/>
        <v>5614.9</v>
      </c>
      <c r="G2072" s="20">
        <f t="shared" si="1805"/>
        <v>5615.2</v>
      </c>
      <c r="H2072" s="20">
        <f t="shared" si="1805"/>
        <v>5615.2</v>
      </c>
      <c r="I2072" s="20">
        <f t="shared" si="1805"/>
        <v>0</v>
      </c>
      <c r="J2072" s="20">
        <f t="shared" si="1805"/>
        <v>0</v>
      </c>
      <c r="K2072" s="20">
        <f t="shared" si="1805"/>
        <v>0</v>
      </c>
      <c r="L2072" s="20">
        <f t="shared" si="1765"/>
        <v>5614.9</v>
      </c>
      <c r="M2072" s="20">
        <f t="shared" si="1766"/>
        <v>5615.2</v>
      </c>
      <c r="N2072" s="20">
        <f t="shared" si="1767"/>
        <v>5615.2</v>
      </c>
      <c r="O2072" s="20">
        <f t="shared" si="1806"/>
        <v>0</v>
      </c>
      <c r="P2072" s="20">
        <f t="shared" si="1797"/>
        <v>5615.2</v>
      </c>
      <c r="Q2072" s="20">
        <f t="shared" si="1798"/>
        <v>5615.2</v>
      </c>
      <c r="R2072" s="20">
        <f t="shared" si="1806"/>
        <v>0</v>
      </c>
    </row>
    <row r="2073" spans="1:19" hidden="1" x14ac:dyDescent="0.25">
      <c r="A2073" s="10" t="s">
        <v>234</v>
      </c>
      <c r="B2073" s="19">
        <v>240</v>
      </c>
      <c r="C2073" s="10" t="s">
        <v>242</v>
      </c>
      <c r="D2073" s="10" t="s">
        <v>246</v>
      </c>
      <c r="E2073" s="25" t="s">
        <v>457</v>
      </c>
      <c r="F2073" s="20">
        <v>5614.9</v>
      </c>
      <c r="G2073" s="20">
        <v>5615.2</v>
      </c>
      <c r="H2073" s="20">
        <v>5615.2</v>
      </c>
      <c r="I2073" s="20"/>
      <c r="J2073" s="20"/>
      <c r="K2073" s="20"/>
      <c r="L2073" s="20">
        <f t="shared" ref="L2073:L2077" si="1807">F2073+I2073</f>
        <v>5614.9</v>
      </c>
      <c r="M2073" s="20">
        <f t="shared" ref="M2073:M2077" si="1808">G2073+J2073</f>
        <v>5615.2</v>
      </c>
      <c r="N2073" s="20">
        <f t="shared" ref="N2073:N2077" si="1809">H2073+K2073</f>
        <v>5615.2</v>
      </c>
      <c r="O2073" s="20"/>
      <c r="P2073" s="20">
        <f t="shared" si="1797"/>
        <v>5615.2</v>
      </c>
      <c r="Q2073" s="20">
        <f t="shared" si="1798"/>
        <v>5615.2</v>
      </c>
      <c r="R2073" s="20"/>
    </row>
    <row r="2074" spans="1:19" hidden="1" x14ac:dyDescent="0.25">
      <c r="A2074" s="10" t="s">
        <v>234</v>
      </c>
      <c r="B2074" s="19">
        <v>800</v>
      </c>
      <c r="C2074" s="10"/>
      <c r="D2074" s="10"/>
      <c r="E2074" s="25" t="s">
        <v>501</v>
      </c>
      <c r="F2074" s="20">
        <f t="shared" ref="F2074:K2075" si="1810">F2075</f>
        <v>4528.1000000000004</v>
      </c>
      <c r="G2074" s="20">
        <f t="shared" si="1810"/>
        <v>4527.8</v>
      </c>
      <c r="H2074" s="20">
        <f t="shared" si="1810"/>
        <v>4527.8</v>
      </c>
      <c r="I2074" s="20">
        <f t="shared" si="1810"/>
        <v>0</v>
      </c>
      <c r="J2074" s="20">
        <f t="shared" si="1810"/>
        <v>0</v>
      </c>
      <c r="K2074" s="20">
        <f t="shared" si="1810"/>
        <v>0</v>
      </c>
      <c r="L2074" s="20">
        <f t="shared" si="1807"/>
        <v>4528.1000000000004</v>
      </c>
      <c r="M2074" s="20">
        <f t="shared" si="1808"/>
        <v>4527.8</v>
      </c>
      <c r="N2074" s="20">
        <f t="shared" si="1809"/>
        <v>4527.8</v>
      </c>
      <c r="O2074" s="20">
        <f t="shared" ref="O2074:R2075" si="1811">O2075</f>
        <v>0</v>
      </c>
      <c r="P2074" s="20">
        <f t="shared" si="1797"/>
        <v>4527.8</v>
      </c>
      <c r="Q2074" s="20">
        <f t="shared" si="1798"/>
        <v>4527.8</v>
      </c>
      <c r="R2074" s="20">
        <f t="shared" si="1811"/>
        <v>0</v>
      </c>
    </row>
    <row r="2075" spans="1:19" hidden="1" x14ac:dyDescent="0.25">
      <c r="A2075" s="10" t="s">
        <v>234</v>
      </c>
      <c r="B2075" s="19">
        <v>850</v>
      </c>
      <c r="C2075" s="10"/>
      <c r="D2075" s="10"/>
      <c r="E2075" s="25" t="s">
        <v>504</v>
      </c>
      <c r="F2075" s="20">
        <f t="shared" si="1810"/>
        <v>4528.1000000000004</v>
      </c>
      <c r="G2075" s="20">
        <f t="shared" si="1810"/>
        <v>4527.8</v>
      </c>
      <c r="H2075" s="20">
        <f t="shared" si="1810"/>
        <v>4527.8</v>
      </c>
      <c r="I2075" s="20">
        <f t="shared" si="1810"/>
        <v>0</v>
      </c>
      <c r="J2075" s="20">
        <f t="shared" si="1810"/>
        <v>0</v>
      </c>
      <c r="K2075" s="20">
        <f t="shared" si="1810"/>
        <v>0</v>
      </c>
      <c r="L2075" s="20">
        <f t="shared" si="1807"/>
        <v>4528.1000000000004</v>
      </c>
      <c r="M2075" s="20">
        <f t="shared" si="1808"/>
        <v>4527.8</v>
      </c>
      <c r="N2075" s="20">
        <f t="shared" si="1809"/>
        <v>4527.8</v>
      </c>
      <c r="O2075" s="20">
        <f t="shared" si="1811"/>
        <v>0</v>
      </c>
      <c r="P2075" s="20">
        <f t="shared" si="1797"/>
        <v>4527.8</v>
      </c>
      <c r="Q2075" s="20">
        <f t="shared" si="1798"/>
        <v>4527.8</v>
      </c>
      <c r="R2075" s="20">
        <f t="shared" si="1811"/>
        <v>0</v>
      </c>
    </row>
    <row r="2076" spans="1:19" hidden="1" x14ac:dyDescent="0.25">
      <c r="A2076" s="10" t="s">
        <v>234</v>
      </c>
      <c r="B2076" s="19">
        <v>850</v>
      </c>
      <c r="C2076" s="10" t="s">
        <v>242</v>
      </c>
      <c r="D2076" s="10" t="s">
        <v>246</v>
      </c>
      <c r="E2076" s="25" t="s">
        <v>457</v>
      </c>
      <c r="F2076" s="20">
        <v>4528.1000000000004</v>
      </c>
      <c r="G2076" s="20">
        <v>4527.8</v>
      </c>
      <c r="H2076" s="20">
        <v>4527.8</v>
      </c>
      <c r="I2076" s="20"/>
      <c r="J2076" s="20"/>
      <c r="K2076" s="20"/>
      <c r="L2076" s="20">
        <f t="shared" si="1807"/>
        <v>4528.1000000000004</v>
      </c>
      <c r="M2076" s="20">
        <f t="shared" si="1808"/>
        <v>4527.8</v>
      </c>
      <c r="N2076" s="20">
        <f t="shared" si="1809"/>
        <v>4527.8</v>
      </c>
      <c r="O2076" s="20"/>
      <c r="P2076" s="20">
        <f t="shared" si="1797"/>
        <v>4527.8</v>
      </c>
      <c r="Q2076" s="20">
        <f t="shared" si="1798"/>
        <v>4527.8</v>
      </c>
      <c r="R2076" s="20"/>
    </row>
    <row r="2077" spans="1:19" s="4" customFormat="1" x14ac:dyDescent="0.25">
      <c r="A2077" s="8" t="s">
        <v>176</v>
      </c>
      <c r="B2077" s="7" t="s">
        <v>2</v>
      </c>
      <c r="C2077" s="8" t="s">
        <v>237</v>
      </c>
      <c r="D2077" s="8" t="s">
        <v>237</v>
      </c>
      <c r="E2077" s="26" t="s">
        <v>450</v>
      </c>
      <c r="F2077" s="9"/>
      <c r="G2077" s="9">
        <v>984665.5</v>
      </c>
      <c r="H2077" s="9">
        <v>1864781.8</v>
      </c>
      <c r="I2077" s="9"/>
      <c r="J2077" s="9">
        <f>-8000-78742.204</f>
        <v>-86742.203999999998</v>
      </c>
      <c r="K2077" s="9">
        <f>-8000-3564.354</f>
        <v>-11564.353999999999</v>
      </c>
      <c r="L2077" s="20">
        <f t="shared" si="1807"/>
        <v>0</v>
      </c>
      <c r="M2077" s="20">
        <f t="shared" si="1808"/>
        <v>897923.29599999997</v>
      </c>
      <c r="N2077" s="20">
        <f t="shared" si="1809"/>
        <v>1853217.446</v>
      </c>
      <c r="O2077" s="20">
        <v>-500000</v>
      </c>
      <c r="P2077" s="9">
        <f t="shared" si="1797"/>
        <v>397923.29599999997</v>
      </c>
      <c r="Q2077" s="9">
        <f t="shared" si="1798"/>
        <v>1853217.446</v>
      </c>
      <c r="R2077" s="9"/>
      <c r="S2077" s="43">
        <v>78.177000000000007</v>
      </c>
    </row>
    <row r="2078" spans="1:19" s="4" customFormat="1" hidden="1" x14ac:dyDescent="0.25">
      <c r="A2078" s="54" t="s">
        <v>483</v>
      </c>
      <c r="B2078" s="55"/>
      <c r="C2078" s="55"/>
      <c r="D2078" s="55"/>
      <c r="E2078" s="56"/>
      <c r="F2078" s="9">
        <f t="shared" ref="F2078:K2078" si="1812">F15+F46+F124+F248+F283+F400+F440+F515+F553+F573+F705+F769+F859+F885+F973+F1033+F1152+F1210+F1230+F1260+F1317+F1598+F1613+F1715+F1877+F1916+F1937+F1958+F2045+F2065+F2077+F1698</f>
        <v>23289685</v>
      </c>
      <c r="G2078" s="9">
        <f t="shared" si="1812"/>
        <v>23509187.599999994</v>
      </c>
      <c r="H2078" s="9">
        <f t="shared" si="1812"/>
        <v>23619772.600000005</v>
      </c>
      <c r="I2078" s="9">
        <f t="shared" si="1812"/>
        <v>-1.0913936421275139E-11</v>
      </c>
      <c r="J2078" s="9">
        <f t="shared" si="1812"/>
        <v>-1.4551915228366852E-11</v>
      </c>
      <c r="K2078" s="9">
        <f t="shared" si="1812"/>
        <v>-1.8189894035458565E-12</v>
      </c>
      <c r="L2078" s="20">
        <f>F2078+I2078</f>
        <v>23289685</v>
      </c>
      <c r="M2078" s="20">
        <f>G2078+J2078</f>
        <v>23509187.599999994</v>
      </c>
      <c r="N2078" s="20">
        <f>H2078+K2078</f>
        <v>23619772.600000005</v>
      </c>
      <c r="O2078" s="9">
        <f>O15+O46+O124+O248+O283+O400+O440+O515+O553+O573+O705+O769+O859+O885+O973+O1033+O1152+O1210+O1230+O1260+O1317+O1598+O1613+O1715+O1877+O1916+O1937+O1958+O2045+O2065+O2077+O1698</f>
        <v>0</v>
      </c>
      <c r="P2078" s="20">
        <f>M2078+O2078</f>
        <v>23509187.599999994</v>
      </c>
      <c r="Q2078" s="20">
        <f>N2078</f>
        <v>23619772.600000005</v>
      </c>
      <c r="R2078" s="9">
        <f>R15+R46+R124+R248+R283+R400+R440+R515+R553+R573+R705+R769+R859+R885+R973+R1033+R1152+R1210+R1230+R1260+R1317+R1598+R1613+R1715+R1877+R1916+R1937+R1958+R2045+R2065+R2077+R1698</f>
        <v>0</v>
      </c>
      <c r="S2078" s="43"/>
    </row>
  </sheetData>
  <autoFilter ref="A14:S2078">
    <filterColumn colId="14">
      <filters>
        <filter val="-500 000,000"/>
        <filter val="500 000,000"/>
      </filters>
    </filterColumn>
  </autoFilter>
  <mergeCells count="25">
    <mergeCell ref="F13:F14"/>
    <mergeCell ref="G13:G14"/>
    <mergeCell ref="H13:H14"/>
    <mergeCell ref="A10:Q10"/>
    <mergeCell ref="P7:Q7"/>
    <mergeCell ref="P8:Q8"/>
    <mergeCell ref="A2078:E2078"/>
    <mergeCell ref="A13:A14"/>
    <mergeCell ref="B13:B14"/>
    <mergeCell ref="C13:C14"/>
    <mergeCell ref="D13:D14"/>
    <mergeCell ref="E13:E14"/>
    <mergeCell ref="R13:R14"/>
    <mergeCell ref="I13:K13"/>
    <mergeCell ref="L13:L14"/>
    <mergeCell ref="M13:M14"/>
    <mergeCell ref="N13:N14"/>
    <mergeCell ref="O13:O14"/>
    <mergeCell ref="P13:P14"/>
    <mergeCell ref="Q13:Q14"/>
    <mergeCell ref="P1:Q1"/>
    <mergeCell ref="P2:Q2"/>
    <mergeCell ref="P3:Q3"/>
    <mergeCell ref="P5:Q5"/>
    <mergeCell ref="P6:Q6"/>
  </mergeCells>
  <printOptions horizontalCentered="1"/>
  <pageMargins left="0.31496062992125984" right="0.31496062992125984" top="0.35433070866141736" bottom="0.55118110236220474" header="0.11811023622047245" footer="0.11811023622047245"/>
  <pageSetup paperSize="9" scale="75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</vt:lpstr>
      <vt:lpstr>'Приложение 1'!Заголовки_для_печати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Долгих Марина Александровна</dc:creator>
  <cp:lastModifiedBy>Долгих Марина Александровна</cp:lastModifiedBy>
  <cp:lastPrinted>2017-01-27T07:32:19Z</cp:lastPrinted>
  <dcterms:created xsi:type="dcterms:W3CDTF">2013-10-10T08:33:25Z</dcterms:created>
  <dcterms:modified xsi:type="dcterms:W3CDTF">2017-01-27T09:38:53Z</dcterms:modified>
</cp:coreProperties>
</file>