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февраль 2018\ДОХОДЫ\"/>
    </mc:Choice>
  </mc:AlternateContent>
  <bookViews>
    <workbookView xWindow="480" yWindow="195" windowWidth="27795" windowHeight="11955"/>
  </bookViews>
  <sheets>
    <sheet name="приложение 5" sheetId="1" r:id="rId1"/>
  </sheets>
  <definedNames>
    <definedName name="_xlnm.Print_Titles" localSheetId="0">'приложение 5'!$15:$16</definedName>
  </definedNames>
  <calcPr calcId="152511"/>
</workbook>
</file>

<file path=xl/calcChain.xml><?xml version="1.0" encoding="utf-8"?>
<calcChain xmlns="http://schemas.openxmlformats.org/spreadsheetml/2006/main">
  <c r="E478" i="1" l="1"/>
  <c r="E477" i="1"/>
  <c r="E202" i="1" l="1"/>
  <c r="E211" i="1"/>
  <c r="E395" i="1" l="1"/>
  <c r="E578" i="1" l="1"/>
  <c r="E550" i="1"/>
  <c r="E523" i="1"/>
  <c r="E515" i="1"/>
  <c r="E507" i="1"/>
  <c r="E497" i="1"/>
  <c r="E481" i="1"/>
  <c r="E459" i="1"/>
  <c r="E444" i="1"/>
  <c r="E431" i="1"/>
  <c r="E416" i="1"/>
  <c r="E400" i="1"/>
  <c r="E370" i="1"/>
  <c r="E353" i="1"/>
  <c r="E333" i="1"/>
  <c r="E319" i="1"/>
  <c r="E305" i="1"/>
  <c r="E291" i="1"/>
  <c r="E277" i="1"/>
  <c r="E263" i="1"/>
  <c r="E249" i="1"/>
  <c r="E235" i="1"/>
  <c r="E221" i="1"/>
  <c r="E188" i="1"/>
  <c r="E173" i="1"/>
  <c r="E152" i="1"/>
  <c r="E144" i="1"/>
  <c r="E134" i="1"/>
  <c r="E124" i="1"/>
  <c r="E122" i="1"/>
  <c r="E120" i="1"/>
  <c r="E118" i="1"/>
  <c r="E116" i="1"/>
  <c r="E112" i="1"/>
  <c r="E110" i="1"/>
  <c r="E106" i="1"/>
  <c r="E104" i="1"/>
  <c r="E101" i="1"/>
  <c r="E98" i="1"/>
  <c r="E91" i="1"/>
  <c r="E74" i="1"/>
  <c r="E71" i="1"/>
  <c r="E50" i="1"/>
  <c r="E48" i="1"/>
  <c r="E46" i="1"/>
  <c r="E43" i="1"/>
  <c r="E36" i="1"/>
  <c r="E31" i="1"/>
  <c r="E28" i="1"/>
  <c r="E25" i="1"/>
  <c r="E23" i="1"/>
  <c r="E579" i="1" l="1"/>
</calcChain>
</file>

<file path=xl/sharedStrings.xml><?xml version="1.0" encoding="utf-8"?>
<sst xmlns="http://schemas.openxmlformats.org/spreadsheetml/2006/main" count="1652" uniqueCount="419">
  <si>
    <t>к решению</t>
  </si>
  <si>
    <t>Пермской городской Думы</t>
  </si>
  <si>
    <t>Перечень</t>
  </si>
  <si>
    <t>главных администраторов доходов бюджета города Перми на 2018 год</t>
  </si>
  <si>
    <t>тыс. руб.</t>
  </si>
  <si>
    <t>Наименование главного администратора доходов бюджета г. Перми</t>
  </si>
  <si>
    <t>Код классификации доходов бюджета</t>
  </si>
  <si>
    <t>Наименование КВД</t>
  </si>
  <si>
    <t>2018 год</t>
  </si>
  <si>
    <t>Код гл. администратора</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</si>
  <si>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</si>
  <si>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</si>
  <si>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</si>
  <si>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</si>
  <si>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</si>
  <si>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</si>
  <si>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</si>
  <si>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</si>
  <si>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</si>
  <si>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</si>
  <si>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</si>
  <si>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</si>
  <si>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</si>
  <si>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</si>
  <si>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t>
  </si>
  <si>
    <t>Федеральная служба по надзору в сфере здравоохранения</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</si>
  <si>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</si>
  <si>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</si>
  <si>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</si>
  <si>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</si>
  <si>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</si>
  <si>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</si>
  <si>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</si>
  <si>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</si>
  <si>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</si>
  <si>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</si>
  <si>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</si>
  <si>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</si>
  <si>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</si>
  <si>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</si>
  <si>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</si>
  <si>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</si>
  <si>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</si>
  <si>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</si>
  <si>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</si>
  <si>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</si>
  <si>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</si>
  <si>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</si>
  <si>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</si>
  <si>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</si>
  <si>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</si>
  <si>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</si>
  <si>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</si>
  <si>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</si>
  <si>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</si>
  <si>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труду и занятости</t>
  </si>
  <si>
    <t>150</t>
  </si>
  <si>
    <t>Федеральная служба государственной статистики</t>
  </si>
  <si>
    <t>157</t>
  </si>
  <si>
    <t>Федеральная антимонопольная служба</t>
  </si>
  <si>
    <t>161</t>
  </si>
  <si>
    <t>11641000016000140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</si>
  <si>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</si>
  <si>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</si>
  <si>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</si>
  <si>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</si>
  <si>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</si>
  <si>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</si>
  <si>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</si>
  <si>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</si>
  <si>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</si>
  <si>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</si>
  <si>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</si>
  <si>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</si>
  <si>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</si>
  <si>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</si>
  <si>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</si>
  <si>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11302994040000130</t>
  </si>
  <si>
    <t>Прочие доходы от компенсации затрат бюджетов городских округов</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</si>
  <si>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</si>
  <si>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</si>
  <si>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</si>
  <si>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</si>
  <si>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</si>
  <si>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</si>
  <si>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</si>
  <si>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</si>
  <si>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</si>
  <si>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</si>
  <si>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</si>
  <si>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</si>
  <si>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</si>
  <si>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</si>
  <si>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</si>
  <si>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</si>
  <si>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</si>
  <si>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</si>
  <si>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</si>
  <si>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</si>
  <si>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</si>
  <si>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</si>
  <si>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</si>
  <si>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</si>
  <si>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</si>
  <si>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</si>
  <si>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Министерство Российской Федерации по делам гражданской обороны, чрезвычайным ситуациям и ликвидации последствий стихийных бедствий</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</si>
  <si>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</si>
  <si>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</si>
  <si>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</si>
  <si>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</si>
  <si>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</si>
  <si>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</si>
  <si>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</si>
  <si>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</si>
  <si>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</si>
  <si>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</si>
  <si>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</si>
  <si>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</si>
  <si>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</si>
  <si>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</si>
  <si>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</si>
  <si>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</si>
  <si>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</si>
  <si>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</si>
  <si>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</si>
  <si>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</si>
  <si>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</si>
  <si>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</si>
  <si>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</si>
  <si>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</si>
  <si>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</si>
  <si>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</si>
  <si>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</si>
  <si>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</si>
  <si>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</si>
  <si>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</si>
  <si>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</si>
  <si>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11603010016000140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</si>
  <si>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</si>
  <si>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</si>
  <si>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</si>
  <si>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</si>
  <si>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</si>
  <si>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</si>
  <si>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</si>
  <si>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</si>
  <si>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</si>
  <si>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</si>
  <si>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</si>
  <si>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</si>
  <si>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</si>
  <si>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</si>
  <si>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</si>
  <si>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</si>
  <si>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</si>
  <si>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</si>
  <si>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</si>
  <si>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</si>
  <si>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</si>
  <si>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</si>
  <si>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</si>
  <si>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</si>
  <si>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498</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</si>
  <si>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</si>
  <si>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</si>
  <si>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по экологии и природопользованию Пермского края</t>
  </si>
  <si>
    <t>815</t>
  </si>
  <si>
    <t>11625050010000140</t>
  </si>
  <si>
    <t>Денежные взыскания (штрафы) за нарушение законодательства в области охраны окружающей среды</t>
  </si>
  <si>
    <t>Министерство природных ресурсов, лесного хозяйства и экологии Пермского края</t>
  </si>
  <si>
    <t>816</t>
  </si>
  <si>
    <t>11625010010000140</t>
  </si>
  <si>
    <t>Денежные взыскания (штрафы) за нарушение законодательства Российской Федерации о недрах</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</si>
  <si>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</si>
  <si>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</si>
  <si>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</si>
  <si>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</si>
  <si>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Инспекция государственного строительного надзора Пермского края</t>
  </si>
  <si>
    <t>818</t>
  </si>
  <si>
    <t>Государственная инспекция по охране объектов культурного наследия Пермского края</t>
  </si>
  <si>
    <t>826</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</si>
  <si>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</si>
  <si>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</si>
  <si>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</si>
  <si>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</si>
  <si>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</si>
  <si>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</si>
  <si>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20215001040000151</t>
  </si>
  <si>
    <t>Дотации бюджетам городских округов на выравнивание бюджетной обеспеченности</t>
  </si>
  <si>
    <t>20804000040000180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</si>
  <si>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</si>
  <si>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</si>
  <si>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</si>
  <si>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20704050040000180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</si>
  <si>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</si>
  <si>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</si>
  <si>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</si>
  <si>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20235930040000151</t>
  </si>
  <si>
    <t>Субвенции бюджетам городских округов на государственную регистрацию актов гражданского состояния</t>
  </si>
  <si>
    <t>21960010040000151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</si>
  <si>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</si>
  <si>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</si>
  <si>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</si>
  <si>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</si>
  <si>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</si>
  <si>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</si>
  <si>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</si>
  <si>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</si>
  <si>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</si>
  <si>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</si>
  <si>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</si>
  <si>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</si>
  <si>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</si>
  <si>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20230024040034151</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</si>
  <si>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</si>
  <si>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20230024040035151</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</si>
  <si>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</si>
  <si>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Департамент культуры и молодежной политики администрации города Перми</t>
  </si>
  <si>
    <t>924</t>
  </si>
  <si>
    <t>20229999040000151</t>
  </si>
  <si>
    <t>Прочие субсидии бюджетам городских округов</t>
  </si>
  <si>
    <t>20245144040000151</t>
  </si>
  <si>
    <t>Межбюджетные трансферты, передаваемые бюджетам городских округов на комплектование книжных фондов библиотек муниципальных образований</t>
  </si>
  <si>
    <t>20245394040000151</t>
  </si>
  <si>
    <t>Межбюджетные трансферты, передаваемые бюджетам городских округов на оказание государственной поддержки (грантов) театрам и музыкальным организациям, находящимся в ведении муниципальных образований, для реализации творческих проектов</t>
  </si>
  <si>
    <t>21804010040000180</t>
  </si>
  <si>
    <t>Доходы бюджетов городских округов от возврата бюджетными учреждениями остатков субсидий прошлых лет</t>
  </si>
  <si>
    <t>21804020040000180</t>
  </si>
  <si>
    <t>Доходы бюджетов городских округов от возврата автономными учреждениями остатков субсидий прошлых лет</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</si>
  <si>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</si>
  <si>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</si>
  <si>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</si>
  <si>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</si>
  <si>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</si>
  <si>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</si>
  <si>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20220051040000151</t>
  </si>
  <si>
    <t>Субсидии бюджетам городских округов на реализацию федеральных целевых программ</t>
  </si>
  <si>
    <t>20230021040000151</t>
  </si>
  <si>
    <t>Субвенции бюджетам городских округов на ежемесячное денежное вознаграждение за классное руководство</t>
  </si>
  <si>
    <t>20230024040001151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</si>
  <si>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</si>
  <si>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20230024040003151</t>
  </si>
  <si>
    <t>Субвенции на обеспечение воспитания и обучения детей–инвалидов в дошкольных образовательных организациях и на дому (для не посещающих дошкольные образовательные учреждения)</t>
  </si>
  <si>
    <t>20230024040004151</t>
  </si>
  <si>
    <t>Субвенции на обеспечение воспитания и обучения детей-инвалидов в общеобразовательных организациях, реализующих образовательные программы дошкольного образования</t>
  </si>
  <si>
    <t>20230024040005151</t>
  </si>
  <si>
    <t>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</si>
  <si>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20230024040016151</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</si>
  <si>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</si>
  <si>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20230024040017151</t>
  </si>
  <si>
    <t>Субвенции на предоставление мер социальной поддержки педагогическим работникам образовательных организаций</t>
  </si>
  <si>
    <t>20230024040018151</t>
  </si>
  <si>
    <t>Субвенции на предоставление мер социальной поддержки учащимся из малоимущих семей</t>
  </si>
  <si>
    <t>20230024040019151</t>
  </si>
  <si>
    <t>Субвенции на предоставление мер социальной поддержки учащимся из малоимущих многодетных семей</t>
  </si>
  <si>
    <t>20230024040023151</t>
  </si>
  <si>
    <t>Субвенции на предоставление дополнительных мер социальной поддержки отдельным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</si>
  <si>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20230024040031151</t>
  </si>
  <si>
    <t>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</si>
  <si>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20230024040037151</t>
  </si>
  <si>
    <t>Субвенции на единовременную денежную выплату обучающимся из малоимущих семей, поступившим в первый класс общеобразовательной организации</t>
  </si>
  <si>
    <t>20230029040000151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</si>
  <si>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</si>
  <si>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20249999040000151</t>
  </si>
  <si>
    <t>Прочие межбюджетные трансферты, передаваемые бюджетам городских округов</t>
  </si>
  <si>
    <t>21925027040000151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</si>
  <si>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</si>
  <si>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21925498040000151</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</si>
  <si>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</si>
  <si>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Администрация Ленинского района города Перми</t>
  </si>
  <si>
    <t>931</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</si>
  <si>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</si>
  <si>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</si>
  <si>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20230024040007151</t>
  </si>
  <si>
    <t>Субвенции на образование комиссий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</si>
  <si>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</si>
  <si>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</si>
  <si>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</si>
  <si>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</si>
  <si>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</si>
  <si>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</si>
  <si>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</si>
  <si>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</si>
  <si>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</si>
  <si>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</si>
  <si>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</si>
  <si>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</si>
  <si>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</si>
  <si>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</si>
  <si>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</si>
  <si>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</si>
  <si>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</si>
  <si>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</si>
  <si>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</si>
  <si>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</si>
  <si>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управление капитального строительства администрации города Перми</t>
  </si>
  <si>
    <t>942</t>
  </si>
  <si>
    <t>20220077040000151</t>
  </si>
  <si>
    <t>Субсидии бюджетам городских округов на софинансирование капитальных вложений в объекты муниципальной собственности</t>
  </si>
  <si>
    <t>21925495040000151</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</si>
  <si>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</si>
  <si>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Управление внешнего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</si>
  <si>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</si>
  <si>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</si>
  <si>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</si>
  <si>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</si>
  <si>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</si>
  <si>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</si>
  <si>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</si>
  <si>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</si>
  <si>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</si>
  <si>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</si>
  <si>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</si>
  <si>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</si>
  <si>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</si>
  <si>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20245390040000151</t>
  </si>
  <si>
    <t>Межбюджетные трансферты, передаваемые бюджетам городских округов на финансовое обеспечение дорожной деятельности</t>
  </si>
  <si>
    <t>Департамент дорог и транспорта администрации города Перми</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</si>
  <si>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</si>
  <si>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</si>
  <si>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</si>
  <si>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20230024040012151</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</si>
  <si>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</si>
  <si>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</si>
  <si>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</si>
  <si>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</si>
  <si>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</si>
  <si>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</si>
  <si>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</si>
  <si>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20225527040000151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</si>
  <si>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</si>
  <si>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департамент социальной политики администрации города Перми</t>
  </si>
  <si>
    <t>955</t>
  </si>
  <si>
    <t>20230024040033151</t>
  </si>
  <si>
    <t>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</si>
  <si>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</si>
  <si>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</si>
  <si>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20230024040011151</t>
  </si>
  <si>
    <t>Субвенции на осуществление государственных полномочий по личному страхованию народных дружинников на территории Пермского края</t>
  </si>
  <si>
    <t>20235120040000151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</si>
  <si>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</si>
  <si>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Администрация города Перми</t>
  </si>
  <si>
    <t>975</t>
  </si>
  <si>
    <t>20230024040008151</t>
  </si>
  <si>
    <t>Субвенции на составление протоколов об административных правонарушениях</t>
  </si>
  <si>
    <t>20230024040036151</t>
  </si>
  <si>
    <t>Субвенции на осуществление государственных полномочий по созданию и организации деятельности административных комиссий</t>
  </si>
  <si>
    <t>Комитет по физической культуре и спорту администрации города Перми</t>
  </si>
  <si>
    <t>976</t>
  </si>
  <si>
    <t>Контрольно-счетная палата города Перми</t>
  </si>
  <si>
    <t>977</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</si>
  <si>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</si>
  <si>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</si>
  <si>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</si>
  <si>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</si>
  <si>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</si>
  <si>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</si>
  <si>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</si>
  <si>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</si>
  <si>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</si>
  <si>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</si>
  <si>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</si>
  <si>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</si>
  <si>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</si>
  <si>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</si>
  <si>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20230024040015151</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</si>
  <si>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</si>
  <si>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20230024040027151</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</si>
  <si>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</si>
  <si>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20230024040038151</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</si>
  <si>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</si>
  <si>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20235082040000151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</si>
  <si>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</si>
  <si>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</si>
  <si>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</si>
  <si>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</si>
  <si>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</si>
  <si>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20235485040000151</t>
  </si>
  <si>
    <t>Субвенции бюджетам городских округов на обеспечение жильем граждан, уволенных с военной службы (службы), и приравненных к ним лиц</t>
  </si>
  <si>
    <t>20239999040000151</t>
  </si>
  <si>
    <t>Прочие субвенции бюджетам городских округов</t>
  </si>
  <si>
    <t>21925020040000151</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</si>
  <si>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</si>
  <si>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</si>
  <si>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</si>
  <si>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</si>
  <si>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</si>
  <si>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</si>
  <si>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</si>
  <si>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</si>
  <si>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</si>
  <si>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</si>
  <si>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</si>
  <si>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</si>
  <si>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</si>
  <si>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</si>
  <si>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</si>
  <si>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</si>
  <si>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</si>
  <si>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</si>
  <si>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</si>
  <si>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</si>
  <si>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</si>
  <si>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</si>
  <si>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</si>
  <si>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</si>
  <si>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</si>
  <si>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</si>
  <si>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</si>
  <si>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</si>
  <si>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</si>
  <si>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</si>
  <si>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</si>
  <si>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Итого доходов</t>
  </si>
  <si>
    <t>Код  доходов</t>
  </si>
  <si>
    <t>20220302040000151</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</si>
  <si>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</si>
  <si>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от 19.12.2017 № 250</t>
  </si>
  <si>
    <t>ПРИЛОЖЕНИЕ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</si>
</sst>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5" x14ac:knownFonts="1">
    <font>
      <sz val="11"/>
      <color theme="1"/>
      <name val="Calibri"/>
      <family val="2"/>
      <charset val="204"/>
      <scheme val="minor"/>
    </font>
    <font>
      <sz val="10"/>
      <name val="Times New Roman"/>
      <family val="1"/>
      <charset val="204"/>
    </font>
    <font>
      <sz val="14"/>
      <name val="Times New Roman"/>
      <family val="1"/>
      <charset val="204"/>
    </font>
    <font>
      <sz val="10"/>
      <name val="Arial"/>
      <family val="2"/>
      <charset val="204"/>
    </font>
    <font>
      <b/>
      <sz val="14"/>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cellStyleXfs>
  <cellXfs count="45">
    <xf numFmtId="0" fontId="0" fillId="0" borderId="0" xfId="0"/>
    <xf numFmtId="0" fontId="1" fillId="0" borderId="0" xfId="0" applyFont="1" applyFill="1" applyAlignment="1">
      <alignment vertical="top" wrapText="1"/>
    </xf>
    <xf numFmtId="0" fontId="1" fillId="0" borderId="0" xfId="0" applyFont="1" applyFill="1" applyBorder="1" applyAlignment="1" applyProtection="1">
      <alignment horizontal="left" vertical="top" wrapText="1"/>
    </xf>
    <xf numFmtId="49" fontId="1" fillId="0" borderId="5"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top" wrapText="1"/>
    </xf>
    <xf numFmtId="49" fontId="1" fillId="0" borderId="5" xfId="0" applyNumberFormat="1" applyFont="1" applyFill="1" applyBorder="1" applyAlignment="1" applyProtection="1">
      <alignment horizontal="left" vertical="top" wrapText="1"/>
    </xf>
    <xf numFmtId="49" fontId="1" fillId="0" borderId="6" xfId="0" applyNumberFormat="1" applyFont="1" applyFill="1" applyBorder="1" applyAlignment="1" applyProtection="1">
      <alignment vertical="top"/>
    </xf>
    <xf numFmtId="49" fontId="1" fillId="0" borderId="7" xfId="0" applyNumberFormat="1" applyFont="1" applyFill="1" applyBorder="1" applyAlignment="1" applyProtection="1">
      <alignment vertical="center"/>
    </xf>
    <xf numFmtId="49" fontId="1" fillId="0" borderId="4" xfId="0" applyNumberFormat="1" applyFont="1" applyFill="1" applyBorder="1" applyAlignment="1" applyProtection="1">
      <alignment vertical="top"/>
    </xf>
    <xf numFmtId="49" fontId="1" fillId="0" borderId="8" xfId="0" applyNumberFormat="1" applyFont="1" applyFill="1" applyBorder="1" applyAlignment="1" applyProtection="1">
      <alignment vertical="top"/>
    </xf>
    <xf numFmtId="49" fontId="1" fillId="0" borderId="9" xfId="0" applyNumberFormat="1" applyFont="1" applyFill="1" applyBorder="1" applyAlignment="1" applyProtection="1">
      <alignment vertical="center"/>
    </xf>
    <xf numFmtId="49" fontId="1" fillId="0" borderId="10" xfId="0" applyNumberFormat="1" applyFont="1" applyFill="1" applyBorder="1" applyAlignment="1" applyProtection="1">
      <alignment vertical="top"/>
    </xf>
    <xf numFmtId="49" fontId="1" fillId="0" borderId="6" xfId="0" applyNumberFormat="1" applyFont="1" applyFill="1" applyBorder="1" applyAlignment="1" applyProtection="1">
      <alignment horizontal="left" vertical="top" wrapText="1"/>
    </xf>
    <xf numFmtId="164" fontId="1" fillId="0" borderId="5" xfId="0" applyNumberFormat="1" applyFont="1" applyFill="1" applyBorder="1" applyAlignment="1" applyProtection="1">
      <alignment horizontal="right"/>
    </xf>
    <xf numFmtId="164" fontId="1" fillId="0" borderId="5" xfId="0" applyNumberFormat="1" applyFont="1" applyFill="1" applyBorder="1" applyAlignment="1" applyProtection="1">
      <alignment horizontal="right" vertical="center" wrapText="1"/>
    </xf>
    <xf numFmtId="0" fontId="1" fillId="0" borderId="0" xfId="0" applyFont="1" applyFill="1" applyAlignment="1">
      <alignment vertical="center"/>
    </xf>
    <xf numFmtId="0" fontId="1" fillId="0" borderId="0" xfId="0" applyFont="1" applyFill="1" applyAlignment="1">
      <alignment vertical="top"/>
    </xf>
    <xf numFmtId="0" fontId="1" fillId="0" borderId="0" xfId="0" applyFont="1" applyFill="1"/>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top" wrapText="1"/>
    </xf>
    <xf numFmtId="0" fontId="2" fillId="0" borderId="0" xfId="0" applyFont="1" applyFill="1" applyAlignment="1">
      <alignment horizontal="right"/>
    </xf>
    <xf numFmtId="49" fontId="1" fillId="0" borderId="4" xfId="0" applyNumberFormat="1" applyFont="1" applyFill="1" applyBorder="1" applyAlignment="1" applyProtection="1">
      <alignment horizontal="center" vertical="center" wrapText="1"/>
    </xf>
    <xf numFmtId="165" fontId="1" fillId="0" borderId="5" xfId="0" applyNumberFormat="1" applyFont="1" applyFill="1" applyBorder="1" applyAlignment="1" applyProtection="1">
      <alignment horizontal="left" vertical="top" wrapText="1"/>
    </xf>
    <xf numFmtId="0" fontId="1" fillId="0" borderId="7" xfId="0" applyFont="1" applyFill="1" applyBorder="1" applyAlignment="1">
      <alignment vertical="center"/>
    </xf>
    <xf numFmtId="0" fontId="1" fillId="0" borderId="4" xfId="0" applyFont="1" applyFill="1" applyBorder="1" applyAlignment="1">
      <alignment vertical="top"/>
    </xf>
    <xf numFmtId="0" fontId="2" fillId="0" borderId="0" xfId="0" applyFont="1" applyFill="1" applyAlignment="1">
      <alignment horizontal="right" vertical="top"/>
    </xf>
    <xf numFmtId="164" fontId="2" fillId="0" borderId="0" xfId="1" applyNumberFormat="1" applyFont="1" applyFill="1"/>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0" fontId="2" fillId="0" borderId="0" xfId="1" applyFont="1" applyFill="1" applyAlignment="1">
      <alignment horizontal="right" vertical="top"/>
    </xf>
    <xf numFmtId="0" fontId="1"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49" fontId="1" fillId="0" borderId="1" xfId="1" applyNumberFormat="1" applyFont="1" applyFill="1" applyBorder="1" applyAlignment="1">
      <alignment horizontal="left" vertical="top" wrapText="1"/>
    </xf>
    <xf numFmtId="49" fontId="1" fillId="0" borderId="1" xfId="1" applyNumberFormat="1" applyFont="1" applyFill="1" applyBorder="1" applyAlignment="1">
      <alignment horizontal="center" vertical="center" wrapText="1"/>
    </xf>
    <xf numFmtId="49" fontId="1" fillId="0" borderId="1" xfId="1" applyNumberFormat="1" applyFont="1" applyFill="1" applyBorder="1" applyAlignment="1">
      <alignment horizontal="left" vertical="center" wrapText="1"/>
    </xf>
    <xf numFmtId="164" fontId="1" fillId="0" borderId="1" xfId="0" applyNumberFormat="1" applyFont="1" applyFill="1" applyBorder="1"/>
    <xf numFmtId="0" fontId="4" fillId="0" borderId="0" xfId="1" applyFont="1" applyFill="1" applyAlignment="1">
      <alignment horizontal="center" vertical="top"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top" wrapText="1"/>
    </xf>
    <xf numFmtId="49" fontId="1" fillId="0" borderId="6" xfId="0" applyNumberFormat="1" applyFont="1" applyFill="1" applyBorder="1" applyAlignment="1" applyProtection="1">
      <alignment horizontal="left" vertical="top"/>
    </xf>
    <xf numFmtId="49" fontId="1" fillId="0" borderId="7" xfId="0" applyNumberFormat="1" applyFont="1" applyFill="1" applyBorder="1" applyAlignment="1" applyProtection="1">
      <alignment horizontal="left" vertical="top"/>
    </xf>
    <xf numFmtId="49" fontId="1" fillId="0" borderId="4" xfId="0" applyNumberFormat="1" applyFont="1" applyFill="1" applyBorder="1" applyAlignment="1" applyProtection="1">
      <alignment horizontal="left" vertical="top"/>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9"/>
  <sheetViews>
    <sheetView tabSelected="1" workbookViewId="0">
      <selection activeCell="J7" sqref="J7"/>
    </sheetView>
  </sheetViews>
  <sheetFormatPr defaultRowHeight="12.75" x14ac:dyDescent="0.2"/>
  <cols>
    <col min="1" max="1" width="16.7109375" style="1" customWidth="1"/>
    <col min="2" max="2" width="5.7109375" style="15" customWidth="1"/>
    <col min="3" max="3" width="16" style="15" customWidth="1"/>
    <col min="4" max="4" width="37.28515625" style="16" customWidth="1"/>
    <col min="5" max="5" width="15.42578125" style="17" customWidth="1"/>
    <col min="6" max="245" width="9.140625" style="17"/>
    <col min="246" max="246" width="15.85546875" style="17" customWidth="1"/>
    <col min="247" max="247" width="5.7109375" style="17" customWidth="1"/>
    <col min="248" max="248" width="16" style="17" customWidth="1"/>
    <col min="249" max="249" width="37.28515625" style="17" customWidth="1"/>
    <col min="250" max="250" width="15.42578125" style="17" customWidth="1"/>
    <col min="251" max="501" width="9.140625" style="17"/>
    <col min="502" max="502" width="15.85546875" style="17" customWidth="1"/>
    <col min="503" max="503" width="5.7109375" style="17" customWidth="1"/>
    <col min="504" max="504" width="16" style="17" customWidth="1"/>
    <col min="505" max="505" width="37.28515625" style="17" customWidth="1"/>
    <col min="506" max="506" width="15.42578125" style="17" customWidth="1"/>
    <col min="507" max="757" width="9.140625" style="17"/>
    <col min="758" max="758" width="15.85546875" style="17" customWidth="1"/>
    <col min="759" max="759" width="5.7109375" style="17" customWidth="1"/>
    <col min="760" max="760" width="16" style="17" customWidth="1"/>
    <col min="761" max="761" width="37.28515625" style="17" customWidth="1"/>
    <col min="762" max="762" width="15.42578125" style="17" customWidth="1"/>
    <col min="763" max="1013" width="9.140625" style="17"/>
    <col min="1014" max="1014" width="15.85546875" style="17" customWidth="1"/>
    <col min="1015" max="1015" width="5.7109375" style="17" customWidth="1"/>
    <col min="1016" max="1016" width="16" style="17" customWidth="1"/>
    <col min="1017" max="1017" width="37.28515625" style="17" customWidth="1"/>
    <col min="1018" max="1018" width="15.42578125" style="17" customWidth="1"/>
    <col min="1019" max="1269" width="9.140625" style="17"/>
    <col min="1270" max="1270" width="15.85546875" style="17" customWidth="1"/>
    <col min="1271" max="1271" width="5.7109375" style="17" customWidth="1"/>
    <col min="1272" max="1272" width="16" style="17" customWidth="1"/>
    <col min="1273" max="1273" width="37.28515625" style="17" customWidth="1"/>
    <col min="1274" max="1274" width="15.42578125" style="17" customWidth="1"/>
    <col min="1275" max="1525" width="9.140625" style="17"/>
    <col min="1526" max="1526" width="15.85546875" style="17" customWidth="1"/>
    <col min="1527" max="1527" width="5.7109375" style="17" customWidth="1"/>
    <col min="1528" max="1528" width="16" style="17" customWidth="1"/>
    <col min="1529" max="1529" width="37.28515625" style="17" customWidth="1"/>
    <col min="1530" max="1530" width="15.42578125" style="17" customWidth="1"/>
    <col min="1531" max="1781" width="9.140625" style="17"/>
    <col min="1782" max="1782" width="15.85546875" style="17" customWidth="1"/>
    <col min="1783" max="1783" width="5.7109375" style="17" customWidth="1"/>
    <col min="1784" max="1784" width="16" style="17" customWidth="1"/>
    <col min="1785" max="1785" width="37.28515625" style="17" customWidth="1"/>
    <col min="1786" max="1786" width="15.42578125" style="17" customWidth="1"/>
    <col min="1787" max="2037" width="9.140625" style="17"/>
    <col min="2038" max="2038" width="15.85546875" style="17" customWidth="1"/>
    <col min="2039" max="2039" width="5.7109375" style="17" customWidth="1"/>
    <col min="2040" max="2040" width="16" style="17" customWidth="1"/>
    <col min="2041" max="2041" width="37.28515625" style="17" customWidth="1"/>
    <col min="2042" max="2042" width="15.42578125" style="17" customWidth="1"/>
    <col min="2043" max="2293" width="9.140625" style="17"/>
    <col min="2294" max="2294" width="15.85546875" style="17" customWidth="1"/>
    <col min="2295" max="2295" width="5.7109375" style="17" customWidth="1"/>
    <col min="2296" max="2296" width="16" style="17" customWidth="1"/>
    <col min="2297" max="2297" width="37.28515625" style="17" customWidth="1"/>
    <col min="2298" max="2298" width="15.42578125" style="17" customWidth="1"/>
    <col min="2299" max="2549" width="9.140625" style="17"/>
    <col min="2550" max="2550" width="15.85546875" style="17" customWidth="1"/>
    <col min="2551" max="2551" width="5.7109375" style="17" customWidth="1"/>
    <col min="2552" max="2552" width="16" style="17" customWidth="1"/>
    <col min="2553" max="2553" width="37.28515625" style="17" customWidth="1"/>
    <col min="2554" max="2554" width="15.42578125" style="17" customWidth="1"/>
    <col min="2555" max="2805" width="9.140625" style="17"/>
    <col min="2806" max="2806" width="15.85546875" style="17" customWidth="1"/>
    <col min="2807" max="2807" width="5.7109375" style="17" customWidth="1"/>
    <col min="2808" max="2808" width="16" style="17" customWidth="1"/>
    <col min="2809" max="2809" width="37.28515625" style="17" customWidth="1"/>
    <col min="2810" max="2810" width="15.42578125" style="17" customWidth="1"/>
    <col min="2811" max="3061" width="9.140625" style="17"/>
    <col min="3062" max="3062" width="15.85546875" style="17" customWidth="1"/>
    <col min="3063" max="3063" width="5.7109375" style="17" customWidth="1"/>
    <col min="3064" max="3064" width="16" style="17" customWidth="1"/>
    <col min="3065" max="3065" width="37.28515625" style="17" customWidth="1"/>
    <col min="3066" max="3066" width="15.42578125" style="17" customWidth="1"/>
    <col min="3067" max="3317" width="9.140625" style="17"/>
    <col min="3318" max="3318" width="15.85546875" style="17" customWidth="1"/>
    <col min="3319" max="3319" width="5.7109375" style="17" customWidth="1"/>
    <col min="3320" max="3320" width="16" style="17" customWidth="1"/>
    <col min="3321" max="3321" width="37.28515625" style="17" customWidth="1"/>
    <col min="3322" max="3322" width="15.42578125" style="17" customWidth="1"/>
    <col min="3323" max="3573" width="9.140625" style="17"/>
    <col min="3574" max="3574" width="15.85546875" style="17" customWidth="1"/>
    <col min="3575" max="3575" width="5.7109375" style="17" customWidth="1"/>
    <col min="3576" max="3576" width="16" style="17" customWidth="1"/>
    <col min="3577" max="3577" width="37.28515625" style="17" customWidth="1"/>
    <col min="3578" max="3578" width="15.42578125" style="17" customWidth="1"/>
    <col min="3579" max="3829" width="9.140625" style="17"/>
    <col min="3830" max="3830" width="15.85546875" style="17" customWidth="1"/>
    <col min="3831" max="3831" width="5.7109375" style="17" customWidth="1"/>
    <col min="3832" max="3832" width="16" style="17" customWidth="1"/>
    <col min="3833" max="3833" width="37.28515625" style="17" customWidth="1"/>
    <col min="3834" max="3834" width="15.42578125" style="17" customWidth="1"/>
    <col min="3835" max="4085" width="9.140625" style="17"/>
    <col min="4086" max="4086" width="15.85546875" style="17" customWidth="1"/>
    <col min="4087" max="4087" width="5.7109375" style="17" customWidth="1"/>
    <col min="4088" max="4088" width="16" style="17" customWidth="1"/>
    <col min="4089" max="4089" width="37.28515625" style="17" customWidth="1"/>
    <col min="4090" max="4090" width="15.42578125" style="17" customWidth="1"/>
    <col min="4091" max="4341" width="9.140625" style="17"/>
    <col min="4342" max="4342" width="15.85546875" style="17" customWidth="1"/>
    <col min="4343" max="4343" width="5.7109375" style="17" customWidth="1"/>
    <col min="4344" max="4344" width="16" style="17" customWidth="1"/>
    <col min="4345" max="4345" width="37.28515625" style="17" customWidth="1"/>
    <col min="4346" max="4346" width="15.42578125" style="17" customWidth="1"/>
    <col min="4347" max="4597" width="9.140625" style="17"/>
    <col min="4598" max="4598" width="15.85546875" style="17" customWidth="1"/>
    <col min="4599" max="4599" width="5.7109375" style="17" customWidth="1"/>
    <col min="4600" max="4600" width="16" style="17" customWidth="1"/>
    <col min="4601" max="4601" width="37.28515625" style="17" customWidth="1"/>
    <col min="4602" max="4602" width="15.42578125" style="17" customWidth="1"/>
    <col min="4603" max="4853" width="9.140625" style="17"/>
    <col min="4854" max="4854" width="15.85546875" style="17" customWidth="1"/>
    <col min="4855" max="4855" width="5.7109375" style="17" customWidth="1"/>
    <col min="4856" max="4856" width="16" style="17" customWidth="1"/>
    <col min="4857" max="4857" width="37.28515625" style="17" customWidth="1"/>
    <col min="4858" max="4858" width="15.42578125" style="17" customWidth="1"/>
    <col min="4859" max="5109" width="9.140625" style="17"/>
    <col min="5110" max="5110" width="15.85546875" style="17" customWidth="1"/>
    <col min="5111" max="5111" width="5.7109375" style="17" customWidth="1"/>
    <col min="5112" max="5112" width="16" style="17" customWidth="1"/>
    <col min="5113" max="5113" width="37.28515625" style="17" customWidth="1"/>
    <col min="5114" max="5114" width="15.42578125" style="17" customWidth="1"/>
    <col min="5115" max="5365" width="9.140625" style="17"/>
    <col min="5366" max="5366" width="15.85546875" style="17" customWidth="1"/>
    <col min="5367" max="5367" width="5.7109375" style="17" customWidth="1"/>
    <col min="5368" max="5368" width="16" style="17" customWidth="1"/>
    <col min="5369" max="5369" width="37.28515625" style="17" customWidth="1"/>
    <col min="5370" max="5370" width="15.42578125" style="17" customWidth="1"/>
    <col min="5371" max="5621" width="9.140625" style="17"/>
    <col min="5622" max="5622" width="15.85546875" style="17" customWidth="1"/>
    <col min="5623" max="5623" width="5.7109375" style="17" customWidth="1"/>
    <col min="5624" max="5624" width="16" style="17" customWidth="1"/>
    <col min="5625" max="5625" width="37.28515625" style="17" customWidth="1"/>
    <col min="5626" max="5626" width="15.42578125" style="17" customWidth="1"/>
    <col min="5627" max="5877" width="9.140625" style="17"/>
    <col min="5878" max="5878" width="15.85546875" style="17" customWidth="1"/>
    <col min="5879" max="5879" width="5.7109375" style="17" customWidth="1"/>
    <col min="5880" max="5880" width="16" style="17" customWidth="1"/>
    <col min="5881" max="5881" width="37.28515625" style="17" customWidth="1"/>
    <col min="5882" max="5882" width="15.42578125" style="17" customWidth="1"/>
    <col min="5883" max="6133" width="9.140625" style="17"/>
    <col min="6134" max="6134" width="15.85546875" style="17" customWidth="1"/>
    <col min="6135" max="6135" width="5.7109375" style="17" customWidth="1"/>
    <col min="6136" max="6136" width="16" style="17" customWidth="1"/>
    <col min="6137" max="6137" width="37.28515625" style="17" customWidth="1"/>
    <col min="6138" max="6138" width="15.42578125" style="17" customWidth="1"/>
    <col min="6139" max="6389" width="9.140625" style="17"/>
    <col min="6390" max="6390" width="15.85546875" style="17" customWidth="1"/>
    <col min="6391" max="6391" width="5.7109375" style="17" customWidth="1"/>
    <col min="6392" max="6392" width="16" style="17" customWidth="1"/>
    <col min="6393" max="6393" width="37.28515625" style="17" customWidth="1"/>
    <col min="6394" max="6394" width="15.42578125" style="17" customWidth="1"/>
    <col min="6395" max="6645" width="9.140625" style="17"/>
    <col min="6646" max="6646" width="15.85546875" style="17" customWidth="1"/>
    <col min="6647" max="6647" width="5.7109375" style="17" customWidth="1"/>
    <col min="6648" max="6648" width="16" style="17" customWidth="1"/>
    <col min="6649" max="6649" width="37.28515625" style="17" customWidth="1"/>
    <col min="6650" max="6650" width="15.42578125" style="17" customWidth="1"/>
    <col min="6651" max="6901" width="9.140625" style="17"/>
    <col min="6902" max="6902" width="15.85546875" style="17" customWidth="1"/>
    <col min="6903" max="6903" width="5.7109375" style="17" customWidth="1"/>
    <col min="6904" max="6904" width="16" style="17" customWidth="1"/>
    <col min="6905" max="6905" width="37.28515625" style="17" customWidth="1"/>
    <col min="6906" max="6906" width="15.42578125" style="17" customWidth="1"/>
    <col min="6907" max="7157" width="9.140625" style="17"/>
    <col min="7158" max="7158" width="15.85546875" style="17" customWidth="1"/>
    <col min="7159" max="7159" width="5.7109375" style="17" customWidth="1"/>
    <col min="7160" max="7160" width="16" style="17" customWidth="1"/>
    <col min="7161" max="7161" width="37.28515625" style="17" customWidth="1"/>
    <col min="7162" max="7162" width="15.42578125" style="17" customWidth="1"/>
    <col min="7163" max="7413" width="9.140625" style="17"/>
    <col min="7414" max="7414" width="15.85546875" style="17" customWidth="1"/>
    <col min="7415" max="7415" width="5.7109375" style="17" customWidth="1"/>
    <col min="7416" max="7416" width="16" style="17" customWidth="1"/>
    <col min="7417" max="7417" width="37.28515625" style="17" customWidth="1"/>
    <col min="7418" max="7418" width="15.42578125" style="17" customWidth="1"/>
    <col min="7419" max="7669" width="9.140625" style="17"/>
    <col min="7670" max="7670" width="15.85546875" style="17" customWidth="1"/>
    <col min="7671" max="7671" width="5.7109375" style="17" customWidth="1"/>
    <col min="7672" max="7672" width="16" style="17" customWidth="1"/>
    <col min="7673" max="7673" width="37.28515625" style="17" customWidth="1"/>
    <col min="7674" max="7674" width="15.42578125" style="17" customWidth="1"/>
    <col min="7675" max="7925" width="9.140625" style="17"/>
    <col min="7926" max="7926" width="15.85546875" style="17" customWidth="1"/>
    <col min="7927" max="7927" width="5.7109375" style="17" customWidth="1"/>
    <col min="7928" max="7928" width="16" style="17" customWidth="1"/>
    <col min="7929" max="7929" width="37.28515625" style="17" customWidth="1"/>
    <col min="7930" max="7930" width="15.42578125" style="17" customWidth="1"/>
    <col min="7931" max="8181" width="9.140625" style="17"/>
    <col min="8182" max="8182" width="15.85546875" style="17" customWidth="1"/>
    <col min="8183" max="8183" width="5.7109375" style="17" customWidth="1"/>
    <col min="8184" max="8184" width="16" style="17" customWidth="1"/>
    <col min="8185" max="8185" width="37.28515625" style="17" customWidth="1"/>
    <col min="8186" max="8186" width="15.42578125" style="17" customWidth="1"/>
    <col min="8187" max="8437" width="9.140625" style="17"/>
    <col min="8438" max="8438" width="15.85546875" style="17" customWidth="1"/>
    <col min="8439" max="8439" width="5.7109375" style="17" customWidth="1"/>
    <col min="8440" max="8440" width="16" style="17" customWidth="1"/>
    <col min="8441" max="8441" width="37.28515625" style="17" customWidth="1"/>
    <col min="8442" max="8442" width="15.42578125" style="17" customWidth="1"/>
    <col min="8443" max="8693" width="9.140625" style="17"/>
    <col min="8694" max="8694" width="15.85546875" style="17" customWidth="1"/>
    <col min="8695" max="8695" width="5.7109375" style="17" customWidth="1"/>
    <col min="8696" max="8696" width="16" style="17" customWidth="1"/>
    <col min="8697" max="8697" width="37.28515625" style="17" customWidth="1"/>
    <col min="8698" max="8698" width="15.42578125" style="17" customWidth="1"/>
    <col min="8699" max="8949" width="9.140625" style="17"/>
    <col min="8950" max="8950" width="15.85546875" style="17" customWidth="1"/>
    <col min="8951" max="8951" width="5.7109375" style="17" customWidth="1"/>
    <col min="8952" max="8952" width="16" style="17" customWidth="1"/>
    <col min="8953" max="8953" width="37.28515625" style="17" customWidth="1"/>
    <col min="8954" max="8954" width="15.42578125" style="17" customWidth="1"/>
    <col min="8955" max="9205" width="9.140625" style="17"/>
    <col min="9206" max="9206" width="15.85546875" style="17" customWidth="1"/>
    <col min="9207" max="9207" width="5.7109375" style="17" customWidth="1"/>
    <col min="9208" max="9208" width="16" style="17" customWidth="1"/>
    <col min="9209" max="9209" width="37.28515625" style="17" customWidth="1"/>
    <col min="9210" max="9210" width="15.42578125" style="17" customWidth="1"/>
    <col min="9211" max="9461" width="9.140625" style="17"/>
    <col min="9462" max="9462" width="15.85546875" style="17" customWidth="1"/>
    <col min="9463" max="9463" width="5.7109375" style="17" customWidth="1"/>
    <col min="9464" max="9464" width="16" style="17" customWidth="1"/>
    <col min="9465" max="9465" width="37.28515625" style="17" customWidth="1"/>
    <col min="9466" max="9466" width="15.42578125" style="17" customWidth="1"/>
    <col min="9467" max="9717" width="9.140625" style="17"/>
    <col min="9718" max="9718" width="15.85546875" style="17" customWidth="1"/>
    <col min="9719" max="9719" width="5.7109375" style="17" customWidth="1"/>
    <col min="9720" max="9720" width="16" style="17" customWidth="1"/>
    <col min="9721" max="9721" width="37.28515625" style="17" customWidth="1"/>
    <col min="9722" max="9722" width="15.42578125" style="17" customWidth="1"/>
    <col min="9723" max="9973" width="9.140625" style="17"/>
    <col min="9974" max="9974" width="15.85546875" style="17" customWidth="1"/>
    <col min="9975" max="9975" width="5.7109375" style="17" customWidth="1"/>
    <col min="9976" max="9976" width="16" style="17" customWidth="1"/>
    <col min="9977" max="9977" width="37.28515625" style="17" customWidth="1"/>
    <col min="9978" max="9978" width="15.42578125" style="17" customWidth="1"/>
    <col min="9979" max="10229" width="9.140625" style="17"/>
    <col min="10230" max="10230" width="15.85546875" style="17" customWidth="1"/>
    <col min="10231" max="10231" width="5.7109375" style="17" customWidth="1"/>
    <col min="10232" max="10232" width="16" style="17" customWidth="1"/>
    <col min="10233" max="10233" width="37.28515625" style="17" customWidth="1"/>
    <col min="10234" max="10234" width="15.42578125" style="17" customWidth="1"/>
    <col min="10235" max="10485" width="9.140625" style="17"/>
    <col min="10486" max="10486" width="15.85546875" style="17" customWidth="1"/>
    <col min="10487" max="10487" width="5.7109375" style="17" customWidth="1"/>
    <col min="10488" max="10488" width="16" style="17" customWidth="1"/>
    <col min="10489" max="10489" width="37.28515625" style="17" customWidth="1"/>
    <col min="10490" max="10490" width="15.42578125" style="17" customWidth="1"/>
    <col min="10491" max="10741" width="9.140625" style="17"/>
    <col min="10742" max="10742" width="15.85546875" style="17" customWidth="1"/>
    <col min="10743" max="10743" width="5.7109375" style="17" customWidth="1"/>
    <col min="10744" max="10744" width="16" style="17" customWidth="1"/>
    <col min="10745" max="10745" width="37.28515625" style="17" customWidth="1"/>
    <col min="10746" max="10746" width="15.42578125" style="17" customWidth="1"/>
    <col min="10747" max="10997" width="9.140625" style="17"/>
    <col min="10998" max="10998" width="15.85546875" style="17" customWidth="1"/>
    <col min="10999" max="10999" width="5.7109375" style="17" customWidth="1"/>
    <col min="11000" max="11000" width="16" style="17" customWidth="1"/>
    <col min="11001" max="11001" width="37.28515625" style="17" customWidth="1"/>
    <col min="11002" max="11002" width="15.42578125" style="17" customWidth="1"/>
    <col min="11003" max="11253" width="9.140625" style="17"/>
    <col min="11254" max="11254" width="15.85546875" style="17" customWidth="1"/>
    <col min="11255" max="11255" width="5.7109375" style="17" customWidth="1"/>
    <col min="11256" max="11256" width="16" style="17" customWidth="1"/>
    <col min="11257" max="11257" width="37.28515625" style="17" customWidth="1"/>
    <col min="11258" max="11258" width="15.42578125" style="17" customWidth="1"/>
    <col min="11259" max="11509" width="9.140625" style="17"/>
    <col min="11510" max="11510" width="15.85546875" style="17" customWidth="1"/>
    <col min="11511" max="11511" width="5.7109375" style="17" customWidth="1"/>
    <col min="11512" max="11512" width="16" style="17" customWidth="1"/>
    <col min="11513" max="11513" width="37.28515625" style="17" customWidth="1"/>
    <col min="11514" max="11514" width="15.42578125" style="17" customWidth="1"/>
    <col min="11515" max="11765" width="9.140625" style="17"/>
    <col min="11766" max="11766" width="15.85546875" style="17" customWidth="1"/>
    <col min="11767" max="11767" width="5.7109375" style="17" customWidth="1"/>
    <col min="11768" max="11768" width="16" style="17" customWidth="1"/>
    <col min="11769" max="11769" width="37.28515625" style="17" customWidth="1"/>
    <col min="11770" max="11770" width="15.42578125" style="17" customWidth="1"/>
    <col min="11771" max="12021" width="9.140625" style="17"/>
    <col min="12022" max="12022" width="15.85546875" style="17" customWidth="1"/>
    <col min="12023" max="12023" width="5.7109375" style="17" customWidth="1"/>
    <col min="12024" max="12024" width="16" style="17" customWidth="1"/>
    <col min="12025" max="12025" width="37.28515625" style="17" customWidth="1"/>
    <col min="12026" max="12026" width="15.42578125" style="17" customWidth="1"/>
    <col min="12027" max="12277" width="9.140625" style="17"/>
    <col min="12278" max="12278" width="15.85546875" style="17" customWidth="1"/>
    <col min="12279" max="12279" width="5.7109375" style="17" customWidth="1"/>
    <col min="12280" max="12280" width="16" style="17" customWidth="1"/>
    <col min="12281" max="12281" width="37.28515625" style="17" customWidth="1"/>
    <col min="12282" max="12282" width="15.42578125" style="17" customWidth="1"/>
    <col min="12283" max="12533" width="9.140625" style="17"/>
    <col min="12534" max="12534" width="15.85546875" style="17" customWidth="1"/>
    <col min="12535" max="12535" width="5.7109375" style="17" customWidth="1"/>
    <col min="12536" max="12536" width="16" style="17" customWidth="1"/>
    <col min="12537" max="12537" width="37.28515625" style="17" customWidth="1"/>
    <col min="12538" max="12538" width="15.42578125" style="17" customWidth="1"/>
    <col min="12539" max="12789" width="9.140625" style="17"/>
    <col min="12790" max="12790" width="15.85546875" style="17" customWidth="1"/>
    <col min="12791" max="12791" width="5.7109375" style="17" customWidth="1"/>
    <col min="12792" max="12792" width="16" style="17" customWidth="1"/>
    <col min="12793" max="12793" width="37.28515625" style="17" customWidth="1"/>
    <col min="12794" max="12794" width="15.42578125" style="17" customWidth="1"/>
    <col min="12795" max="13045" width="9.140625" style="17"/>
    <col min="13046" max="13046" width="15.85546875" style="17" customWidth="1"/>
    <col min="13047" max="13047" width="5.7109375" style="17" customWidth="1"/>
    <col min="13048" max="13048" width="16" style="17" customWidth="1"/>
    <col min="13049" max="13049" width="37.28515625" style="17" customWidth="1"/>
    <col min="13050" max="13050" width="15.42578125" style="17" customWidth="1"/>
    <col min="13051" max="13301" width="9.140625" style="17"/>
    <col min="13302" max="13302" width="15.85546875" style="17" customWidth="1"/>
    <col min="13303" max="13303" width="5.7109375" style="17" customWidth="1"/>
    <col min="13304" max="13304" width="16" style="17" customWidth="1"/>
    <col min="13305" max="13305" width="37.28515625" style="17" customWidth="1"/>
    <col min="13306" max="13306" width="15.42578125" style="17" customWidth="1"/>
    <col min="13307" max="13557" width="9.140625" style="17"/>
    <col min="13558" max="13558" width="15.85546875" style="17" customWidth="1"/>
    <col min="13559" max="13559" width="5.7109375" style="17" customWidth="1"/>
    <col min="13560" max="13560" width="16" style="17" customWidth="1"/>
    <col min="13561" max="13561" width="37.28515625" style="17" customWidth="1"/>
    <col min="13562" max="13562" width="15.42578125" style="17" customWidth="1"/>
    <col min="13563" max="13813" width="9.140625" style="17"/>
    <col min="13814" max="13814" width="15.85546875" style="17" customWidth="1"/>
    <col min="13815" max="13815" width="5.7109375" style="17" customWidth="1"/>
    <col min="13816" max="13816" width="16" style="17" customWidth="1"/>
    <col min="13817" max="13817" width="37.28515625" style="17" customWidth="1"/>
    <col min="13818" max="13818" width="15.42578125" style="17" customWidth="1"/>
    <col min="13819" max="14069" width="9.140625" style="17"/>
    <col min="14070" max="14070" width="15.85546875" style="17" customWidth="1"/>
    <col min="14071" max="14071" width="5.7109375" style="17" customWidth="1"/>
    <col min="14072" max="14072" width="16" style="17" customWidth="1"/>
    <col min="14073" max="14073" width="37.28515625" style="17" customWidth="1"/>
    <col min="14074" max="14074" width="15.42578125" style="17" customWidth="1"/>
    <col min="14075" max="14325" width="9.140625" style="17"/>
    <col min="14326" max="14326" width="15.85546875" style="17" customWidth="1"/>
    <col min="14327" max="14327" width="5.7109375" style="17" customWidth="1"/>
    <col min="14328" max="14328" width="16" style="17" customWidth="1"/>
    <col min="14329" max="14329" width="37.28515625" style="17" customWidth="1"/>
    <col min="14330" max="14330" width="15.42578125" style="17" customWidth="1"/>
    <col min="14331" max="14581" width="9.140625" style="17"/>
    <col min="14582" max="14582" width="15.85546875" style="17" customWidth="1"/>
    <col min="14583" max="14583" width="5.7109375" style="17" customWidth="1"/>
    <col min="14584" max="14584" width="16" style="17" customWidth="1"/>
    <col min="14585" max="14585" width="37.28515625" style="17" customWidth="1"/>
    <col min="14586" max="14586" width="15.42578125" style="17" customWidth="1"/>
    <col min="14587" max="14837" width="9.140625" style="17"/>
    <col min="14838" max="14838" width="15.85546875" style="17" customWidth="1"/>
    <col min="14839" max="14839" width="5.7109375" style="17" customWidth="1"/>
    <col min="14840" max="14840" width="16" style="17" customWidth="1"/>
    <col min="14841" max="14841" width="37.28515625" style="17" customWidth="1"/>
    <col min="14842" max="14842" width="15.42578125" style="17" customWidth="1"/>
    <col min="14843" max="15093" width="9.140625" style="17"/>
    <col min="15094" max="15094" width="15.85546875" style="17" customWidth="1"/>
    <col min="15095" max="15095" width="5.7109375" style="17" customWidth="1"/>
    <col min="15096" max="15096" width="16" style="17" customWidth="1"/>
    <col min="15097" max="15097" width="37.28515625" style="17" customWidth="1"/>
    <col min="15098" max="15098" width="15.42578125" style="17" customWidth="1"/>
    <col min="15099" max="15349" width="9.140625" style="17"/>
    <col min="15350" max="15350" width="15.85546875" style="17" customWidth="1"/>
    <col min="15351" max="15351" width="5.7109375" style="17" customWidth="1"/>
    <col min="15352" max="15352" width="16" style="17" customWidth="1"/>
    <col min="15353" max="15353" width="37.28515625" style="17" customWidth="1"/>
    <col min="15354" max="15354" width="15.42578125" style="17" customWidth="1"/>
    <col min="15355" max="15605" width="9.140625" style="17"/>
    <col min="15606" max="15606" width="15.85546875" style="17" customWidth="1"/>
    <col min="15607" max="15607" width="5.7109375" style="17" customWidth="1"/>
    <col min="15608" max="15608" width="16" style="17" customWidth="1"/>
    <col min="15609" max="15609" width="37.28515625" style="17" customWidth="1"/>
    <col min="15610" max="15610" width="15.42578125" style="17" customWidth="1"/>
    <col min="15611" max="15861" width="9.140625" style="17"/>
    <col min="15862" max="15862" width="15.85546875" style="17" customWidth="1"/>
    <col min="15863" max="15863" width="5.7109375" style="17" customWidth="1"/>
    <col min="15864" max="15864" width="16" style="17" customWidth="1"/>
    <col min="15865" max="15865" width="37.28515625" style="17" customWidth="1"/>
    <col min="15866" max="15866" width="15.42578125" style="17" customWidth="1"/>
    <col min="15867" max="16117" width="9.140625" style="17"/>
    <col min="16118" max="16118" width="15.85546875" style="17" customWidth="1"/>
    <col min="16119" max="16119" width="5.7109375" style="17" customWidth="1"/>
    <col min="16120" max="16120" width="16" style="17" customWidth="1"/>
    <col min="16121" max="16121" width="37.28515625" style="17" customWidth="1"/>
    <col min="16122" max="16122" width="15.42578125" style="17" customWidth="1"/>
    <col min="16123" max="16384" width="9.140625" style="17"/>
  </cols>
  <sheetData>
    <row r="1" spans="1:5" ht="18.75" x14ac:dyDescent="0.2">
      <c r="E1" s="25" t="s">
        <v>418</v>
      </c>
    </row>
    <row r="2" spans="1:5" ht="18.75" x14ac:dyDescent="0.2">
      <c r="E2" s="25" t="s">
        <v>0</v>
      </c>
    </row>
    <row r="3" spans="1:5" ht="18.75" x14ac:dyDescent="0.2">
      <c r="E3" s="25" t="s">
        <v>1</v>
      </c>
    </row>
    <row r="4" spans="1:5" ht="18.75" x14ac:dyDescent="0.2">
      <c r="E4" s="25"/>
    </row>
    <row r="5" spans="1:5" ht="18.75" x14ac:dyDescent="0.3">
      <c r="E5" s="26"/>
    </row>
    <row r="6" spans="1:5" ht="18.75" x14ac:dyDescent="0.3">
      <c r="E6" s="27" t="s">
        <v>418</v>
      </c>
    </row>
    <row r="7" spans="1:5" ht="18.75" x14ac:dyDescent="0.3">
      <c r="E7" s="27" t="s">
        <v>0</v>
      </c>
    </row>
    <row r="8" spans="1:5" ht="18.75" x14ac:dyDescent="0.2">
      <c r="E8" s="28" t="s">
        <v>1</v>
      </c>
    </row>
    <row r="9" spans="1:5" ht="18.75" x14ac:dyDescent="0.2">
      <c r="E9" s="29" t="s">
        <v>417</v>
      </c>
    </row>
    <row r="10" spans="1:5" ht="18.75" x14ac:dyDescent="0.2">
      <c r="E10" s="29"/>
    </row>
    <row r="11" spans="1:5" ht="18.75" x14ac:dyDescent="0.2">
      <c r="A11" s="36" t="s">
        <v>2</v>
      </c>
      <c r="B11" s="36"/>
      <c r="C11" s="36"/>
      <c r="D11" s="36"/>
      <c r="E11" s="36"/>
    </row>
    <row r="12" spans="1:5" ht="18.75" x14ac:dyDescent="0.2">
      <c r="A12" s="36" t="s">
        <v>3</v>
      </c>
      <c r="B12" s="36"/>
      <c r="C12" s="36"/>
      <c r="D12" s="36"/>
      <c r="E12" s="36"/>
    </row>
    <row r="14" spans="1:5" ht="18.75" x14ac:dyDescent="0.3">
      <c r="A14" s="2"/>
      <c r="B14" s="18"/>
      <c r="C14" s="18"/>
      <c r="D14" s="19"/>
      <c r="E14" s="20" t="s">
        <v>4</v>
      </c>
    </row>
    <row r="15" spans="1:5" x14ac:dyDescent="0.2">
      <c r="A15" s="37" t="s">
        <v>5</v>
      </c>
      <c r="B15" s="37" t="s">
        <v>6</v>
      </c>
      <c r="C15" s="37"/>
      <c r="D15" s="38" t="s">
        <v>7</v>
      </c>
      <c r="E15" s="40" t="s">
        <v>8</v>
      </c>
    </row>
    <row r="16" spans="1:5" ht="63.75" x14ac:dyDescent="0.2">
      <c r="A16" s="37"/>
      <c r="B16" s="30" t="s">
        <v>9</v>
      </c>
      <c r="C16" s="30" t="s">
        <v>414</v>
      </c>
      <c r="D16" s="39"/>
      <c r="E16" s="40"/>
    </row>
    <row r="17" spans="1:5" ht="76.5" x14ac:dyDescent="0.2">
      <c r="A17" s="41" t="s">
        <v>10</v>
      </c>
      <c r="B17" s="31" t="s">
        <v>11</v>
      </c>
      <c r="C17" s="21" t="s">
        <v>12</v>
      </c>
      <c r="D17" s="5" t="s">
        <v>13</v>
      </c>
      <c r="E17" s="14">
        <v>2330</v>
      </c>
    </row>
    <row r="18" spans="1:5" ht="76.5" x14ac:dyDescent="0.2">
      <c r="A18" s="41"/>
      <c r="B18" s="31" t="s">
        <v>11</v>
      </c>
      <c r="C18" s="21" t="s">
        <v>14</v>
      </c>
      <c r="D18" s="5" t="s">
        <v>15</v>
      </c>
      <c r="E18" s="14">
        <v>2973</v>
      </c>
    </row>
    <row r="19" spans="1:5" ht="76.5" x14ac:dyDescent="0.2">
      <c r="A19" s="41"/>
      <c r="B19" s="31" t="s">
        <v>11</v>
      </c>
      <c r="C19" s="21" t="s">
        <v>16</v>
      </c>
      <c r="D19" s="5" t="s">
        <v>17</v>
      </c>
      <c r="E19" s="14">
        <v>1144</v>
      </c>
    </row>
    <row r="20" spans="1:5" ht="89.25" x14ac:dyDescent="0.2">
      <c r="A20" s="41"/>
      <c r="B20" s="31" t="s">
        <v>11</v>
      </c>
      <c r="C20" s="21" t="s">
        <v>18</v>
      </c>
      <c r="D20" s="5" t="s">
        <v>19</v>
      </c>
      <c r="E20" s="14">
        <v>2000</v>
      </c>
    </row>
    <row r="21" spans="1:5" ht="89.25" x14ac:dyDescent="0.2">
      <c r="A21" s="41"/>
      <c r="B21" s="31" t="s">
        <v>11</v>
      </c>
      <c r="C21" s="21" t="s">
        <v>20</v>
      </c>
      <c r="D21" s="5" t="s">
        <v>21</v>
      </c>
      <c r="E21" s="14">
        <v>2500</v>
      </c>
    </row>
    <row r="22" spans="1:5" ht="76.5" x14ac:dyDescent="0.2">
      <c r="A22" s="41"/>
      <c r="B22" s="31" t="s">
        <v>11</v>
      </c>
      <c r="C22" s="21" t="s">
        <v>22</v>
      </c>
      <c r="D22" s="5" t="s">
        <v>23</v>
      </c>
      <c r="E22" s="14">
        <v>200</v>
      </c>
    </row>
    <row r="23" spans="1:5" x14ac:dyDescent="0.2">
      <c r="A23" s="6" t="s">
        <v>24</v>
      </c>
      <c r="B23" s="7"/>
      <c r="C23" s="7"/>
      <c r="D23" s="8"/>
      <c r="E23" s="13">
        <f>SUM(E17:E22)</f>
        <v>11147</v>
      </c>
    </row>
    <row r="24" spans="1:5" ht="102" x14ac:dyDescent="0.2">
      <c r="A24" s="3" t="s">
        <v>25</v>
      </c>
      <c r="B24" s="31" t="s">
        <v>26</v>
      </c>
      <c r="C24" s="21" t="s">
        <v>27</v>
      </c>
      <c r="D24" s="5" t="s">
        <v>28</v>
      </c>
      <c r="E24" s="14">
        <v>50</v>
      </c>
    </row>
    <row r="25" spans="1:5" x14ac:dyDescent="0.2">
      <c r="A25" s="6" t="s">
        <v>24</v>
      </c>
      <c r="B25" s="7"/>
      <c r="C25" s="7"/>
      <c r="D25" s="8"/>
      <c r="E25" s="13">
        <f>SUM(E24)</f>
        <v>50</v>
      </c>
    </row>
    <row r="26" spans="1:5" ht="102" x14ac:dyDescent="0.2">
      <c r="A26" s="41" t="s">
        <v>29</v>
      </c>
      <c r="B26" s="31" t="s">
        <v>30</v>
      </c>
      <c r="C26" s="21" t="s">
        <v>31</v>
      </c>
      <c r="D26" s="5" t="s">
        <v>32</v>
      </c>
      <c r="E26" s="14">
        <v>200</v>
      </c>
    </row>
    <row r="27" spans="1:5" ht="102" x14ac:dyDescent="0.2">
      <c r="A27" s="41"/>
      <c r="B27" s="31" t="s">
        <v>30</v>
      </c>
      <c r="C27" s="21" t="s">
        <v>27</v>
      </c>
      <c r="D27" s="5" t="s">
        <v>28</v>
      </c>
      <c r="E27" s="14">
        <v>800</v>
      </c>
    </row>
    <row r="28" spans="1:5" x14ac:dyDescent="0.2">
      <c r="A28" s="6" t="s">
        <v>24</v>
      </c>
      <c r="B28" s="7"/>
      <c r="C28" s="7"/>
      <c r="D28" s="8"/>
      <c r="E28" s="13">
        <f>SUM(E26:E27)</f>
        <v>1000</v>
      </c>
    </row>
    <row r="29" spans="1:5" ht="140.25" x14ac:dyDescent="0.2">
      <c r="A29" s="41" t="s">
        <v>33</v>
      </c>
      <c r="B29" s="31" t="s">
        <v>34</v>
      </c>
      <c r="C29" s="21" t="s">
        <v>35</v>
      </c>
      <c r="D29" s="22" t="s">
        <v>36</v>
      </c>
      <c r="E29" s="14">
        <v>350</v>
      </c>
    </row>
    <row r="30" spans="1:5" ht="102" x14ac:dyDescent="0.2">
      <c r="A30" s="41"/>
      <c r="B30" s="31" t="s">
        <v>34</v>
      </c>
      <c r="C30" s="21" t="s">
        <v>27</v>
      </c>
      <c r="D30" s="5" t="s">
        <v>28</v>
      </c>
      <c r="E30" s="14">
        <v>4500</v>
      </c>
    </row>
    <row r="31" spans="1:5" x14ac:dyDescent="0.2">
      <c r="A31" s="6" t="s">
        <v>24</v>
      </c>
      <c r="B31" s="7"/>
      <c r="C31" s="7"/>
      <c r="D31" s="8"/>
      <c r="E31" s="13">
        <f>SUM(E29:E30)</f>
        <v>4850</v>
      </c>
    </row>
    <row r="32" spans="1:5" ht="89.25" x14ac:dyDescent="0.2">
      <c r="A32" s="41" t="s">
        <v>37</v>
      </c>
      <c r="B32" s="31" t="s">
        <v>38</v>
      </c>
      <c r="C32" s="21" t="s">
        <v>39</v>
      </c>
      <c r="D32" s="5" t="s">
        <v>40</v>
      </c>
      <c r="E32" s="14">
        <v>19915.599999999999</v>
      </c>
    </row>
    <row r="33" spans="1:5" ht="114.75" x14ac:dyDescent="0.2">
      <c r="A33" s="41"/>
      <c r="B33" s="31" t="s">
        <v>38</v>
      </c>
      <c r="C33" s="21" t="s">
        <v>41</v>
      </c>
      <c r="D33" s="22" t="s">
        <v>42</v>
      </c>
      <c r="E33" s="14">
        <v>194.4</v>
      </c>
    </row>
    <row r="34" spans="1:5" ht="102" x14ac:dyDescent="0.2">
      <c r="A34" s="41"/>
      <c r="B34" s="31" t="s">
        <v>38</v>
      </c>
      <c r="C34" s="21" t="s">
        <v>43</v>
      </c>
      <c r="D34" s="5" t="s">
        <v>44</v>
      </c>
      <c r="E34" s="14">
        <v>28642.400000000001</v>
      </c>
    </row>
    <row r="35" spans="1:5" ht="140.25" x14ac:dyDescent="0.2">
      <c r="A35" s="41"/>
      <c r="B35" s="31" t="s">
        <v>38</v>
      </c>
      <c r="C35" s="21" t="s">
        <v>45</v>
      </c>
      <c r="D35" s="22" t="s">
        <v>46</v>
      </c>
      <c r="E35" s="14">
        <v>145</v>
      </c>
    </row>
    <row r="36" spans="1:5" x14ac:dyDescent="0.2">
      <c r="A36" s="42" t="s">
        <v>24</v>
      </c>
      <c r="B36" s="43"/>
      <c r="C36" s="43"/>
      <c r="D36" s="44"/>
      <c r="E36" s="13">
        <f>SUM(E32:E35)</f>
        <v>48897.4</v>
      </c>
    </row>
    <row r="37" spans="1:5" ht="114.75" x14ac:dyDescent="0.2">
      <c r="A37" s="41" t="s">
        <v>47</v>
      </c>
      <c r="B37" s="31" t="s">
        <v>48</v>
      </c>
      <c r="C37" s="21" t="s">
        <v>49</v>
      </c>
      <c r="D37" s="22" t="s">
        <v>50</v>
      </c>
      <c r="E37" s="14">
        <v>90</v>
      </c>
    </row>
    <row r="38" spans="1:5" ht="102" x14ac:dyDescent="0.2">
      <c r="A38" s="41"/>
      <c r="B38" s="31" t="s">
        <v>48</v>
      </c>
      <c r="C38" s="21" t="s">
        <v>51</v>
      </c>
      <c r="D38" s="22" t="s">
        <v>52</v>
      </c>
      <c r="E38" s="14">
        <v>590</v>
      </c>
    </row>
    <row r="39" spans="1:5" ht="89.25" x14ac:dyDescent="0.2">
      <c r="A39" s="41"/>
      <c r="B39" s="31" t="s">
        <v>48</v>
      </c>
      <c r="C39" s="21" t="s">
        <v>20</v>
      </c>
      <c r="D39" s="5" t="s">
        <v>21</v>
      </c>
      <c r="E39" s="14">
        <v>1100</v>
      </c>
    </row>
    <row r="40" spans="1:5" ht="127.5" x14ac:dyDescent="0.2">
      <c r="A40" s="41"/>
      <c r="B40" s="31" t="s">
        <v>48</v>
      </c>
      <c r="C40" s="21" t="s">
        <v>53</v>
      </c>
      <c r="D40" s="22" t="s">
        <v>54</v>
      </c>
      <c r="E40" s="14">
        <v>11656.2</v>
      </c>
    </row>
    <row r="41" spans="1:5" ht="140.25" x14ac:dyDescent="0.2">
      <c r="A41" s="41"/>
      <c r="B41" s="31" t="s">
        <v>48</v>
      </c>
      <c r="C41" s="21" t="s">
        <v>45</v>
      </c>
      <c r="D41" s="22" t="s">
        <v>46</v>
      </c>
      <c r="E41" s="14">
        <v>1000</v>
      </c>
    </row>
    <row r="42" spans="1:5" ht="102" x14ac:dyDescent="0.2">
      <c r="A42" s="41"/>
      <c r="B42" s="31" t="s">
        <v>48</v>
      </c>
      <c r="C42" s="21" t="s">
        <v>27</v>
      </c>
      <c r="D42" s="5" t="s">
        <v>28</v>
      </c>
      <c r="E42" s="14">
        <v>3500</v>
      </c>
    </row>
    <row r="43" spans="1:5" x14ac:dyDescent="0.2">
      <c r="A43" s="6" t="s">
        <v>24</v>
      </c>
      <c r="B43" s="7"/>
      <c r="C43" s="7"/>
      <c r="D43" s="8"/>
      <c r="E43" s="13">
        <f>SUM(E37:E42)</f>
        <v>17936.2</v>
      </c>
    </row>
    <row r="44" spans="1:5" ht="140.25" x14ac:dyDescent="0.2">
      <c r="A44" s="41" t="s">
        <v>55</v>
      </c>
      <c r="B44" s="31" t="s">
        <v>56</v>
      </c>
      <c r="C44" s="21" t="s">
        <v>45</v>
      </c>
      <c r="D44" s="22" t="s">
        <v>46</v>
      </c>
      <c r="E44" s="14">
        <v>150</v>
      </c>
    </row>
    <row r="45" spans="1:5" ht="102" x14ac:dyDescent="0.2">
      <c r="A45" s="41"/>
      <c r="B45" s="31" t="s">
        <v>56</v>
      </c>
      <c r="C45" s="21" t="s">
        <v>27</v>
      </c>
      <c r="D45" s="5" t="s">
        <v>28</v>
      </c>
      <c r="E45" s="14">
        <v>60</v>
      </c>
    </row>
    <row r="46" spans="1:5" x14ac:dyDescent="0.2">
      <c r="A46" s="6" t="s">
        <v>24</v>
      </c>
      <c r="B46" s="7"/>
      <c r="C46" s="7"/>
      <c r="D46" s="8"/>
      <c r="E46" s="13">
        <f>SUM(E44:E45)</f>
        <v>210</v>
      </c>
    </row>
    <row r="47" spans="1:5" ht="102" x14ac:dyDescent="0.2">
      <c r="A47" s="4" t="s">
        <v>57</v>
      </c>
      <c r="B47" s="31" t="s">
        <v>58</v>
      </c>
      <c r="C47" s="21" t="s">
        <v>27</v>
      </c>
      <c r="D47" s="5" t="s">
        <v>28</v>
      </c>
      <c r="E47" s="14">
        <v>300</v>
      </c>
    </row>
    <row r="48" spans="1:5" x14ac:dyDescent="0.2">
      <c r="A48" s="6" t="s">
        <v>24</v>
      </c>
      <c r="B48" s="7"/>
      <c r="C48" s="7"/>
      <c r="D48" s="8"/>
      <c r="E48" s="13">
        <f>SUM(E47)</f>
        <v>300</v>
      </c>
    </row>
    <row r="49" spans="1:5" ht="89.25" x14ac:dyDescent="0.2">
      <c r="A49" s="4" t="s">
        <v>59</v>
      </c>
      <c r="B49" s="31" t="s">
        <v>60</v>
      </c>
      <c r="C49" s="21" t="s">
        <v>61</v>
      </c>
      <c r="D49" s="5" t="s">
        <v>62</v>
      </c>
      <c r="E49" s="14">
        <v>300</v>
      </c>
    </row>
    <row r="50" spans="1:5" x14ac:dyDescent="0.2">
      <c r="A50" s="6" t="s">
        <v>24</v>
      </c>
      <c r="B50" s="7"/>
      <c r="C50" s="7"/>
      <c r="D50" s="8"/>
      <c r="E50" s="13">
        <f>SUM(E49)</f>
        <v>300</v>
      </c>
    </row>
    <row r="51" spans="1:5" ht="63.75" x14ac:dyDescent="0.2">
      <c r="A51" s="41" t="s">
        <v>63</v>
      </c>
      <c r="B51" s="31" t="s">
        <v>64</v>
      </c>
      <c r="C51" s="21" t="s">
        <v>65</v>
      </c>
      <c r="D51" s="5" t="s">
        <v>66</v>
      </c>
      <c r="E51" s="14">
        <v>547.29999999999995</v>
      </c>
    </row>
    <row r="52" spans="1:5" ht="63.75" x14ac:dyDescent="0.2">
      <c r="A52" s="41"/>
      <c r="B52" s="31" t="s">
        <v>64</v>
      </c>
      <c r="C52" s="21" t="s">
        <v>67</v>
      </c>
      <c r="D52" s="5" t="s">
        <v>68</v>
      </c>
      <c r="E52" s="14">
        <v>113786.1</v>
      </c>
    </row>
    <row r="53" spans="1:5" ht="51" x14ac:dyDescent="0.2">
      <c r="A53" s="41"/>
      <c r="B53" s="31" t="s">
        <v>64</v>
      </c>
      <c r="C53" s="21" t="s">
        <v>69</v>
      </c>
      <c r="D53" s="5" t="s">
        <v>70</v>
      </c>
      <c r="E53" s="14">
        <v>0</v>
      </c>
    </row>
    <row r="54" spans="1:5" ht="89.25" x14ac:dyDescent="0.2">
      <c r="A54" s="41"/>
      <c r="B54" s="31" t="s">
        <v>64</v>
      </c>
      <c r="C54" s="21" t="s">
        <v>71</v>
      </c>
      <c r="D54" s="5" t="s">
        <v>72</v>
      </c>
      <c r="E54" s="14">
        <v>557</v>
      </c>
    </row>
    <row r="55" spans="1:5" ht="38.25" x14ac:dyDescent="0.2">
      <c r="A55" s="41"/>
      <c r="B55" s="31" t="s">
        <v>64</v>
      </c>
      <c r="C55" s="21" t="s">
        <v>73</v>
      </c>
      <c r="D55" s="5" t="s">
        <v>74</v>
      </c>
      <c r="E55" s="14">
        <v>0</v>
      </c>
    </row>
    <row r="56" spans="1:5" ht="51" x14ac:dyDescent="0.2">
      <c r="A56" s="41"/>
      <c r="B56" s="31" t="s">
        <v>64</v>
      </c>
      <c r="C56" s="21" t="s">
        <v>75</v>
      </c>
      <c r="D56" s="5" t="s">
        <v>76</v>
      </c>
      <c r="E56" s="14">
        <v>0</v>
      </c>
    </row>
    <row r="57" spans="1:5" ht="25.5" x14ac:dyDescent="0.2">
      <c r="A57" s="41"/>
      <c r="B57" s="31" t="s">
        <v>64</v>
      </c>
      <c r="C57" s="21" t="s">
        <v>77</v>
      </c>
      <c r="D57" s="5" t="s">
        <v>78</v>
      </c>
      <c r="E57" s="14">
        <v>0</v>
      </c>
    </row>
    <row r="58" spans="1:5" ht="102" x14ac:dyDescent="0.2">
      <c r="A58" s="41"/>
      <c r="B58" s="31" t="s">
        <v>64</v>
      </c>
      <c r="C58" s="21" t="s">
        <v>79</v>
      </c>
      <c r="D58" s="22" t="s">
        <v>80</v>
      </c>
      <c r="E58" s="14">
        <v>0</v>
      </c>
    </row>
    <row r="59" spans="1:5" ht="102" x14ac:dyDescent="0.2">
      <c r="A59" s="41"/>
      <c r="B59" s="31" t="s">
        <v>64</v>
      </c>
      <c r="C59" s="21" t="s">
        <v>81</v>
      </c>
      <c r="D59" s="22" t="s">
        <v>82</v>
      </c>
      <c r="E59" s="14">
        <v>0</v>
      </c>
    </row>
    <row r="60" spans="1:5" ht="114.75" x14ac:dyDescent="0.2">
      <c r="A60" s="41"/>
      <c r="B60" s="31" t="s">
        <v>64</v>
      </c>
      <c r="C60" s="21" t="s">
        <v>83</v>
      </c>
      <c r="D60" s="22" t="s">
        <v>84</v>
      </c>
      <c r="E60" s="14">
        <v>0</v>
      </c>
    </row>
    <row r="61" spans="1:5" ht="165.75" x14ac:dyDescent="0.2">
      <c r="A61" s="41"/>
      <c r="B61" s="31" t="s">
        <v>64</v>
      </c>
      <c r="C61" s="21" t="s">
        <v>85</v>
      </c>
      <c r="D61" s="22" t="s">
        <v>86</v>
      </c>
      <c r="E61" s="14">
        <v>155086</v>
      </c>
    </row>
    <row r="62" spans="1:5" ht="165.75" x14ac:dyDescent="0.2">
      <c r="A62" s="41"/>
      <c r="B62" s="31" t="s">
        <v>64</v>
      </c>
      <c r="C62" s="21" t="s">
        <v>87</v>
      </c>
      <c r="D62" s="22" t="s">
        <v>88</v>
      </c>
      <c r="E62" s="14">
        <v>984.6</v>
      </c>
    </row>
    <row r="63" spans="1:5" ht="153" x14ac:dyDescent="0.2">
      <c r="A63" s="41"/>
      <c r="B63" s="31" t="s">
        <v>64</v>
      </c>
      <c r="C63" s="21" t="s">
        <v>89</v>
      </c>
      <c r="D63" s="22" t="s">
        <v>90</v>
      </c>
      <c r="E63" s="14">
        <v>22246.2</v>
      </c>
    </row>
    <row r="64" spans="1:5" ht="89.25" x14ac:dyDescent="0.2">
      <c r="A64" s="41"/>
      <c r="B64" s="31" t="s">
        <v>64</v>
      </c>
      <c r="C64" s="21" t="s">
        <v>91</v>
      </c>
      <c r="D64" s="5" t="s">
        <v>92</v>
      </c>
      <c r="E64" s="14">
        <v>0</v>
      </c>
    </row>
    <row r="65" spans="1:5" ht="63.75" x14ac:dyDescent="0.2">
      <c r="A65" s="41"/>
      <c r="B65" s="31" t="s">
        <v>64</v>
      </c>
      <c r="C65" s="21" t="s">
        <v>93</v>
      </c>
      <c r="D65" s="5" t="s">
        <v>94</v>
      </c>
      <c r="E65" s="14">
        <v>0</v>
      </c>
    </row>
    <row r="66" spans="1:5" ht="89.25" x14ac:dyDescent="0.2">
      <c r="A66" s="41"/>
      <c r="B66" s="31" t="s">
        <v>64</v>
      </c>
      <c r="C66" s="21" t="s">
        <v>95</v>
      </c>
      <c r="D66" s="5" t="s">
        <v>96</v>
      </c>
      <c r="E66" s="14">
        <v>0</v>
      </c>
    </row>
    <row r="67" spans="1:5" ht="63.75" x14ac:dyDescent="0.2">
      <c r="A67" s="41"/>
      <c r="B67" s="31" t="s">
        <v>64</v>
      </c>
      <c r="C67" s="21" t="s">
        <v>97</v>
      </c>
      <c r="D67" s="5" t="s">
        <v>98</v>
      </c>
      <c r="E67" s="14">
        <v>0</v>
      </c>
    </row>
    <row r="68" spans="1:5" ht="51" x14ac:dyDescent="0.2">
      <c r="A68" s="41"/>
      <c r="B68" s="31" t="s">
        <v>64</v>
      </c>
      <c r="C68" s="21" t="s">
        <v>99</v>
      </c>
      <c r="D68" s="5" t="s">
        <v>100</v>
      </c>
      <c r="E68" s="14">
        <v>0</v>
      </c>
    </row>
    <row r="69" spans="1:5" ht="25.5" x14ac:dyDescent="0.2">
      <c r="A69" s="41"/>
      <c r="B69" s="31" t="s">
        <v>64</v>
      </c>
      <c r="C69" s="21" t="s">
        <v>101</v>
      </c>
      <c r="D69" s="5" t="s">
        <v>102</v>
      </c>
      <c r="E69" s="14">
        <v>0</v>
      </c>
    </row>
    <row r="70" spans="1:5" ht="25.5" x14ac:dyDescent="0.2">
      <c r="A70" s="41"/>
      <c r="B70" s="31" t="s">
        <v>64</v>
      </c>
      <c r="C70" s="21" t="s">
        <v>103</v>
      </c>
      <c r="D70" s="5" t="s">
        <v>104</v>
      </c>
      <c r="E70" s="14">
        <v>0</v>
      </c>
    </row>
    <row r="71" spans="1:5" x14ac:dyDescent="0.2">
      <c r="A71" s="6" t="s">
        <v>24</v>
      </c>
      <c r="B71" s="7"/>
      <c r="C71" s="7"/>
      <c r="D71" s="8"/>
      <c r="E71" s="13">
        <f>SUM(E51:E70)</f>
        <v>293207.2</v>
      </c>
    </row>
    <row r="72" spans="1:5" ht="140.25" x14ac:dyDescent="0.2">
      <c r="A72" s="41" t="s">
        <v>105</v>
      </c>
      <c r="B72" s="31" t="s">
        <v>106</v>
      </c>
      <c r="C72" s="21" t="s">
        <v>45</v>
      </c>
      <c r="D72" s="22" t="s">
        <v>46</v>
      </c>
      <c r="E72" s="14">
        <v>100</v>
      </c>
    </row>
    <row r="73" spans="1:5" ht="63.75" x14ac:dyDescent="0.2">
      <c r="A73" s="41"/>
      <c r="B73" s="31" t="s">
        <v>106</v>
      </c>
      <c r="C73" s="21" t="s">
        <v>107</v>
      </c>
      <c r="D73" s="5" t="s">
        <v>108</v>
      </c>
      <c r="E73" s="14">
        <v>170</v>
      </c>
    </row>
    <row r="74" spans="1:5" x14ac:dyDescent="0.2">
      <c r="A74" s="6" t="s">
        <v>24</v>
      </c>
      <c r="B74" s="7"/>
      <c r="C74" s="7"/>
      <c r="D74" s="8"/>
      <c r="E74" s="13">
        <f>SUM(E72:E73)</f>
        <v>270</v>
      </c>
    </row>
    <row r="75" spans="1:5" ht="127.5" x14ac:dyDescent="0.2">
      <c r="A75" s="41" t="s">
        <v>109</v>
      </c>
      <c r="B75" s="31" t="s">
        <v>110</v>
      </c>
      <c r="C75" s="21" t="s">
        <v>111</v>
      </c>
      <c r="D75" s="22" t="s">
        <v>112</v>
      </c>
      <c r="E75" s="14">
        <v>7624987.2000000002</v>
      </c>
    </row>
    <row r="76" spans="1:5" ht="178.5" x14ac:dyDescent="0.2">
      <c r="A76" s="41"/>
      <c r="B76" s="31" t="s">
        <v>110</v>
      </c>
      <c r="C76" s="21" t="s">
        <v>113</v>
      </c>
      <c r="D76" s="22" t="s">
        <v>114</v>
      </c>
      <c r="E76" s="14">
        <v>87543.2</v>
      </c>
    </row>
    <row r="77" spans="1:5" ht="89.25" x14ac:dyDescent="0.2">
      <c r="A77" s="41"/>
      <c r="B77" s="31" t="s">
        <v>110</v>
      </c>
      <c r="C77" s="21" t="s">
        <v>115</v>
      </c>
      <c r="D77" s="5" t="s">
        <v>116</v>
      </c>
      <c r="E77" s="14">
        <v>172310.1</v>
      </c>
    </row>
    <row r="78" spans="1:5" ht="140.25" x14ac:dyDescent="0.2">
      <c r="A78" s="41"/>
      <c r="B78" s="31" t="s">
        <v>110</v>
      </c>
      <c r="C78" s="21" t="s">
        <v>117</v>
      </c>
      <c r="D78" s="22" t="s">
        <v>118</v>
      </c>
      <c r="E78" s="14">
        <v>41294.1</v>
      </c>
    </row>
    <row r="79" spans="1:5" ht="63.75" x14ac:dyDescent="0.2">
      <c r="A79" s="41"/>
      <c r="B79" s="31" t="s">
        <v>110</v>
      </c>
      <c r="C79" s="21" t="s">
        <v>119</v>
      </c>
      <c r="D79" s="5" t="s">
        <v>120</v>
      </c>
      <c r="E79" s="14">
        <v>534438.69999999995</v>
      </c>
    </row>
    <row r="80" spans="1:5" ht="51" x14ac:dyDescent="0.2">
      <c r="A80" s="41"/>
      <c r="B80" s="31" t="s">
        <v>110</v>
      </c>
      <c r="C80" s="21" t="s">
        <v>121</v>
      </c>
      <c r="D80" s="5" t="s">
        <v>122</v>
      </c>
      <c r="E80" s="14">
        <v>1948.6</v>
      </c>
    </row>
    <row r="81" spans="1:5" ht="76.5" x14ac:dyDescent="0.2">
      <c r="A81" s="41"/>
      <c r="B81" s="31" t="s">
        <v>110</v>
      </c>
      <c r="C81" s="21" t="s">
        <v>123</v>
      </c>
      <c r="D81" s="5" t="s">
        <v>124</v>
      </c>
      <c r="E81" s="14">
        <v>45818.9</v>
      </c>
    </row>
    <row r="82" spans="1:5" ht="102" x14ac:dyDescent="0.2">
      <c r="A82" s="41"/>
      <c r="B82" s="31" t="s">
        <v>110</v>
      </c>
      <c r="C82" s="21" t="s">
        <v>125</v>
      </c>
      <c r="D82" s="5" t="s">
        <v>126</v>
      </c>
      <c r="E82" s="14">
        <v>379493.3</v>
      </c>
    </row>
    <row r="83" spans="1:5" ht="51" x14ac:dyDescent="0.2">
      <c r="A83" s="41"/>
      <c r="B83" s="31" t="s">
        <v>110</v>
      </c>
      <c r="C83" s="21" t="s">
        <v>127</v>
      </c>
      <c r="D83" s="5" t="s">
        <v>128</v>
      </c>
      <c r="E83" s="14">
        <v>183027.9</v>
      </c>
    </row>
    <row r="84" spans="1:5" ht="51" x14ac:dyDescent="0.2">
      <c r="A84" s="41"/>
      <c r="B84" s="31" t="s">
        <v>110</v>
      </c>
      <c r="C84" s="21" t="s">
        <v>129</v>
      </c>
      <c r="D84" s="5" t="s">
        <v>130</v>
      </c>
      <c r="E84" s="14">
        <v>1082692.6000000001</v>
      </c>
    </row>
    <row r="85" spans="1:5" ht="89.25" x14ac:dyDescent="0.2">
      <c r="A85" s="41"/>
      <c r="B85" s="31" t="s">
        <v>110</v>
      </c>
      <c r="C85" s="21" t="s">
        <v>131</v>
      </c>
      <c r="D85" s="5" t="s">
        <v>132</v>
      </c>
      <c r="E85" s="14">
        <v>2395703.4</v>
      </c>
    </row>
    <row r="86" spans="1:5" ht="89.25" x14ac:dyDescent="0.2">
      <c r="A86" s="41"/>
      <c r="B86" s="31" t="s">
        <v>110</v>
      </c>
      <c r="C86" s="21" t="s">
        <v>133</v>
      </c>
      <c r="D86" s="5" t="s">
        <v>134</v>
      </c>
      <c r="E86" s="14">
        <v>272832.8</v>
      </c>
    </row>
    <row r="87" spans="1:5" ht="102" x14ac:dyDescent="0.2">
      <c r="A87" s="41"/>
      <c r="B87" s="31" t="s">
        <v>110</v>
      </c>
      <c r="C87" s="21" t="s">
        <v>135</v>
      </c>
      <c r="D87" s="22" t="s">
        <v>136</v>
      </c>
      <c r="E87" s="14">
        <v>195596.9</v>
      </c>
    </row>
    <row r="88" spans="1:5" ht="89.25" x14ac:dyDescent="0.2">
      <c r="A88" s="41"/>
      <c r="B88" s="31" t="s">
        <v>110</v>
      </c>
      <c r="C88" s="21" t="s">
        <v>137</v>
      </c>
      <c r="D88" s="22" t="s">
        <v>138</v>
      </c>
      <c r="E88" s="14">
        <v>3500</v>
      </c>
    </row>
    <row r="89" spans="1:5" ht="127.5" x14ac:dyDescent="0.2">
      <c r="A89" s="41"/>
      <c r="B89" s="31" t="s">
        <v>110</v>
      </c>
      <c r="C89" s="21" t="s">
        <v>139</v>
      </c>
      <c r="D89" s="22" t="s">
        <v>140</v>
      </c>
      <c r="E89" s="14">
        <v>200</v>
      </c>
    </row>
    <row r="90" spans="1:5" ht="127.5" x14ac:dyDescent="0.2">
      <c r="A90" s="41"/>
      <c r="B90" s="31" t="s">
        <v>110</v>
      </c>
      <c r="C90" s="21" t="s">
        <v>141</v>
      </c>
      <c r="D90" s="22" t="s">
        <v>142</v>
      </c>
      <c r="E90" s="14">
        <v>1500</v>
      </c>
    </row>
    <row r="91" spans="1:5" x14ac:dyDescent="0.2">
      <c r="A91" s="6" t="s">
        <v>24</v>
      </c>
      <c r="B91" s="7"/>
      <c r="C91" s="7"/>
      <c r="D91" s="8"/>
      <c r="E91" s="13">
        <f>SUM(E75:E90)</f>
        <v>13022887.700000001</v>
      </c>
    </row>
    <row r="92" spans="1:5" ht="114.75" x14ac:dyDescent="0.2">
      <c r="A92" s="41" t="s">
        <v>143</v>
      </c>
      <c r="B92" s="31" t="s">
        <v>144</v>
      </c>
      <c r="C92" s="21" t="s">
        <v>49</v>
      </c>
      <c r="D92" s="22" t="s">
        <v>50</v>
      </c>
      <c r="E92" s="14">
        <v>6000</v>
      </c>
    </row>
    <row r="93" spans="1:5" ht="127.5" x14ac:dyDescent="0.2">
      <c r="A93" s="41"/>
      <c r="B93" s="31" t="s">
        <v>144</v>
      </c>
      <c r="C93" s="21" t="s">
        <v>53</v>
      </c>
      <c r="D93" s="22" t="s">
        <v>54</v>
      </c>
      <c r="E93" s="14">
        <v>170</v>
      </c>
    </row>
    <row r="94" spans="1:5" ht="114.75" x14ac:dyDescent="0.2">
      <c r="A94" s="41"/>
      <c r="B94" s="31" t="s">
        <v>144</v>
      </c>
      <c r="C94" s="21" t="s">
        <v>145</v>
      </c>
      <c r="D94" s="22" t="s">
        <v>146</v>
      </c>
      <c r="E94" s="14">
        <v>14904.6</v>
      </c>
    </row>
    <row r="95" spans="1:5" ht="76.5" x14ac:dyDescent="0.2">
      <c r="A95" s="41"/>
      <c r="B95" s="31" t="s">
        <v>144</v>
      </c>
      <c r="C95" s="21" t="s">
        <v>147</v>
      </c>
      <c r="D95" s="5" t="s">
        <v>148</v>
      </c>
      <c r="E95" s="14">
        <v>15729.3</v>
      </c>
    </row>
    <row r="96" spans="1:5" ht="140.25" x14ac:dyDescent="0.2">
      <c r="A96" s="41"/>
      <c r="B96" s="31" t="s">
        <v>144</v>
      </c>
      <c r="C96" s="21" t="s">
        <v>45</v>
      </c>
      <c r="D96" s="22" t="s">
        <v>46</v>
      </c>
      <c r="E96" s="14">
        <v>16100</v>
      </c>
    </row>
    <row r="97" spans="1:5" ht="102" x14ac:dyDescent="0.2">
      <c r="A97" s="41"/>
      <c r="B97" s="31" t="s">
        <v>144</v>
      </c>
      <c r="C97" s="21" t="s">
        <v>27</v>
      </c>
      <c r="D97" s="5" t="s">
        <v>28</v>
      </c>
      <c r="E97" s="14">
        <v>17922</v>
      </c>
    </row>
    <row r="98" spans="1:5" x14ac:dyDescent="0.2">
      <c r="A98" s="6" t="s">
        <v>24</v>
      </c>
      <c r="B98" s="7"/>
      <c r="C98" s="7"/>
      <c r="D98" s="8"/>
      <c r="E98" s="13">
        <f>SUM(E92:E97)</f>
        <v>70825.899999999994</v>
      </c>
    </row>
    <row r="99" spans="1:5" ht="140.25" x14ac:dyDescent="0.2">
      <c r="A99" s="41" t="s">
        <v>149</v>
      </c>
      <c r="B99" s="31" t="s">
        <v>150</v>
      </c>
      <c r="C99" s="21" t="s">
        <v>151</v>
      </c>
      <c r="D99" s="22" t="s">
        <v>152</v>
      </c>
      <c r="E99" s="14">
        <v>439.6</v>
      </c>
    </row>
    <row r="100" spans="1:5" ht="89.25" x14ac:dyDescent="0.2">
      <c r="A100" s="41"/>
      <c r="B100" s="31" t="s">
        <v>150</v>
      </c>
      <c r="C100" s="21" t="s">
        <v>153</v>
      </c>
      <c r="D100" s="5" t="s">
        <v>154</v>
      </c>
      <c r="E100" s="14">
        <v>21</v>
      </c>
    </row>
    <row r="101" spans="1:5" x14ac:dyDescent="0.2">
      <c r="A101" s="6" t="s">
        <v>24</v>
      </c>
      <c r="B101" s="7"/>
      <c r="C101" s="7"/>
      <c r="D101" s="8"/>
      <c r="E101" s="13">
        <f>SUM(E99:E100)</f>
        <v>460.6</v>
      </c>
    </row>
    <row r="102" spans="1:5" ht="76.5" x14ac:dyDescent="0.2">
      <c r="A102" s="41" t="s">
        <v>155</v>
      </c>
      <c r="B102" s="31" t="s">
        <v>156</v>
      </c>
      <c r="C102" s="21" t="s">
        <v>22</v>
      </c>
      <c r="D102" s="5" t="s">
        <v>23</v>
      </c>
      <c r="E102" s="14">
        <v>3800</v>
      </c>
    </row>
    <row r="103" spans="1:5" ht="140.25" x14ac:dyDescent="0.2">
      <c r="A103" s="41"/>
      <c r="B103" s="31" t="s">
        <v>156</v>
      </c>
      <c r="C103" s="21" t="s">
        <v>45</v>
      </c>
      <c r="D103" s="22" t="s">
        <v>46</v>
      </c>
      <c r="E103" s="14">
        <v>140</v>
      </c>
    </row>
    <row r="104" spans="1:5" x14ac:dyDescent="0.2">
      <c r="A104" s="6" t="s">
        <v>24</v>
      </c>
      <c r="B104" s="7"/>
      <c r="C104" s="7"/>
      <c r="D104" s="8"/>
      <c r="E104" s="13">
        <f>SUM(E102:E103)</f>
        <v>3940</v>
      </c>
    </row>
    <row r="105" spans="1:5" ht="114.75" x14ac:dyDescent="0.2">
      <c r="A105" s="5" t="s">
        <v>157</v>
      </c>
      <c r="B105" s="31" t="s">
        <v>158</v>
      </c>
      <c r="C105" s="21" t="s">
        <v>159</v>
      </c>
      <c r="D105" s="22" t="s">
        <v>160</v>
      </c>
      <c r="E105" s="14">
        <v>50</v>
      </c>
    </row>
    <row r="106" spans="1:5" x14ac:dyDescent="0.2">
      <c r="A106" s="6" t="s">
        <v>24</v>
      </c>
      <c r="B106" s="7"/>
      <c r="C106" s="7"/>
      <c r="D106" s="8"/>
      <c r="E106" s="13">
        <f>SUM(E105)</f>
        <v>50</v>
      </c>
    </row>
    <row r="107" spans="1:5" ht="89.25" x14ac:dyDescent="0.2">
      <c r="A107" s="41" t="s">
        <v>161</v>
      </c>
      <c r="B107" s="31" t="s">
        <v>162</v>
      </c>
      <c r="C107" s="21" t="s">
        <v>61</v>
      </c>
      <c r="D107" s="5" t="s">
        <v>62</v>
      </c>
      <c r="E107" s="14">
        <v>536</v>
      </c>
    </row>
    <row r="108" spans="1:5" ht="89.25" x14ac:dyDescent="0.2">
      <c r="A108" s="41"/>
      <c r="B108" s="31" t="s">
        <v>162</v>
      </c>
      <c r="C108" s="21" t="s">
        <v>163</v>
      </c>
      <c r="D108" s="5" t="s">
        <v>164</v>
      </c>
      <c r="E108" s="14">
        <v>11055</v>
      </c>
    </row>
    <row r="109" spans="1:5" ht="102" x14ac:dyDescent="0.2">
      <c r="A109" s="41"/>
      <c r="B109" s="31" t="s">
        <v>162</v>
      </c>
      <c r="C109" s="21" t="s">
        <v>27</v>
      </c>
      <c r="D109" s="5" t="s">
        <v>28</v>
      </c>
      <c r="E109" s="14">
        <v>332</v>
      </c>
    </row>
    <row r="110" spans="1:5" x14ac:dyDescent="0.2">
      <c r="A110" s="6" t="s">
        <v>24</v>
      </c>
      <c r="B110" s="7"/>
      <c r="C110" s="7"/>
      <c r="D110" s="8"/>
      <c r="E110" s="13">
        <f>SUM(E107:E109)</f>
        <v>11923</v>
      </c>
    </row>
    <row r="111" spans="1:5" ht="76.5" x14ac:dyDescent="0.2">
      <c r="A111" s="4" t="s">
        <v>165</v>
      </c>
      <c r="B111" s="31" t="s">
        <v>166</v>
      </c>
      <c r="C111" s="21" t="s">
        <v>167</v>
      </c>
      <c r="D111" s="5" t="s">
        <v>168</v>
      </c>
      <c r="E111" s="14">
        <v>7200</v>
      </c>
    </row>
    <row r="112" spans="1:5" x14ac:dyDescent="0.2">
      <c r="A112" s="6" t="s">
        <v>24</v>
      </c>
      <c r="B112" s="7"/>
      <c r="C112" s="7"/>
      <c r="D112" s="8"/>
      <c r="E112" s="13">
        <f>SUM(E111)</f>
        <v>7200</v>
      </c>
    </row>
    <row r="113" spans="1:5" ht="38.25" x14ac:dyDescent="0.2">
      <c r="A113" s="41" t="s">
        <v>169</v>
      </c>
      <c r="B113" s="31" t="s">
        <v>170</v>
      </c>
      <c r="C113" s="21" t="s">
        <v>171</v>
      </c>
      <c r="D113" s="5" t="s">
        <v>172</v>
      </c>
      <c r="E113" s="14">
        <v>3700</v>
      </c>
    </row>
    <row r="114" spans="1:5" ht="51" x14ac:dyDescent="0.2">
      <c r="A114" s="41"/>
      <c r="B114" s="31" t="s">
        <v>170</v>
      </c>
      <c r="C114" s="21" t="s">
        <v>173</v>
      </c>
      <c r="D114" s="5" t="s">
        <v>174</v>
      </c>
      <c r="E114" s="14">
        <v>300</v>
      </c>
    </row>
    <row r="115" spans="1:5" ht="51" x14ac:dyDescent="0.2">
      <c r="A115" s="41"/>
      <c r="B115" s="31" t="s">
        <v>170</v>
      </c>
      <c r="C115" s="21" t="s">
        <v>175</v>
      </c>
      <c r="D115" s="5" t="s">
        <v>176</v>
      </c>
      <c r="E115" s="14">
        <v>1200</v>
      </c>
    </row>
    <row r="116" spans="1:5" x14ac:dyDescent="0.2">
      <c r="A116" s="6" t="s">
        <v>24</v>
      </c>
      <c r="B116" s="7"/>
      <c r="C116" s="7"/>
      <c r="D116" s="8"/>
      <c r="E116" s="13">
        <f>SUM(E113:E115)</f>
        <v>5200</v>
      </c>
    </row>
    <row r="117" spans="1:5" ht="63.75" x14ac:dyDescent="0.2">
      <c r="A117" s="4" t="s">
        <v>177</v>
      </c>
      <c r="B117" s="31" t="s">
        <v>178</v>
      </c>
      <c r="C117" s="21" t="s">
        <v>99</v>
      </c>
      <c r="D117" s="5" t="s">
        <v>100</v>
      </c>
      <c r="E117" s="14">
        <v>8000</v>
      </c>
    </row>
    <row r="118" spans="1:5" x14ac:dyDescent="0.2">
      <c r="A118" s="6" t="s">
        <v>24</v>
      </c>
      <c r="B118" s="7"/>
      <c r="C118" s="7"/>
      <c r="D118" s="8"/>
      <c r="E118" s="13">
        <f>SUM(E117)</f>
        <v>8000</v>
      </c>
    </row>
    <row r="119" spans="1:5" ht="76.5" x14ac:dyDescent="0.2">
      <c r="A119" s="4" t="s">
        <v>179</v>
      </c>
      <c r="B119" s="31" t="s">
        <v>180</v>
      </c>
      <c r="C119" s="21" t="s">
        <v>99</v>
      </c>
      <c r="D119" s="5" t="s">
        <v>100</v>
      </c>
      <c r="E119" s="14">
        <v>1900</v>
      </c>
    </row>
    <row r="120" spans="1:5" x14ac:dyDescent="0.2">
      <c r="A120" s="6" t="s">
        <v>24</v>
      </c>
      <c r="B120" s="7"/>
      <c r="C120" s="7"/>
      <c r="D120" s="8"/>
      <c r="E120" s="13">
        <f>SUM(E119)</f>
        <v>1900</v>
      </c>
    </row>
    <row r="121" spans="1:5" ht="63.75" x14ac:dyDescent="0.2">
      <c r="A121" s="4" t="s">
        <v>181</v>
      </c>
      <c r="B121" s="31" t="s">
        <v>182</v>
      </c>
      <c r="C121" s="21" t="s">
        <v>99</v>
      </c>
      <c r="D121" s="5" t="s">
        <v>100</v>
      </c>
      <c r="E121" s="14">
        <v>102978.5</v>
      </c>
    </row>
    <row r="122" spans="1:5" x14ac:dyDescent="0.2">
      <c r="A122" s="6" t="s">
        <v>24</v>
      </c>
      <c r="B122" s="7"/>
      <c r="C122" s="7"/>
      <c r="D122" s="8"/>
      <c r="E122" s="13">
        <f>SUM(E121)</f>
        <v>102978.5</v>
      </c>
    </row>
    <row r="123" spans="1:5" ht="63.75" x14ac:dyDescent="0.2">
      <c r="A123" s="4" t="s">
        <v>183</v>
      </c>
      <c r="B123" s="31" t="s">
        <v>184</v>
      </c>
      <c r="C123" s="21" t="s">
        <v>99</v>
      </c>
      <c r="D123" s="5" t="s">
        <v>100</v>
      </c>
      <c r="E123" s="14">
        <v>140</v>
      </c>
    </row>
    <row r="124" spans="1:5" x14ac:dyDescent="0.2">
      <c r="A124" s="6" t="s">
        <v>24</v>
      </c>
      <c r="B124" s="7"/>
      <c r="C124" s="7"/>
      <c r="D124" s="8"/>
      <c r="E124" s="13">
        <f>SUM(E123)</f>
        <v>140</v>
      </c>
    </row>
    <row r="125" spans="1:5" ht="25.5" x14ac:dyDescent="0.2">
      <c r="A125" s="41" t="s">
        <v>185</v>
      </c>
      <c r="B125" s="31" t="s">
        <v>186</v>
      </c>
      <c r="C125" s="21" t="s">
        <v>77</v>
      </c>
      <c r="D125" s="5" t="s">
        <v>78</v>
      </c>
      <c r="E125" s="14">
        <v>0</v>
      </c>
    </row>
    <row r="126" spans="1:5" ht="102" x14ac:dyDescent="0.2">
      <c r="A126" s="41"/>
      <c r="B126" s="31" t="s">
        <v>186</v>
      </c>
      <c r="C126" s="21" t="s">
        <v>79</v>
      </c>
      <c r="D126" s="22" t="s">
        <v>80</v>
      </c>
      <c r="E126" s="14">
        <v>0</v>
      </c>
    </row>
    <row r="127" spans="1:5" ht="102" x14ac:dyDescent="0.2">
      <c r="A127" s="41"/>
      <c r="B127" s="31" t="s">
        <v>186</v>
      </c>
      <c r="C127" s="21" t="s">
        <v>81</v>
      </c>
      <c r="D127" s="22" t="s">
        <v>82</v>
      </c>
      <c r="E127" s="14">
        <v>0</v>
      </c>
    </row>
    <row r="128" spans="1:5" ht="89.25" x14ac:dyDescent="0.2">
      <c r="A128" s="41"/>
      <c r="B128" s="31" t="s">
        <v>186</v>
      </c>
      <c r="C128" s="21" t="s">
        <v>95</v>
      </c>
      <c r="D128" s="5" t="s">
        <v>96</v>
      </c>
      <c r="E128" s="14">
        <v>0</v>
      </c>
    </row>
    <row r="129" spans="1:5" ht="51" x14ac:dyDescent="0.2">
      <c r="A129" s="41"/>
      <c r="B129" s="31" t="s">
        <v>186</v>
      </c>
      <c r="C129" s="21" t="s">
        <v>99</v>
      </c>
      <c r="D129" s="5" t="s">
        <v>100</v>
      </c>
      <c r="E129" s="14">
        <v>0</v>
      </c>
    </row>
    <row r="130" spans="1:5" ht="25.5" x14ac:dyDescent="0.2">
      <c r="A130" s="41"/>
      <c r="B130" s="31" t="s">
        <v>186</v>
      </c>
      <c r="C130" s="21" t="s">
        <v>101</v>
      </c>
      <c r="D130" s="5" t="s">
        <v>102</v>
      </c>
      <c r="E130" s="14">
        <v>0</v>
      </c>
    </row>
    <row r="131" spans="1:5" ht="25.5" x14ac:dyDescent="0.2">
      <c r="A131" s="41"/>
      <c r="B131" s="31" t="s">
        <v>186</v>
      </c>
      <c r="C131" s="21" t="s">
        <v>103</v>
      </c>
      <c r="D131" s="5" t="s">
        <v>104</v>
      </c>
      <c r="E131" s="14">
        <v>0</v>
      </c>
    </row>
    <row r="132" spans="1:5" ht="25.5" x14ac:dyDescent="0.2">
      <c r="A132" s="41"/>
      <c r="B132" s="31" t="s">
        <v>186</v>
      </c>
      <c r="C132" s="21" t="s">
        <v>187</v>
      </c>
      <c r="D132" s="5" t="s">
        <v>188</v>
      </c>
      <c r="E132" s="14">
        <v>355543.6</v>
      </c>
    </row>
    <row r="133" spans="1:5" ht="114.75" x14ac:dyDescent="0.2">
      <c r="A133" s="41"/>
      <c r="B133" s="31" t="s">
        <v>186</v>
      </c>
      <c r="C133" s="21" t="s">
        <v>189</v>
      </c>
      <c r="D133" s="22" t="s">
        <v>190</v>
      </c>
      <c r="E133" s="14">
        <v>0</v>
      </c>
    </row>
    <row r="134" spans="1:5" x14ac:dyDescent="0.2">
      <c r="A134" s="6" t="s">
        <v>24</v>
      </c>
      <c r="B134" s="7"/>
      <c r="C134" s="7"/>
      <c r="D134" s="8"/>
      <c r="E134" s="13">
        <f>SUM(E125:E133)</f>
        <v>355543.6</v>
      </c>
    </row>
    <row r="135" spans="1:5" ht="38.25" x14ac:dyDescent="0.2">
      <c r="A135" s="41" t="s">
        <v>191</v>
      </c>
      <c r="B135" s="31" t="s">
        <v>192</v>
      </c>
      <c r="C135" s="21" t="s">
        <v>73</v>
      </c>
      <c r="D135" s="5" t="s">
        <v>74</v>
      </c>
      <c r="E135" s="14">
        <v>1160</v>
      </c>
    </row>
    <row r="136" spans="1:5" ht="25.5" x14ac:dyDescent="0.2">
      <c r="A136" s="41"/>
      <c r="B136" s="31" t="s">
        <v>192</v>
      </c>
      <c r="C136" s="21" t="s">
        <v>77</v>
      </c>
      <c r="D136" s="5" t="s">
        <v>78</v>
      </c>
      <c r="E136" s="14">
        <v>0</v>
      </c>
    </row>
    <row r="137" spans="1:5" ht="102" x14ac:dyDescent="0.2">
      <c r="A137" s="41"/>
      <c r="B137" s="31" t="s">
        <v>192</v>
      </c>
      <c r="C137" s="21" t="s">
        <v>79</v>
      </c>
      <c r="D137" s="22" t="s">
        <v>80</v>
      </c>
      <c r="E137" s="14">
        <v>0</v>
      </c>
    </row>
    <row r="138" spans="1:5" ht="102" x14ac:dyDescent="0.2">
      <c r="A138" s="41"/>
      <c r="B138" s="31" t="s">
        <v>192</v>
      </c>
      <c r="C138" s="21" t="s">
        <v>81</v>
      </c>
      <c r="D138" s="22" t="s">
        <v>82</v>
      </c>
      <c r="E138" s="14">
        <v>0</v>
      </c>
    </row>
    <row r="139" spans="1:5" ht="89.25" x14ac:dyDescent="0.2">
      <c r="A139" s="41"/>
      <c r="B139" s="31" t="s">
        <v>192</v>
      </c>
      <c r="C139" s="21" t="s">
        <v>95</v>
      </c>
      <c r="D139" s="5" t="s">
        <v>96</v>
      </c>
      <c r="E139" s="14">
        <v>0</v>
      </c>
    </row>
    <row r="140" spans="1:5" ht="51" x14ac:dyDescent="0.2">
      <c r="A140" s="41"/>
      <c r="B140" s="31" t="s">
        <v>192</v>
      </c>
      <c r="C140" s="21" t="s">
        <v>99</v>
      </c>
      <c r="D140" s="5" t="s">
        <v>100</v>
      </c>
      <c r="E140" s="14">
        <v>0</v>
      </c>
    </row>
    <row r="141" spans="1:5" ht="25.5" x14ac:dyDescent="0.2">
      <c r="A141" s="41"/>
      <c r="B141" s="31" t="s">
        <v>192</v>
      </c>
      <c r="C141" s="21" t="s">
        <v>101</v>
      </c>
      <c r="D141" s="5" t="s">
        <v>102</v>
      </c>
      <c r="E141" s="14">
        <v>0</v>
      </c>
    </row>
    <row r="142" spans="1:5" ht="25.5" x14ac:dyDescent="0.2">
      <c r="A142" s="41"/>
      <c r="B142" s="31" t="s">
        <v>192</v>
      </c>
      <c r="C142" s="21" t="s">
        <v>103</v>
      </c>
      <c r="D142" s="5" t="s">
        <v>104</v>
      </c>
      <c r="E142" s="14">
        <v>68841.8</v>
      </c>
    </row>
    <row r="143" spans="1:5" ht="25.5" x14ac:dyDescent="0.2">
      <c r="A143" s="41"/>
      <c r="B143" s="31" t="s">
        <v>192</v>
      </c>
      <c r="C143" s="21" t="s">
        <v>193</v>
      </c>
      <c r="D143" s="5" t="s">
        <v>194</v>
      </c>
      <c r="E143" s="14">
        <v>0</v>
      </c>
    </row>
    <row r="144" spans="1:5" x14ac:dyDescent="0.2">
      <c r="A144" s="6" t="s">
        <v>24</v>
      </c>
      <c r="B144" s="7"/>
      <c r="C144" s="7"/>
      <c r="D144" s="8"/>
      <c r="E144" s="13">
        <f>SUM(E135:E143)</f>
        <v>70001.8</v>
      </c>
    </row>
    <row r="145" spans="1:5" ht="25.5" x14ac:dyDescent="0.2">
      <c r="A145" s="41" t="s">
        <v>195</v>
      </c>
      <c r="B145" s="31" t="s">
        <v>196</v>
      </c>
      <c r="C145" s="21" t="s">
        <v>77</v>
      </c>
      <c r="D145" s="5" t="s">
        <v>78</v>
      </c>
      <c r="E145" s="14">
        <v>0</v>
      </c>
    </row>
    <row r="146" spans="1:5" ht="89.25" x14ac:dyDescent="0.2">
      <c r="A146" s="41"/>
      <c r="B146" s="31" t="s">
        <v>196</v>
      </c>
      <c r="C146" s="21" t="s">
        <v>95</v>
      </c>
      <c r="D146" s="5" t="s">
        <v>96</v>
      </c>
      <c r="E146" s="14">
        <v>0</v>
      </c>
    </row>
    <row r="147" spans="1:5" ht="51" x14ac:dyDescent="0.2">
      <c r="A147" s="41"/>
      <c r="B147" s="31" t="s">
        <v>196</v>
      </c>
      <c r="C147" s="21" t="s">
        <v>99</v>
      </c>
      <c r="D147" s="5" t="s">
        <v>100</v>
      </c>
      <c r="E147" s="14">
        <v>0</v>
      </c>
    </row>
    <row r="148" spans="1:5" ht="25.5" x14ac:dyDescent="0.2">
      <c r="A148" s="41"/>
      <c r="B148" s="31" t="s">
        <v>196</v>
      </c>
      <c r="C148" s="21" t="s">
        <v>101</v>
      </c>
      <c r="D148" s="5" t="s">
        <v>102</v>
      </c>
      <c r="E148" s="14">
        <v>0</v>
      </c>
    </row>
    <row r="149" spans="1:5" ht="38.25" x14ac:dyDescent="0.2">
      <c r="A149" s="41"/>
      <c r="B149" s="31" t="s">
        <v>196</v>
      </c>
      <c r="C149" s="21" t="s">
        <v>197</v>
      </c>
      <c r="D149" s="5" t="s">
        <v>198</v>
      </c>
      <c r="E149" s="14">
        <v>38758.5</v>
      </c>
    </row>
    <row r="150" spans="1:5" ht="25.5" x14ac:dyDescent="0.2">
      <c r="A150" s="41"/>
      <c r="B150" s="31" t="s">
        <v>196</v>
      </c>
      <c r="C150" s="21" t="s">
        <v>193</v>
      </c>
      <c r="D150" s="5" t="s">
        <v>194</v>
      </c>
      <c r="E150" s="14">
        <v>0</v>
      </c>
    </row>
    <row r="151" spans="1:5" ht="63.75" x14ac:dyDescent="0.2">
      <c r="A151" s="41"/>
      <c r="B151" s="31" t="s">
        <v>196</v>
      </c>
      <c r="C151" s="21" t="s">
        <v>199</v>
      </c>
      <c r="D151" s="5" t="s">
        <v>200</v>
      </c>
      <c r="E151" s="14">
        <v>0</v>
      </c>
    </row>
    <row r="152" spans="1:5" x14ac:dyDescent="0.2">
      <c r="A152" s="6" t="s">
        <v>24</v>
      </c>
      <c r="B152" s="7"/>
      <c r="C152" s="7"/>
      <c r="D152" s="8"/>
      <c r="E152" s="13">
        <f>SUM(E145:E151)</f>
        <v>38758.5</v>
      </c>
    </row>
    <row r="153" spans="1:5" ht="102" x14ac:dyDescent="0.2">
      <c r="A153" s="41" t="s">
        <v>201</v>
      </c>
      <c r="B153" s="31" t="s">
        <v>202</v>
      </c>
      <c r="C153" s="21" t="s">
        <v>203</v>
      </c>
      <c r="D153" s="22" t="s">
        <v>204</v>
      </c>
      <c r="E153" s="14">
        <v>0</v>
      </c>
    </row>
    <row r="154" spans="1:5" ht="89.25" x14ac:dyDescent="0.2">
      <c r="A154" s="41"/>
      <c r="B154" s="31" t="s">
        <v>202</v>
      </c>
      <c r="C154" s="21" t="s">
        <v>205</v>
      </c>
      <c r="D154" s="5" t="s">
        <v>206</v>
      </c>
      <c r="E154" s="14">
        <v>0</v>
      </c>
    </row>
    <row r="155" spans="1:5" ht="63.75" x14ac:dyDescent="0.2">
      <c r="A155" s="41"/>
      <c r="B155" s="31" t="s">
        <v>202</v>
      </c>
      <c r="C155" s="21" t="s">
        <v>207</v>
      </c>
      <c r="D155" s="5" t="s">
        <v>208</v>
      </c>
      <c r="E155" s="14">
        <v>0</v>
      </c>
    </row>
    <row r="156" spans="1:5" ht="51" x14ac:dyDescent="0.2">
      <c r="A156" s="41"/>
      <c r="B156" s="31" t="s">
        <v>202</v>
      </c>
      <c r="C156" s="21" t="s">
        <v>209</v>
      </c>
      <c r="D156" s="5" t="s">
        <v>210</v>
      </c>
      <c r="E156" s="14">
        <v>26</v>
      </c>
    </row>
    <row r="157" spans="1:5" ht="38.25" x14ac:dyDescent="0.2">
      <c r="A157" s="41"/>
      <c r="B157" s="31" t="s">
        <v>202</v>
      </c>
      <c r="C157" s="21" t="s">
        <v>211</v>
      </c>
      <c r="D157" s="5" t="s">
        <v>212</v>
      </c>
      <c r="E157" s="14">
        <v>0</v>
      </c>
    </row>
    <row r="158" spans="1:5" ht="38.25" x14ac:dyDescent="0.2">
      <c r="A158" s="41"/>
      <c r="B158" s="31" t="s">
        <v>202</v>
      </c>
      <c r="C158" s="21" t="s">
        <v>73</v>
      </c>
      <c r="D158" s="5" t="s">
        <v>74</v>
      </c>
      <c r="E158" s="14">
        <v>0</v>
      </c>
    </row>
    <row r="159" spans="1:5" ht="51" x14ac:dyDescent="0.2">
      <c r="A159" s="41"/>
      <c r="B159" s="31" t="s">
        <v>202</v>
      </c>
      <c r="C159" s="21" t="s">
        <v>75</v>
      </c>
      <c r="D159" s="5" t="s">
        <v>76</v>
      </c>
      <c r="E159" s="14">
        <v>0</v>
      </c>
    </row>
    <row r="160" spans="1:5" ht="25.5" x14ac:dyDescent="0.2">
      <c r="A160" s="41"/>
      <c r="B160" s="31" t="s">
        <v>202</v>
      </c>
      <c r="C160" s="21" t="s">
        <v>77</v>
      </c>
      <c r="D160" s="5" t="s">
        <v>78</v>
      </c>
      <c r="E160" s="14">
        <v>0</v>
      </c>
    </row>
    <row r="161" spans="1:5" ht="102" x14ac:dyDescent="0.2">
      <c r="A161" s="41"/>
      <c r="B161" s="31" t="s">
        <v>202</v>
      </c>
      <c r="C161" s="21" t="s">
        <v>79</v>
      </c>
      <c r="D161" s="22" t="s">
        <v>80</v>
      </c>
      <c r="E161" s="14">
        <v>0</v>
      </c>
    </row>
    <row r="162" spans="1:5" ht="102" x14ac:dyDescent="0.2">
      <c r="A162" s="41"/>
      <c r="B162" s="31" t="s">
        <v>202</v>
      </c>
      <c r="C162" s="21" t="s">
        <v>81</v>
      </c>
      <c r="D162" s="22" t="s">
        <v>82</v>
      </c>
      <c r="E162" s="14">
        <v>0</v>
      </c>
    </row>
    <row r="163" spans="1:5" ht="89.25" x14ac:dyDescent="0.2">
      <c r="A163" s="41"/>
      <c r="B163" s="31" t="s">
        <v>202</v>
      </c>
      <c r="C163" s="21" t="s">
        <v>91</v>
      </c>
      <c r="D163" s="5" t="s">
        <v>92</v>
      </c>
      <c r="E163" s="14">
        <v>0</v>
      </c>
    </row>
    <row r="164" spans="1:5" ht="63.75" x14ac:dyDescent="0.2">
      <c r="A164" s="41"/>
      <c r="B164" s="31" t="s">
        <v>202</v>
      </c>
      <c r="C164" s="21" t="s">
        <v>93</v>
      </c>
      <c r="D164" s="5" t="s">
        <v>94</v>
      </c>
      <c r="E164" s="14">
        <v>0</v>
      </c>
    </row>
    <row r="165" spans="1:5" ht="89.25" x14ac:dyDescent="0.2">
      <c r="A165" s="41"/>
      <c r="B165" s="31" t="s">
        <v>202</v>
      </c>
      <c r="C165" s="21" t="s">
        <v>95</v>
      </c>
      <c r="D165" s="5" t="s">
        <v>96</v>
      </c>
      <c r="E165" s="14">
        <v>0</v>
      </c>
    </row>
    <row r="166" spans="1:5" ht="63.75" x14ac:dyDescent="0.2">
      <c r="A166" s="41"/>
      <c r="B166" s="31" t="s">
        <v>202</v>
      </c>
      <c r="C166" s="21" t="s">
        <v>97</v>
      </c>
      <c r="D166" s="5" t="s">
        <v>98</v>
      </c>
      <c r="E166" s="14">
        <v>171.2</v>
      </c>
    </row>
    <row r="167" spans="1:5" ht="51" x14ac:dyDescent="0.2">
      <c r="A167" s="41"/>
      <c r="B167" s="31" t="s">
        <v>202</v>
      </c>
      <c r="C167" s="21" t="s">
        <v>99</v>
      </c>
      <c r="D167" s="5" t="s">
        <v>100</v>
      </c>
      <c r="E167" s="14">
        <v>0</v>
      </c>
    </row>
    <row r="168" spans="1:5" ht="25.5" x14ac:dyDescent="0.2">
      <c r="A168" s="41"/>
      <c r="B168" s="31" t="s">
        <v>202</v>
      </c>
      <c r="C168" s="21" t="s">
        <v>101</v>
      </c>
      <c r="D168" s="5" t="s">
        <v>102</v>
      </c>
      <c r="E168" s="14">
        <v>0</v>
      </c>
    </row>
    <row r="169" spans="1:5" ht="25.5" x14ac:dyDescent="0.2">
      <c r="A169" s="41"/>
      <c r="B169" s="31" t="s">
        <v>202</v>
      </c>
      <c r="C169" s="21" t="s">
        <v>103</v>
      </c>
      <c r="D169" s="5" t="s">
        <v>104</v>
      </c>
      <c r="E169" s="14">
        <v>8625.6</v>
      </c>
    </row>
    <row r="170" spans="1:5" ht="63.75" x14ac:dyDescent="0.2">
      <c r="A170" s="41"/>
      <c r="B170" s="31" t="s">
        <v>202</v>
      </c>
      <c r="C170" s="21" t="s">
        <v>213</v>
      </c>
      <c r="D170" s="5" t="s">
        <v>214</v>
      </c>
      <c r="E170" s="14">
        <v>9256.5</v>
      </c>
    </row>
    <row r="171" spans="1:5" ht="89.25" x14ac:dyDescent="0.2">
      <c r="A171" s="41"/>
      <c r="B171" s="31" t="s">
        <v>202</v>
      </c>
      <c r="C171" s="21" t="s">
        <v>215</v>
      </c>
      <c r="D171" s="5" t="s">
        <v>216</v>
      </c>
      <c r="E171" s="14">
        <v>946.7</v>
      </c>
    </row>
    <row r="172" spans="1:5" ht="25.5" x14ac:dyDescent="0.2">
      <c r="A172" s="41"/>
      <c r="B172" s="31" t="s">
        <v>202</v>
      </c>
      <c r="C172" s="21" t="s">
        <v>193</v>
      </c>
      <c r="D172" s="5" t="s">
        <v>194</v>
      </c>
      <c r="E172" s="14">
        <v>0</v>
      </c>
    </row>
    <row r="173" spans="1:5" x14ac:dyDescent="0.2">
      <c r="A173" s="6" t="s">
        <v>24</v>
      </c>
      <c r="B173" s="7"/>
      <c r="C173" s="7"/>
      <c r="D173" s="8"/>
      <c r="E173" s="13">
        <f>SUM(E153:E172)</f>
        <v>19026.000000000004</v>
      </c>
    </row>
    <row r="174" spans="1:5" ht="38.25" x14ac:dyDescent="0.2">
      <c r="A174" s="41" t="s">
        <v>217</v>
      </c>
      <c r="B174" s="31" t="s">
        <v>218</v>
      </c>
      <c r="C174" s="21" t="s">
        <v>73</v>
      </c>
      <c r="D174" s="5" t="s">
        <v>74</v>
      </c>
      <c r="E174" s="14">
        <v>0</v>
      </c>
    </row>
    <row r="175" spans="1:5" ht="25.5" x14ac:dyDescent="0.2">
      <c r="A175" s="41"/>
      <c r="B175" s="31" t="s">
        <v>218</v>
      </c>
      <c r="C175" s="21" t="s">
        <v>77</v>
      </c>
      <c r="D175" s="5" t="s">
        <v>78</v>
      </c>
      <c r="E175" s="14">
        <v>0</v>
      </c>
    </row>
    <row r="176" spans="1:5" ht="102" x14ac:dyDescent="0.2">
      <c r="A176" s="41"/>
      <c r="B176" s="31" t="s">
        <v>218</v>
      </c>
      <c r="C176" s="21" t="s">
        <v>79</v>
      </c>
      <c r="D176" s="22" t="s">
        <v>80</v>
      </c>
      <c r="E176" s="14">
        <v>0</v>
      </c>
    </row>
    <row r="177" spans="1:5" ht="102" x14ac:dyDescent="0.2">
      <c r="A177" s="41"/>
      <c r="B177" s="31" t="s">
        <v>218</v>
      </c>
      <c r="C177" s="21" t="s">
        <v>81</v>
      </c>
      <c r="D177" s="22" t="s">
        <v>82</v>
      </c>
      <c r="E177" s="14">
        <v>0</v>
      </c>
    </row>
    <row r="178" spans="1:5" ht="89.25" x14ac:dyDescent="0.2">
      <c r="A178" s="41"/>
      <c r="B178" s="31" t="s">
        <v>218</v>
      </c>
      <c r="C178" s="21" t="s">
        <v>95</v>
      </c>
      <c r="D178" s="5" t="s">
        <v>96</v>
      </c>
      <c r="E178" s="14">
        <v>0</v>
      </c>
    </row>
    <row r="179" spans="1:5" ht="51" x14ac:dyDescent="0.2">
      <c r="A179" s="41"/>
      <c r="B179" s="31" t="s">
        <v>218</v>
      </c>
      <c r="C179" s="21" t="s">
        <v>99</v>
      </c>
      <c r="D179" s="5" t="s">
        <v>100</v>
      </c>
      <c r="E179" s="14">
        <v>0</v>
      </c>
    </row>
    <row r="180" spans="1:5" ht="25.5" x14ac:dyDescent="0.2">
      <c r="A180" s="41"/>
      <c r="B180" s="31" t="s">
        <v>218</v>
      </c>
      <c r="C180" s="21" t="s">
        <v>101</v>
      </c>
      <c r="D180" s="5" t="s">
        <v>102</v>
      </c>
      <c r="E180" s="14">
        <v>0</v>
      </c>
    </row>
    <row r="181" spans="1:5" ht="25.5" x14ac:dyDescent="0.2">
      <c r="A181" s="41"/>
      <c r="B181" s="31" t="s">
        <v>218</v>
      </c>
      <c r="C181" s="21" t="s">
        <v>103</v>
      </c>
      <c r="D181" s="5" t="s">
        <v>104</v>
      </c>
      <c r="E181" s="14">
        <v>0</v>
      </c>
    </row>
    <row r="182" spans="1:5" ht="25.5" x14ac:dyDescent="0.2">
      <c r="A182" s="41"/>
      <c r="B182" s="31" t="s">
        <v>218</v>
      </c>
      <c r="C182" s="21" t="s">
        <v>219</v>
      </c>
      <c r="D182" s="5" t="s">
        <v>220</v>
      </c>
      <c r="E182" s="14">
        <v>349.6</v>
      </c>
    </row>
    <row r="183" spans="1:5" ht="51" x14ac:dyDescent="0.2">
      <c r="A183" s="41"/>
      <c r="B183" s="31" t="s">
        <v>218</v>
      </c>
      <c r="C183" s="21" t="s">
        <v>221</v>
      </c>
      <c r="D183" s="5" t="s">
        <v>222</v>
      </c>
      <c r="E183" s="14">
        <v>0</v>
      </c>
    </row>
    <row r="184" spans="1:5" ht="89.25" x14ac:dyDescent="0.2">
      <c r="A184" s="41"/>
      <c r="B184" s="31" t="s">
        <v>218</v>
      </c>
      <c r="C184" s="21" t="s">
        <v>223</v>
      </c>
      <c r="D184" s="5" t="s">
        <v>224</v>
      </c>
      <c r="E184" s="14">
        <v>0</v>
      </c>
    </row>
    <row r="185" spans="1:5" ht="25.5" x14ac:dyDescent="0.2">
      <c r="A185" s="41"/>
      <c r="B185" s="31" t="s">
        <v>218</v>
      </c>
      <c r="C185" s="21" t="s">
        <v>193</v>
      </c>
      <c r="D185" s="5" t="s">
        <v>194</v>
      </c>
      <c r="E185" s="14">
        <v>0</v>
      </c>
    </row>
    <row r="186" spans="1:5" ht="38.25" x14ac:dyDescent="0.2">
      <c r="A186" s="41"/>
      <c r="B186" s="31" t="s">
        <v>218</v>
      </c>
      <c r="C186" s="21" t="s">
        <v>225</v>
      </c>
      <c r="D186" s="5" t="s">
        <v>226</v>
      </c>
      <c r="E186" s="14">
        <v>0</v>
      </c>
    </row>
    <row r="187" spans="1:5" ht="38.25" x14ac:dyDescent="0.2">
      <c r="A187" s="41"/>
      <c r="B187" s="31" t="s">
        <v>218</v>
      </c>
      <c r="C187" s="21" t="s">
        <v>227</v>
      </c>
      <c r="D187" s="5" t="s">
        <v>228</v>
      </c>
      <c r="E187" s="14">
        <v>0</v>
      </c>
    </row>
    <row r="188" spans="1:5" x14ac:dyDescent="0.2">
      <c r="A188" s="6" t="s">
        <v>24</v>
      </c>
      <c r="B188" s="7"/>
      <c r="C188" s="7"/>
      <c r="D188" s="8"/>
      <c r="E188" s="13">
        <f>SUM(E174:E187)</f>
        <v>349.6</v>
      </c>
    </row>
    <row r="189" spans="1:5" ht="140.25" x14ac:dyDescent="0.2">
      <c r="A189" s="41" t="s">
        <v>229</v>
      </c>
      <c r="B189" s="31" t="s">
        <v>230</v>
      </c>
      <c r="C189" s="21" t="s">
        <v>231</v>
      </c>
      <c r="D189" s="22" t="s">
        <v>232</v>
      </c>
      <c r="E189" s="14">
        <v>0</v>
      </c>
    </row>
    <row r="190" spans="1:5" ht="127.5" x14ac:dyDescent="0.2">
      <c r="A190" s="41"/>
      <c r="B190" s="31" t="s">
        <v>230</v>
      </c>
      <c r="C190" s="21" t="s">
        <v>233</v>
      </c>
      <c r="D190" s="22" t="s">
        <v>234</v>
      </c>
      <c r="E190" s="14">
        <v>0</v>
      </c>
    </row>
    <row r="191" spans="1:5" ht="51" x14ac:dyDescent="0.2">
      <c r="A191" s="41"/>
      <c r="B191" s="31" t="s">
        <v>230</v>
      </c>
      <c r="C191" s="21" t="s">
        <v>75</v>
      </c>
      <c r="D191" s="5" t="s">
        <v>76</v>
      </c>
      <c r="E191" s="14">
        <v>0</v>
      </c>
    </row>
    <row r="192" spans="1:5" ht="25.5" x14ac:dyDescent="0.2">
      <c r="A192" s="41"/>
      <c r="B192" s="31" t="s">
        <v>230</v>
      </c>
      <c r="C192" s="21" t="s">
        <v>77</v>
      </c>
      <c r="D192" s="5" t="s">
        <v>78</v>
      </c>
      <c r="E192" s="14">
        <v>0</v>
      </c>
    </row>
    <row r="193" spans="1:5" ht="102" x14ac:dyDescent="0.2">
      <c r="A193" s="41"/>
      <c r="B193" s="31" t="s">
        <v>230</v>
      </c>
      <c r="C193" s="21" t="s">
        <v>79</v>
      </c>
      <c r="D193" s="22" t="s">
        <v>80</v>
      </c>
      <c r="E193" s="14">
        <v>0</v>
      </c>
    </row>
    <row r="194" spans="1:5" ht="102" x14ac:dyDescent="0.2">
      <c r="A194" s="41"/>
      <c r="B194" s="31" t="s">
        <v>230</v>
      </c>
      <c r="C194" s="21" t="s">
        <v>81</v>
      </c>
      <c r="D194" s="22" t="s">
        <v>82</v>
      </c>
      <c r="E194" s="14">
        <v>0</v>
      </c>
    </row>
    <row r="195" spans="1:5" ht="89.25" x14ac:dyDescent="0.2">
      <c r="A195" s="41"/>
      <c r="B195" s="31" t="s">
        <v>230</v>
      </c>
      <c r="C195" s="21" t="s">
        <v>95</v>
      </c>
      <c r="D195" s="5" t="s">
        <v>96</v>
      </c>
      <c r="E195" s="14">
        <v>0</v>
      </c>
    </row>
    <row r="196" spans="1:5" ht="51" x14ac:dyDescent="0.2">
      <c r="A196" s="41"/>
      <c r="B196" s="31" t="s">
        <v>230</v>
      </c>
      <c r="C196" s="21" t="s">
        <v>99</v>
      </c>
      <c r="D196" s="5" t="s">
        <v>100</v>
      </c>
      <c r="E196" s="14">
        <v>0</v>
      </c>
    </row>
    <row r="197" spans="1:5" ht="25.5" x14ac:dyDescent="0.2">
      <c r="A197" s="41"/>
      <c r="B197" s="31" t="s">
        <v>230</v>
      </c>
      <c r="C197" s="21" t="s">
        <v>101</v>
      </c>
      <c r="D197" s="5" t="s">
        <v>102</v>
      </c>
      <c r="E197" s="14">
        <v>0</v>
      </c>
    </row>
    <row r="198" spans="1:5" ht="25.5" x14ac:dyDescent="0.2">
      <c r="A198" s="41"/>
      <c r="B198" s="31" t="s">
        <v>230</v>
      </c>
      <c r="C198" s="21" t="s">
        <v>103</v>
      </c>
      <c r="D198" s="5" t="s">
        <v>104</v>
      </c>
      <c r="E198" s="14">
        <v>0</v>
      </c>
    </row>
    <row r="199" spans="1:5" ht="38.25" x14ac:dyDescent="0.2">
      <c r="A199" s="41"/>
      <c r="B199" s="31" t="s">
        <v>230</v>
      </c>
      <c r="C199" s="21" t="s">
        <v>235</v>
      </c>
      <c r="D199" s="5" t="s">
        <v>236</v>
      </c>
      <c r="E199" s="14">
        <v>0</v>
      </c>
    </row>
    <row r="200" spans="1:5" ht="25.5" x14ac:dyDescent="0.2">
      <c r="A200" s="41"/>
      <c r="B200" s="31" t="s">
        <v>230</v>
      </c>
      <c r="C200" s="21" t="s">
        <v>219</v>
      </c>
      <c r="D200" s="5" t="s">
        <v>220</v>
      </c>
      <c r="E200" s="14">
        <v>70776.3</v>
      </c>
    </row>
    <row r="201" spans="1:5" ht="38.25" x14ac:dyDescent="0.2">
      <c r="A201" s="41"/>
      <c r="B201" s="31" t="s">
        <v>230</v>
      </c>
      <c r="C201" s="21" t="s">
        <v>237</v>
      </c>
      <c r="D201" s="5" t="s">
        <v>238</v>
      </c>
      <c r="E201" s="14">
        <v>133188.5</v>
      </c>
    </row>
    <row r="202" spans="1:5" ht="102" x14ac:dyDescent="0.2">
      <c r="A202" s="41"/>
      <c r="B202" s="31" t="s">
        <v>230</v>
      </c>
      <c r="C202" s="21" t="s">
        <v>239</v>
      </c>
      <c r="D202" s="5" t="s">
        <v>240</v>
      </c>
      <c r="E202" s="14">
        <f>3905320.5-17.1</f>
        <v>3905303.4</v>
      </c>
    </row>
    <row r="203" spans="1:5" ht="63.75" x14ac:dyDescent="0.2">
      <c r="A203" s="41"/>
      <c r="B203" s="31" t="s">
        <v>230</v>
      </c>
      <c r="C203" s="21" t="s">
        <v>241</v>
      </c>
      <c r="D203" s="5" t="s">
        <v>242</v>
      </c>
      <c r="E203" s="14">
        <v>0</v>
      </c>
    </row>
    <row r="204" spans="1:5" ht="63.75" x14ac:dyDescent="0.2">
      <c r="A204" s="41"/>
      <c r="B204" s="31" t="s">
        <v>230</v>
      </c>
      <c r="C204" s="21" t="s">
        <v>243</v>
      </c>
      <c r="D204" s="5" t="s">
        <v>244</v>
      </c>
      <c r="E204" s="14">
        <v>0</v>
      </c>
    </row>
    <row r="205" spans="1:5" ht="76.5" x14ac:dyDescent="0.2">
      <c r="A205" s="41"/>
      <c r="B205" s="31" t="s">
        <v>230</v>
      </c>
      <c r="C205" s="21" t="s">
        <v>245</v>
      </c>
      <c r="D205" s="5" t="s">
        <v>246</v>
      </c>
      <c r="E205" s="14">
        <v>4649.8</v>
      </c>
    </row>
    <row r="206" spans="1:5" ht="114.75" x14ac:dyDescent="0.2">
      <c r="A206" s="41"/>
      <c r="B206" s="31" t="s">
        <v>230</v>
      </c>
      <c r="C206" s="21" t="s">
        <v>247</v>
      </c>
      <c r="D206" s="22" t="s">
        <v>248</v>
      </c>
      <c r="E206" s="14">
        <v>590.79999999999995</v>
      </c>
    </row>
    <row r="207" spans="1:5" ht="38.25" x14ac:dyDescent="0.2">
      <c r="A207" s="41"/>
      <c r="B207" s="31" t="s">
        <v>230</v>
      </c>
      <c r="C207" s="21" t="s">
        <v>249</v>
      </c>
      <c r="D207" s="5" t="s">
        <v>250</v>
      </c>
      <c r="E207" s="14">
        <v>197846.39999999999</v>
      </c>
    </row>
    <row r="208" spans="1:5" ht="38.25" x14ac:dyDescent="0.2">
      <c r="A208" s="41"/>
      <c r="B208" s="31" t="s">
        <v>230</v>
      </c>
      <c r="C208" s="21" t="s">
        <v>251</v>
      </c>
      <c r="D208" s="5" t="s">
        <v>252</v>
      </c>
      <c r="E208" s="14">
        <v>92604.4</v>
      </c>
    </row>
    <row r="209" spans="1:5" ht="38.25" x14ac:dyDescent="0.2">
      <c r="A209" s="41"/>
      <c r="B209" s="31" t="s">
        <v>230</v>
      </c>
      <c r="C209" s="21" t="s">
        <v>253</v>
      </c>
      <c r="D209" s="5" t="s">
        <v>254</v>
      </c>
      <c r="E209" s="14">
        <v>58240.3</v>
      </c>
    </row>
    <row r="210" spans="1:5" ht="89.25" x14ac:dyDescent="0.2">
      <c r="A210" s="41"/>
      <c r="B210" s="31" t="s">
        <v>230</v>
      </c>
      <c r="C210" s="21" t="s">
        <v>255</v>
      </c>
      <c r="D210" s="5" t="s">
        <v>256</v>
      </c>
      <c r="E210" s="14">
        <v>9014.4</v>
      </c>
    </row>
    <row r="211" spans="1:5" ht="63.75" x14ac:dyDescent="0.2">
      <c r="A211" s="41"/>
      <c r="B211" s="31" t="s">
        <v>230</v>
      </c>
      <c r="C211" s="21" t="s">
        <v>257</v>
      </c>
      <c r="D211" s="5" t="s">
        <v>258</v>
      </c>
      <c r="E211" s="14">
        <f>3500569-2153.6</f>
        <v>3498415.4</v>
      </c>
    </row>
    <row r="212" spans="1:5" ht="51" x14ac:dyDescent="0.2">
      <c r="A212" s="41"/>
      <c r="B212" s="31" t="s">
        <v>230</v>
      </c>
      <c r="C212" s="21" t="s">
        <v>259</v>
      </c>
      <c r="D212" s="5" t="s">
        <v>260</v>
      </c>
      <c r="E212" s="14">
        <v>0</v>
      </c>
    </row>
    <row r="213" spans="1:5" ht="89.25" x14ac:dyDescent="0.2">
      <c r="A213" s="41"/>
      <c r="B213" s="31" t="s">
        <v>230</v>
      </c>
      <c r="C213" s="21" t="s">
        <v>261</v>
      </c>
      <c r="D213" s="5" t="s">
        <v>262</v>
      </c>
      <c r="E213" s="14">
        <v>109239.4</v>
      </c>
    </row>
    <row r="214" spans="1:5" ht="25.5" x14ac:dyDescent="0.2">
      <c r="A214" s="41"/>
      <c r="B214" s="31" t="s">
        <v>230</v>
      </c>
      <c r="C214" s="21" t="s">
        <v>263</v>
      </c>
      <c r="D214" s="5" t="s">
        <v>264</v>
      </c>
      <c r="E214" s="14">
        <v>0</v>
      </c>
    </row>
    <row r="215" spans="1:5" ht="25.5" x14ac:dyDescent="0.2">
      <c r="A215" s="41"/>
      <c r="B215" s="31" t="s">
        <v>230</v>
      </c>
      <c r="C215" s="21" t="s">
        <v>193</v>
      </c>
      <c r="D215" s="5" t="s">
        <v>194</v>
      </c>
      <c r="E215" s="14">
        <v>0</v>
      </c>
    </row>
    <row r="216" spans="1:5" ht="38.25" x14ac:dyDescent="0.2">
      <c r="A216" s="41"/>
      <c r="B216" s="31" t="s">
        <v>230</v>
      </c>
      <c r="C216" s="21" t="s">
        <v>225</v>
      </c>
      <c r="D216" s="5" t="s">
        <v>226</v>
      </c>
      <c r="E216" s="14">
        <v>0</v>
      </c>
    </row>
    <row r="217" spans="1:5" ht="38.25" x14ac:dyDescent="0.2">
      <c r="A217" s="41"/>
      <c r="B217" s="31" t="s">
        <v>230</v>
      </c>
      <c r="C217" s="21" t="s">
        <v>227</v>
      </c>
      <c r="D217" s="5" t="s">
        <v>228</v>
      </c>
      <c r="E217" s="14">
        <v>0</v>
      </c>
    </row>
    <row r="218" spans="1:5" ht="51" x14ac:dyDescent="0.2">
      <c r="A218" s="41"/>
      <c r="B218" s="31" t="s">
        <v>230</v>
      </c>
      <c r="C218" s="21" t="s">
        <v>265</v>
      </c>
      <c r="D218" s="5" t="s">
        <v>266</v>
      </c>
      <c r="E218" s="14">
        <v>0</v>
      </c>
    </row>
    <row r="219" spans="1:5" ht="63.75" x14ac:dyDescent="0.2">
      <c r="A219" s="41"/>
      <c r="B219" s="31" t="s">
        <v>230</v>
      </c>
      <c r="C219" s="21" t="s">
        <v>267</v>
      </c>
      <c r="D219" s="5" t="s">
        <v>268</v>
      </c>
      <c r="E219" s="14">
        <v>0</v>
      </c>
    </row>
    <row r="220" spans="1:5" ht="63.75" x14ac:dyDescent="0.2">
      <c r="A220" s="41"/>
      <c r="B220" s="31" t="s">
        <v>230</v>
      </c>
      <c r="C220" s="21" t="s">
        <v>199</v>
      </c>
      <c r="D220" s="5" t="s">
        <v>200</v>
      </c>
      <c r="E220" s="14">
        <v>0</v>
      </c>
    </row>
    <row r="221" spans="1:5" x14ac:dyDescent="0.2">
      <c r="A221" s="6" t="s">
        <v>24</v>
      </c>
      <c r="B221" s="7"/>
      <c r="C221" s="7"/>
      <c r="D221" s="8"/>
      <c r="E221" s="13">
        <f>SUM(E189:E220)</f>
        <v>8079869.0999999996</v>
      </c>
    </row>
    <row r="222" spans="1:5" ht="38.25" x14ac:dyDescent="0.2">
      <c r="A222" s="41" t="s">
        <v>269</v>
      </c>
      <c r="B222" s="31" t="s">
        <v>270</v>
      </c>
      <c r="C222" s="21" t="s">
        <v>73</v>
      </c>
      <c r="D222" s="5" t="s">
        <v>74</v>
      </c>
      <c r="E222" s="14">
        <v>0</v>
      </c>
    </row>
    <row r="223" spans="1:5" ht="25.5" x14ac:dyDescent="0.2">
      <c r="A223" s="41"/>
      <c r="B223" s="31" t="s">
        <v>270</v>
      </c>
      <c r="C223" s="21" t="s">
        <v>77</v>
      </c>
      <c r="D223" s="5" t="s">
        <v>78</v>
      </c>
      <c r="E223" s="14">
        <v>0</v>
      </c>
    </row>
    <row r="224" spans="1:5" ht="102" x14ac:dyDescent="0.2">
      <c r="A224" s="41"/>
      <c r="B224" s="31" t="s">
        <v>270</v>
      </c>
      <c r="C224" s="21" t="s">
        <v>79</v>
      </c>
      <c r="D224" s="22" t="s">
        <v>80</v>
      </c>
      <c r="E224" s="14">
        <v>0</v>
      </c>
    </row>
    <row r="225" spans="1:5" ht="102" x14ac:dyDescent="0.2">
      <c r="A225" s="41"/>
      <c r="B225" s="31" t="s">
        <v>270</v>
      </c>
      <c r="C225" s="21" t="s">
        <v>81</v>
      </c>
      <c r="D225" s="22" t="s">
        <v>82</v>
      </c>
      <c r="E225" s="14">
        <v>0</v>
      </c>
    </row>
    <row r="226" spans="1:5" ht="89.25" x14ac:dyDescent="0.2">
      <c r="A226" s="41"/>
      <c r="B226" s="31" t="s">
        <v>270</v>
      </c>
      <c r="C226" s="21" t="s">
        <v>95</v>
      </c>
      <c r="D226" s="5" t="s">
        <v>96</v>
      </c>
      <c r="E226" s="14">
        <v>0</v>
      </c>
    </row>
    <row r="227" spans="1:5" ht="89.25" x14ac:dyDescent="0.2">
      <c r="A227" s="41"/>
      <c r="B227" s="31" t="s">
        <v>270</v>
      </c>
      <c r="C227" s="21" t="s">
        <v>271</v>
      </c>
      <c r="D227" s="5" t="s">
        <v>272</v>
      </c>
      <c r="E227" s="14">
        <v>0</v>
      </c>
    </row>
    <row r="228" spans="1:5" ht="63.75" x14ac:dyDescent="0.2">
      <c r="A228" s="41"/>
      <c r="B228" s="31" t="s">
        <v>270</v>
      </c>
      <c r="C228" s="21" t="s">
        <v>97</v>
      </c>
      <c r="D228" s="5" t="s">
        <v>98</v>
      </c>
      <c r="E228" s="14">
        <v>780</v>
      </c>
    </row>
    <row r="229" spans="1:5" ht="51" x14ac:dyDescent="0.2">
      <c r="A229" s="41"/>
      <c r="B229" s="31" t="s">
        <v>270</v>
      </c>
      <c r="C229" s="21" t="s">
        <v>99</v>
      </c>
      <c r="D229" s="5" t="s">
        <v>100</v>
      </c>
      <c r="E229" s="14">
        <v>28.9</v>
      </c>
    </row>
    <row r="230" spans="1:5" ht="25.5" x14ac:dyDescent="0.2">
      <c r="A230" s="41"/>
      <c r="B230" s="31" t="s">
        <v>270</v>
      </c>
      <c r="C230" s="21" t="s">
        <v>101</v>
      </c>
      <c r="D230" s="5" t="s">
        <v>102</v>
      </c>
      <c r="E230" s="14">
        <v>0</v>
      </c>
    </row>
    <row r="231" spans="1:5" ht="25.5" x14ac:dyDescent="0.2">
      <c r="A231" s="41"/>
      <c r="B231" s="31" t="s">
        <v>270</v>
      </c>
      <c r="C231" s="21" t="s">
        <v>103</v>
      </c>
      <c r="D231" s="5" t="s">
        <v>104</v>
      </c>
      <c r="E231" s="14">
        <v>0</v>
      </c>
    </row>
    <row r="232" spans="1:5" ht="38.25" x14ac:dyDescent="0.2">
      <c r="A232" s="41"/>
      <c r="B232" s="31" t="s">
        <v>270</v>
      </c>
      <c r="C232" s="21" t="s">
        <v>273</v>
      </c>
      <c r="D232" s="5" t="s">
        <v>274</v>
      </c>
      <c r="E232" s="14">
        <v>1545.9</v>
      </c>
    </row>
    <row r="233" spans="1:5" ht="25.5" x14ac:dyDescent="0.2">
      <c r="A233" s="41"/>
      <c r="B233" s="31" t="s">
        <v>270</v>
      </c>
      <c r="C233" s="21" t="s">
        <v>193</v>
      </c>
      <c r="D233" s="5" t="s">
        <v>194</v>
      </c>
      <c r="E233" s="14">
        <v>0</v>
      </c>
    </row>
    <row r="234" spans="1:5" ht="63.75" x14ac:dyDescent="0.2">
      <c r="A234" s="41"/>
      <c r="B234" s="31" t="s">
        <v>270</v>
      </c>
      <c r="C234" s="21" t="s">
        <v>199</v>
      </c>
      <c r="D234" s="5" t="s">
        <v>200</v>
      </c>
      <c r="E234" s="14">
        <v>0</v>
      </c>
    </row>
    <row r="235" spans="1:5" x14ac:dyDescent="0.2">
      <c r="A235" s="6" t="s">
        <v>24</v>
      </c>
      <c r="B235" s="7"/>
      <c r="C235" s="7"/>
      <c r="D235" s="8"/>
      <c r="E235" s="13">
        <f>SUM(E222:E234)</f>
        <v>2354.8000000000002</v>
      </c>
    </row>
    <row r="236" spans="1:5" ht="38.25" x14ac:dyDescent="0.2">
      <c r="A236" s="41" t="s">
        <v>275</v>
      </c>
      <c r="B236" s="31" t="s">
        <v>276</v>
      </c>
      <c r="C236" s="21" t="s">
        <v>73</v>
      </c>
      <c r="D236" s="5" t="s">
        <v>74</v>
      </c>
      <c r="E236" s="14">
        <v>0</v>
      </c>
    </row>
    <row r="237" spans="1:5" ht="25.5" x14ac:dyDescent="0.2">
      <c r="A237" s="41"/>
      <c r="B237" s="31" t="s">
        <v>276</v>
      </c>
      <c r="C237" s="21" t="s">
        <v>77</v>
      </c>
      <c r="D237" s="5" t="s">
        <v>78</v>
      </c>
      <c r="E237" s="14">
        <v>0</v>
      </c>
    </row>
    <row r="238" spans="1:5" ht="102" x14ac:dyDescent="0.2">
      <c r="A238" s="41"/>
      <c r="B238" s="31" t="s">
        <v>276</v>
      </c>
      <c r="C238" s="21" t="s">
        <v>79</v>
      </c>
      <c r="D238" s="22" t="s">
        <v>80</v>
      </c>
      <c r="E238" s="14">
        <v>0</v>
      </c>
    </row>
    <row r="239" spans="1:5" ht="102" x14ac:dyDescent="0.2">
      <c r="A239" s="41"/>
      <c r="B239" s="31" t="s">
        <v>276</v>
      </c>
      <c r="C239" s="21" t="s">
        <v>81</v>
      </c>
      <c r="D239" s="22" t="s">
        <v>82</v>
      </c>
      <c r="E239" s="14">
        <v>0</v>
      </c>
    </row>
    <row r="240" spans="1:5" ht="89.25" x14ac:dyDescent="0.2">
      <c r="A240" s="41"/>
      <c r="B240" s="31" t="s">
        <v>276</v>
      </c>
      <c r="C240" s="21" t="s">
        <v>95</v>
      </c>
      <c r="D240" s="5" t="s">
        <v>96</v>
      </c>
      <c r="E240" s="14">
        <v>0</v>
      </c>
    </row>
    <row r="241" spans="1:5" ht="89.25" x14ac:dyDescent="0.2">
      <c r="A241" s="41"/>
      <c r="B241" s="31" t="s">
        <v>276</v>
      </c>
      <c r="C241" s="21" t="s">
        <v>271</v>
      </c>
      <c r="D241" s="5" t="s">
        <v>272</v>
      </c>
      <c r="E241" s="14">
        <v>0</v>
      </c>
    </row>
    <row r="242" spans="1:5" ht="63.75" x14ac:dyDescent="0.2">
      <c r="A242" s="41"/>
      <c r="B242" s="31" t="s">
        <v>276</v>
      </c>
      <c r="C242" s="21" t="s">
        <v>97</v>
      </c>
      <c r="D242" s="5" t="s">
        <v>98</v>
      </c>
      <c r="E242" s="14">
        <v>2104.4</v>
      </c>
    </row>
    <row r="243" spans="1:5" ht="51" x14ac:dyDescent="0.2">
      <c r="A243" s="41"/>
      <c r="B243" s="31" t="s">
        <v>276</v>
      </c>
      <c r="C243" s="21" t="s">
        <v>99</v>
      </c>
      <c r="D243" s="5" t="s">
        <v>100</v>
      </c>
      <c r="E243" s="14">
        <v>251.4</v>
      </c>
    </row>
    <row r="244" spans="1:5" ht="25.5" x14ac:dyDescent="0.2">
      <c r="A244" s="41"/>
      <c r="B244" s="31" t="s">
        <v>276</v>
      </c>
      <c r="C244" s="21" t="s">
        <v>101</v>
      </c>
      <c r="D244" s="5" t="s">
        <v>102</v>
      </c>
      <c r="E244" s="14">
        <v>0</v>
      </c>
    </row>
    <row r="245" spans="1:5" ht="25.5" x14ac:dyDescent="0.2">
      <c r="A245" s="41"/>
      <c r="B245" s="31" t="s">
        <v>276</v>
      </c>
      <c r="C245" s="21" t="s">
        <v>103</v>
      </c>
      <c r="D245" s="5" t="s">
        <v>104</v>
      </c>
      <c r="E245" s="14">
        <v>0</v>
      </c>
    </row>
    <row r="246" spans="1:5" ht="38.25" x14ac:dyDescent="0.2">
      <c r="A246" s="41"/>
      <c r="B246" s="31" t="s">
        <v>276</v>
      </c>
      <c r="C246" s="21" t="s">
        <v>273</v>
      </c>
      <c r="D246" s="5" t="s">
        <v>274</v>
      </c>
      <c r="E246" s="14">
        <v>4444.6000000000004</v>
      </c>
    </row>
    <row r="247" spans="1:5" ht="25.5" x14ac:dyDescent="0.2">
      <c r="A247" s="41"/>
      <c r="B247" s="31" t="s">
        <v>276</v>
      </c>
      <c r="C247" s="21" t="s">
        <v>193</v>
      </c>
      <c r="D247" s="5" t="s">
        <v>194</v>
      </c>
      <c r="E247" s="14">
        <v>0</v>
      </c>
    </row>
    <row r="248" spans="1:5" ht="63.75" x14ac:dyDescent="0.2">
      <c r="A248" s="41"/>
      <c r="B248" s="31" t="s">
        <v>276</v>
      </c>
      <c r="C248" s="21" t="s">
        <v>199</v>
      </c>
      <c r="D248" s="5" t="s">
        <v>200</v>
      </c>
      <c r="E248" s="14">
        <v>0</v>
      </c>
    </row>
    <row r="249" spans="1:5" x14ac:dyDescent="0.2">
      <c r="A249" s="6" t="s">
        <v>24</v>
      </c>
      <c r="B249" s="7"/>
      <c r="C249" s="7"/>
      <c r="D249" s="8"/>
      <c r="E249" s="13">
        <f>SUM(E236:E248)</f>
        <v>6800.4000000000005</v>
      </c>
    </row>
    <row r="250" spans="1:5" ht="38.25" x14ac:dyDescent="0.2">
      <c r="A250" s="41" t="s">
        <v>277</v>
      </c>
      <c r="B250" s="31" t="s">
        <v>278</v>
      </c>
      <c r="C250" s="21" t="s">
        <v>73</v>
      </c>
      <c r="D250" s="5" t="s">
        <v>74</v>
      </c>
      <c r="E250" s="14">
        <v>0</v>
      </c>
    </row>
    <row r="251" spans="1:5" ht="25.5" x14ac:dyDescent="0.2">
      <c r="A251" s="41"/>
      <c r="B251" s="31" t="s">
        <v>278</v>
      </c>
      <c r="C251" s="21" t="s">
        <v>77</v>
      </c>
      <c r="D251" s="5" t="s">
        <v>78</v>
      </c>
      <c r="E251" s="14">
        <v>0</v>
      </c>
    </row>
    <row r="252" spans="1:5" ht="102" x14ac:dyDescent="0.2">
      <c r="A252" s="41"/>
      <c r="B252" s="31" t="s">
        <v>278</v>
      </c>
      <c r="C252" s="21" t="s">
        <v>79</v>
      </c>
      <c r="D252" s="22" t="s">
        <v>80</v>
      </c>
      <c r="E252" s="14">
        <v>0</v>
      </c>
    </row>
    <row r="253" spans="1:5" ht="102" x14ac:dyDescent="0.2">
      <c r="A253" s="41"/>
      <c r="B253" s="31" t="s">
        <v>278</v>
      </c>
      <c r="C253" s="21" t="s">
        <v>81</v>
      </c>
      <c r="D253" s="22" t="s">
        <v>82</v>
      </c>
      <c r="E253" s="14">
        <v>0</v>
      </c>
    </row>
    <row r="254" spans="1:5" ht="89.25" x14ac:dyDescent="0.2">
      <c r="A254" s="41"/>
      <c r="B254" s="31" t="s">
        <v>278</v>
      </c>
      <c r="C254" s="21" t="s">
        <v>95</v>
      </c>
      <c r="D254" s="5" t="s">
        <v>96</v>
      </c>
      <c r="E254" s="14">
        <v>0</v>
      </c>
    </row>
    <row r="255" spans="1:5" ht="89.25" x14ac:dyDescent="0.2">
      <c r="A255" s="41"/>
      <c r="B255" s="31" t="s">
        <v>278</v>
      </c>
      <c r="C255" s="21" t="s">
        <v>271</v>
      </c>
      <c r="D255" s="5" t="s">
        <v>272</v>
      </c>
      <c r="E255" s="14">
        <v>0</v>
      </c>
    </row>
    <row r="256" spans="1:5" ht="63.75" x14ac:dyDescent="0.2">
      <c r="A256" s="41"/>
      <c r="B256" s="31" t="s">
        <v>278</v>
      </c>
      <c r="C256" s="21" t="s">
        <v>97</v>
      </c>
      <c r="D256" s="5" t="s">
        <v>98</v>
      </c>
      <c r="E256" s="14">
        <v>2415</v>
      </c>
    </row>
    <row r="257" spans="1:5" ht="51" x14ac:dyDescent="0.2">
      <c r="A257" s="41"/>
      <c r="B257" s="31" t="s">
        <v>278</v>
      </c>
      <c r="C257" s="21" t="s">
        <v>99</v>
      </c>
      <c r="D257" s="5" t="s">
        <v>100</v>
      </c>
      <c r="E257" s="14">
        <v>286.3</v>
      </c>
    </row>
    <row r="258" spans="1:5" ht="25.5" x14ac:dyDescent="0.2">
      <c r="A258" s="41"/>
      <c r="B258" s="31" t="s">
        <v>278</v>
      </c>
      <c r="C258" s="21" t="s">
        <v>101</v>
      </c>
      <c r="D258" s="5" t="s">
        <v>102</v>
      </c>
      <c r="E258" s="14">
        <v>0</v>
      </c>
    </row>
    <row r="259" spans="1:5" ht="25.5" x14ac:dyDescent="0.2">
      <c r="A259" s="41"/>
      <c r="B259" s="31" t="s">
        <v>278</v>
      </c>
      <c r="C259" s="21" t="s">
        <v>103</v>
      </c>
      <c r="D259" s="5" t="s">
        <v>104</v>
      </c>
      <c r="E259" s="14">
        <v>0</v>
      </c>
    </row>
    <row r="260" spans="1:5" ht="38.25" x14ac:dyDescent="0.2">
      <c r="A260" s="41"/>
      <c r="B260" s="31" t="s">
        <v>278</v>
      </c>
      <c r="C260" s="21" t="s">
        <v>273</v>
      </c>
      <c r="D260" s="5" t="s">
        <v>274</v>
      </c>
      <c r="E260" s="14">
        <v>5024.3999999999996</v>
      </c>
    </row>
    <row r="261" spans="1:5" ht="25.5" x14ac:dyDescent="0.2">
      <c r="A261" s="41"/>
      <c r="B261" s="31" t="s">
        <v>278</v>
      </c>
      <c r="C261" s="21" t="s">
        <v>193</v>
      </c>
      <c r="D261" s="5" t="s">
        <v>194</v>
      </c>
      <c r="E261" s="14">
        <v>0</v>
      </c>
    </row>
    <row r="262" spans="1:5" ht="63.75" x14ac:dyDescent="0.2">
      <c r="A262" s="41"/>
      <c r="B262" s="31" t="s">
        <v>278</v>
      </c>
      <c r="C262" s="21" t="s">
        <v>199</v>
      </c>
      <c r="D262" s="5" t="s">
        <v>200</v>
      </c>
      <c r="E262" s="14">
        <v>0</v>
      </c>
    </row>
    <row r="263" spans="1:5" x14ac:dyDescent="0.2">
      <c r="A263" s="6" t="s">
        <v>24</v>
      </c>
      <c r="B263" s="7"/>
      <c r="C263" s="7"/>
      <c r="D263" s="8"/>
      <c r="E263" s="13">
        <f>SUM(E250:E262)</f>
        <v>7725.7</v>
      </c>
    </row>
    <row r="264" spans="1:5" ht="38.25" x14ac:dyDescent="0.2">
      <c r="A264" s="41" t="s">
        <v>279</v>
      </c>
      <c r="B264" s="31" t="s">
        <v>280</v>
      </c>
      <c r="C264" s="21" t="s">
        <v>73</v>
      </c>
      <c r="D264" s="5" t="s">
        <v>74</v>
      </c>
      <c r="E264" s="14">
        <v>0</v>
      </c>
    </row>
    <row r="265" spans="1:5" ht="25.5" x14ac:dyDescent="0.2">
      <c r="A265" s="41"/>
      <c r="B265" s="31" t="s">
        <v>280</v>
      </c>
      <c r="C265" s="21" t="s">
        <v>77</v>
      </c>
      <c r="D265" s="5" t="s">
        <v>78</v>
      </c>
      <c r="E265" s="14">
        <v>0</v>
      </c>
    </row>
    <row r="266" spans="1:5" ht="102" x14ac:dyDescent="0.2">
      <c r="A266" s="41"/>
      <c r="B266" s="31" t="s">
        <v>280</v>
      </c>
      <c r="C266" s="21" t="s">
        <v>79</v>
      </c>
      <c r="D266" s="22" t="s">
        <v>80</v>
      </c>
      <c r="E266" s="14">
        <v>0</v>
      </c>
    </row>
    <row r="267" spans="1:5" ht="102" x14ac:dyDescent="0.2">
      <c r="A267" s="41"/>
      <c r="B267" s="31" t="s">
        <v>280</v>
      </c>
      <c r="C267" s="21" t="s">
        <v>81</v>
      </c>
      <c r="D267" s="22" t="s">
        <v>82</v>
      </c>
      <c r="E267" s="14">
        <v>0</v>
      </c>
    </row>
    <row r="268" spans="1:5" ht="89.25" x14ac:dyDescent="0.2">
      <c r="A268" s="41"/>
      <c r="B268" s="31" t="s">
        <v>280</v>
      </c>
      <c r="C268" s="21" t="s">
        <v>95</v>
      </c>
      <c r="D268" s="5" t="s">
        <v>96</v>
      </c>
      <c r="E268" s="14">
        <v>0</v>
      </c>
    </row>
    <row r="269" spans="1:5" ht="89.25" x14ac:dyDescent="0.2">
      <c r="A269" s="41"/>
      <c r="B269" s="31" t="s">
        <v>280</v>
      </c>
      <c r="C269" s="21" t="s">
        <v>271</v>
      </c>
      <c r="D269" s="5" t="s">
        <v>272</v>
      </c>
      <c r="E269" s="14">
        <v>0</v>
      </c>
    </row>
    <row r="270" spans="1:5" ht="63.75" x14ac:dyDescent="0.2">
      <c r="A270" s="41"/>
      <c r="B270" s="31" t="s">
        <v>280</v>
      </c>
      <c r="C270" s="21" t="s">
        <v>97</v>
      </c>
      <c r="D270" s="5" t="s">
        <v>98</v>
      </c>
      <c r="E270" s="14">
        <v>690</v>
      </c>
    </row>
    <row r="271" spans="1:5" ht="51" x14ac:dyDescent="0.2">
      <c r="A271" s="41"/>
      <c r="B271" s="31" t="s">
        <v>280</v>
      </c>
      <c r="C271" s="21" t="s">
        <v>99</v>
      </c>
      <c r="D271" s="5" t="s">
        <v>100</v>
      </c>
      <c r="E271" s="14">
        <v>110</v>
      </c>
    </row>
    <row r="272" spans="1:5" ht="25.5" x14ac:dyDescent="0.2">
      <c r="A272" s="41"/>
      <c r="B272" s="31" t="s">
        <v>280</v>
      </c>
      <c r="C272" s="21" t="s">
        <v>101</v>
      </c>
      <c r="D272" s="5" t="s">
        <v>102</v>
      </c>
      <c r="E272" s="14">
        <v>0</v>
      </c>
    </row>
    <row r="273" spans="1:5" ht="25.5" x14ac:dyDescent="0.2">
      <c r="A273" s="41"/>
      <c r="B273" s="31" t="s">
        <v>280</v>
      </c>
      <c r="C273" s="21" t="s">
        <v>103</v>
      </c>
      <c r="D273" s="5" t="s">
        <v>104</v>
      </c>
      <c r="E273" s="14">
        <v>0</v>
      </c>
    </row>
    <row r="274" spans="1:5" ht="38.25" x14ac:dyDescent="0.2">
      <c r="A274" s="41"/>
      <c r="B274" s="31" t="s">
        <v>280</v>
      </c>
      <c r="C274" s="21" t="s">
        <v>273</v>
      </c>
      <c r="D274" s="5" t="s">
        <v>274</v>
      </c>
      <c r="E274" s="14">
        <v>4251.3999999999996</v>
      </c>
    </row>
    <row r="275" spans="1:5" ht="25.5" x14ac:dyDescent="0.2">
      <c r="A275" s="41"/>
      <c r="B275" s="31" t="s">
        <v>280</v>
      </c>
      <c r="C275" s="21" t="s">
        <v>193</v>
      </c>
      <c r="D275" s="5" t="s">
        <v>194</v>
      </c>
      <c r="E275" s="14">
        <v>0</v>
      </c>
    </row>
    <row r="276" spans="1:5" ht="63.75" x14ac:dyDescent="0.2">
      <c r="A276" s="41"/>
      <c r="B276" s="31" t="s">
        <v>280</v>
      </c>
      <c r="C276" s="21" t="s">
        <v>199</v>
      </c>
      <c r="D276" s="5" t="s">
        <v>200</v>
      </c>
      <c r="E276" s="14">
        <v>0</v>
      </c>
    </row>
    <row r="277" spans="1:5" x14ac:dyDescent="0.2">
      <c r="A277" s="6" t="s">
        <v>24</v>
      </c>
      <c r="B277" s="7"/>
      <c r="C277" s="7"/>
      <c r="D277" s="8"/>
      <c r="E277" s="13">
        <f>SUM(E264:E276)</f>
        <v>5051.3999999999996</v>
      </c>
    </row>
    <row r="278" spans="1:5" ht="38.25" x14ac:dyDescent="0.2">
      <c r="A278" s="41" t="s">
        <v>281</v>
      </c>
      <c r="B278" s="31" t="s">
        <v>282</v>
      </c>
      <c r="C278" s="21" t="s">
        <v>73</v>
      </c>
      <c r="D278" s="5" t="s">
        <v>74</v>
      </c>
      <c r="E278" s="14">
        <v>0</v>
      </c>
    </row>
    <row r="279" spans="1:5" ht="25.5" x14ac:dyDescent="0.2">
      <c r="A279" s="41"/>
      <c r="B279" s="31" t="s">
        <v>282</v>
      </c>
      <c r="C279" s="21" t="s">
        <v>77</v>
      </c>
      <c r="D279" s="5" t="s">
        <v>78</v>
      </c>
      <c r="E279" s="14">
        <v>0</v>
      </c>
    </row>
    <row r="280" spans="1:5" ht="102" x14ac:dyDescent="0.2">
      <c r="A280" s="41"/>
      <c r="B280" s="31" t="s">
        <v>282</v>
      </c>
      <c r="C280" s="21" t="s">
        <v>79</v>
      </c>
      <c r="D280" s="22" t="s">
        <v>80</v>
      </c>
      <c r="E280" s="14">
        <v>0</v>
      </c>
    </row>
    <row r="281" spans="1:5" ht="102" x14ac:dyDescent="0.2">
      <c r="A281" s="41"/>
      <c r="B281" s="31" t="s">
        <v>282</v>
      </c>
      <c r="C281" s="21" t="s">
        <v>81</v>
      </c>
      <c r="D281" s="22" t="s">
        <v>82</v>
      </c>
      <c r="E281" s="14">
        <v>0</v>
      </c>
    </row>
    <row r="282" spans="1:5" ht="89.25" x14ac:dyDescent="0.2">
      <c r="A282" s="41"/>
      <c r="B282" s="31" t="s">
        <v>282</v>
      </c>
      <c r="C282" s="21" t="s">
        <v>95</v>
      </c>
      <c r="D282" s="5" t="s">
        <v>96</v>
      </c>
      <c r="E282" s="14">
        <v>0</v>
      </c>
    </row>
    <row r="283" spans="1:5" ht="89.25" x14ac:dyDescent="0.2">
      <c r="A283" s="41"/>
      <c r="B283" s="31" t="s">
        <v>282</v>
      </c>
      <c r="C283" s="21" t="s">
        <v>271</v>
      </c>
      <c r="D283" s="5" t="s">
        <v>272</v>
      </c>
      <c r="E283" s="14">
        <v>0</v>
      </c>
    </row>
    <row r="284" spans="1:5" ht="63.75" x14ac:dyDescent="0.2">
      <c r="A284" s="41"/>
      <c r="B284" s="31" t="s">
        <v>282</v>
      </c>
      <c r="C284" s="21" t="s">
        <v>97</v>
      </c>
      <c r="D284" s="5" t="s">
        <v>98</v>
      </c>
      <c r="E284" s="14">
        <v>920.6</v>
      </c>
    </row>
    <row r="285" spans="1:5" ht="51" x14ac:dyDescent="0.2">
      <c r="A285" s="41"/>
      <c r="B285" s="31" t="s">
        <v>282</v>
      </c>
      <c r="C285" s="21" t="s">
        <v>99</v>
      </c>
      <c r="D285" s="5" t="s">
        <v>100</v>
      </c>
      <c r="E285" s="14">
        <v>176.7</v>
      </c>
    </row>
    <row r="286" spans="1:5" ht="25.5" x14ac:dyDescent="0.2">
      <c r="A286" s="41"/>
      <c r="B286" s="31" t="s">
        <v>282</v>
      </c>
      <c r="C286" s="21" t="s">
        <v>101</v>
      </c>
      <c r="D286" s="5" t="s">
        <v>102</v>
      </c>
      <c r="E286" s="14">
        <v>0</v>
      </c>
    </row>
    <row r="287" spans="1:5" ht="25.5" x14ac:dyDescent="0.2">
      <c r="A287" s="41"/>
      <c r="B287" s="31" t="s">
        <v>282</v>
      </c>
      <c r="C287" s="21" t="s">
        <v>103</v>
      </c>
      <c r="D287" s="5" t="s">
        <v>104</v>
      </c>
      <c r="E287" s="14">
        <v>0</v>
      </c>
    </row>
    <row r="288" spans="1:5" ht="38.25" x14ac:dyDescent="0.2">
      <c r="A288" s="41"/>
      <c r="B288" s="31" t="s">
        <v>282</v>
      </c>
      <c r="C288" s="21" t="s">
        <v>273</v>
      </c>
      <c r="D288" s="5" t="s">
        <v>274</v>
      </c>
      <c r="E288" s="14">
        <v>4637.8999999999996</v>
      </c>
    </row>
    <row r="289" spans="1:5" ht="25.5" x14ac:dyDescent="0.2">
      <c r="A289" s="41"/>
      <c r="B289" s="31" t="s">
        <v>282</v>
      </c>
      <c r="C289" s="21" t="s">
        <v>193</v>
      </c>
      <c r="D289" s="5" t="s">
        <v>194</v>
      </c>
      <c r="E289" s="14">
        <v>0</v>
      </c>
    </row>
    <row r="290" spans="1:5" ht="63.75" x14ac:dyDescent="0.2">
      <c r="A290" s="41"/>
      <c r="B290" s="31" t="s">
        <v>282</v>
      </c>
      <c r="C290" s="21" t="s">
        <v>199</v>
      </c>
      <c r="D290" s="5" t="s">
        <v>200</v>
      </c>
      <c r="E290" s="14">
        <v>0</v>
      </c>
    </row>
    <row r="291" spans="1:5" x14ac:dyDescent="0.2">
      <c r="A291" s="6" t="s">
        <v>24</v>
      </c>
      <c r="B291" s="7"/>
      <c r="C291" s="7"/>
      <c r="D291" s="8"/>
      <c r="E291" s="13">
        <f>SUM(E278:E290)</f>
        <v>5735.2</v>
      </c>
    </row>
    <row r="292" spans="1:5" ht="38.25" x14ac:dyDescent="0.2">
      <c r="A292" s="41" t="s">
        <v>283</v>
      </c>
      <c r="B292" s="31" t="s">
        <v>284</v>
      </c>
      <c r="C292" s="21" t="s">
        <v>73</v>
      </c>
      <c r="D292" s="5" t="s">
        <v>74</v>
      </c>
      <c r="E292" s="14">
        <v>0</v>
      </c>
    </row>
    <row r="293" spans="1:5" ht="25.5" x14ac:dyDescent="0.2">
      <c r="A293" s="41"/>
      <c r="B293" s="31" t="s">
        <v>284</v>
      </c>
      <c r="C293" s="21" t="s">
        <v>77</v>
      </c>
      <c r="D293" s="5" t="s">
        <v>78</v>
      </c>
      <c r="E293" s="14">
        <v>0</v>
      </c>
    </row>
    <row r="294" spans="1:5" ht="102" x14ac:dyDescent="0.2">
      <c r="A294" s="41"/>
      <c r="B294" s="31" t="s">
        <v>284</v>
      </c>
      <c r="C294" s="21" t="s">
        <v>79</v>
      </c>
      <c r="D294" s="22" t="s">
        <v>80</v>
      </c>
      <c r="E294" s="14">
        <v>0</v>
      </c>
    </row>
    <row r="295" spans="1:5" ht="102" x14ac:dyDescent="0.2">
      <c r="A295" s="41"/>
      <c r="B295" s="31" t="s">
        <v>284</v>
      </c>
      <c r="C295" s="21" t="s">
        <v>81</v>
      </c>
      <c r="D295" s="22" t="s">
        <v>82</v>
      </c>
      <c r="E295" s="14">
        <v>0</v>
      </c>
    </row>
    <row r="296" spans="1:5" ht="89.25" x14ac:dyDescent="0.2">
      <c r="A296" s="41"/>
      <c r="B296" s="31" t="s">
        <v>284</v>
      </c>
      <c r="C296" s="21" t="s">
        <v>95</v>
      </c>
      <c r="D296" s="5" t="s">
        <v>96</v>
      </c>
      <c r="E296" s="14">
        <v>0</v>
      </c>
    </row>
    <row r="297" spans="1:5" ht="89.25" x14ac:dyDescent="0.2">
      <c r="A297" s="41"/>
      <c r="B297" s="31" t="s">
        <v>284</v>
      </c>
      <c r="C297" s="21" t="s">
        <v>271</v>
      </c>
      <c r="D297" s="5" t="s">
        <v>272</v>
      </c>
      <c r="E297" s="14">
        <v>0</v>
      </c>
    </row>
    <row r="298" spans="1:5" ht="63.75" x14ac:dyDescent="0.2">
      <c r="A298" s="41"/>
      <c r="B298" s="31" t="s">
        <v>284</v>
      </c>
      <c r="C298" s="21" t="s">
        <v>97</v>
      </c>
      <c r="D298" s="5" t="s">
        <v>98</v>
      </c>
      <c r="E298" s="14">
        <v>644</v>
      </c>
    </row>
    <row r="299" spans="1:5" ht="51" x14ac:dyDescent="0.2">
      <c r="A299" s="41"/>
      <c r="B299" s="31" t="s">
        <v>284</v>
      </c>
      <c r="C299" s="21" t="s">
        <v>99</v>
      </c>
      <c r="D299" s="5" t="s">
        <v>100</v>
      </c>
      <c r="E299" s="14">
        <v>438.3</v>
      </c>
    </row>
    <row r="300" spans="1:5" ht="25.5" x14ac:dyDescent="0.2">
      <c r="A300" s="41"/>
      <c r="B300" s="31" t="s">
        <v>284</v>
      </c>
      <c r="C300" s="21" t="s">
        <v>101</v>
      </c>
      <c r="D300" s="5" t="s">
        <v>102</v>
      </c>
      <c r="E300" s="14">
        <v>0</v>
      </c>
    </row>
    <row r="301" spans="1:5" ht="25.5" x14ac:dyDescent="0.2">
      <c r="A301" s="41"/>
      <c r="B301" s="31" t="s">
        <v>284</v>
      </c>
      <c r="C301" s="21" t="s">
        <v>103</v>
      </c>
      <c r="D301" s="5" t="s">
        <v>104</v>
      </c>
      <c r="E301" s="14">
        <v>0</v>
      </c>
    </row>
    <row r="302" spans="1:5" ht="38.25" x14ac:dyDescent="0.2">
      <c r="A302" s="41"/>
      <c r="B302" s="31" t="s">
        <v>284</v>
      </c>
      <c r="C302" s="21" t="s">
        <v>273</v>
      </c>
      <c r="D302" s="5" t="s">
        <v>274</v>
      </c>
      <c r="E302" s="14">
        <v>4251.3999999999996</v>
      </c>
    </row>
    <row r="303" spans="1:5" ht="25.5" x14ac:dyDescent="0.2">
      <c r="A303" s="41"/>
      <c r="B303" s="31" t="s">
        <v>284</v>
      </c>
      <c r="C303" s="21" t="s">
        <v>193</v>
      </c>
      <c r="D303" s="5" t="s">
        <v>194</v>
      </c>
      <c r="E303" s="14">
        <v>0</v>
      </c>
    </row>
    <row r="304" spans="1:5" ht="63.75" x14ac:dyDescent="0.2">
      <c r="A304" s="41"/>
      <c r="B304" s="31" t="s">
        <v>284</v>
      </c>
      <c r="C304" s="21" t="s">
        <v>199</v>
      </c>
      <c r="D304" s="5" t="s">
        <v>200</v>
      </c>
      <c r="E304" s="14">
        <v>0</v>
      </c>
    </row>
    <row r="305" spans="1:5" x14ac:dyDescent="0.2">
      <c r="A305" s="6" t="s">
        <v>24</v>
      </c>
      <c r="B305" s="7"/>
      <c r="C305" s="7"/>
      <c r="D305" s="8"/>
      <c r="E305" s="13">
        <f>SUM(E292:E304)</f>
        <v>5333.7</v>
      </c>
    </row>
    <row r="306" spans="1:5" ht="38.25" x14ac:dyDescent="0.2">
      <c r="A306" s="41" t="s">
        <v>285</v>
      </c>
      <c r="B306" s="31" t="s">
        <v>286</v>
      </c>
      <c r="C306" s="21" t="s">
        <v>73</v>
      </c>
      <c r="D306" s="5" t="s">
        <v>74</v>
      </c>
      <c r="E306" s="14">
        <v>0</v>
      </c>
    </row>
    <row r="307" spans="1:5" ht="25.5" x14ac:dyDescent="0.2">
      <c r="A307" s="41"/>
      <c r="B307" s="31" t="s">
        <v>286</v>
      </c>
      <c r="C307" s="21" t="s">
        <v>77</v>
      </c>
      <c r="D307" s="5" t="s">
        <v>78</v>
      </c>
      <c r="E307" s="14">
        <v>0</v>
      </c>
    </row>
    <row r="308" spans="1:5" ht="102" x14ac:dyDescent="0.2">
      <c r="A308" s="41"/>
      <c r="B308" s="31" t="s">
        <v>286</v>
      </c>
      <c r="C308" s="21" t="s">
        <v>79</v>
      </c>
      <c r="D308" s="22" t="s">
        <v>80</v>
      </c>
      <c r="E308" s="14">
        <v>0</v>
      </c>
    </row>
    <row r="309" spans="1:5" ht="102" x14ac:dyDescent="0.2">
      <c r="A309" s="41"/>
      <c r="B309" s="31" t="s">
        <v>286</v>
      </c>
      <c r="C309" s="21" t="s">
        <v>81</v>
      </c>
      <c r="D309" s="22" t="s">
        <v>82</v>
      </c>
      <c r="E309" s="14">
        <v>0</v>
      </c>
    </row>
    <row r="310" spans="1:5" ht="89.25" x14ac:dyDescent="0.2">
      <c r="A310" s="41"/>
      <c r="B310" s="31" t="s">
        <v>286</v>
      </c>
      <c r="C310" s="21" t="s">
        <v>95</v>
      </c>
      <c r="D310" s="5" t="s">
        <v>96</v>
      </c>
      <c r="E310" s="14">
        <v>0</v>
      </c>
    </row>
    <row r="311" spans="1:5" ht="89.25" x14ac:dyDescent="0.2">
      <c r="A311" s="41"/>
      <c r="B311" s="31" t="s">
        <v>286</v>
      </c>
      <c r="C311" s="21" t="s">
        <v>271</v>
      </c>
      <c r="D311" s="5" t="s">
        <v>272</v>
      </c>
      <c r="E311" s="14">
        <v>0</v>
      </c>
    </row>
    <row r="312" spans="1:5" ht="63.75" x14ac:dyDescent="0.2">
      <c r="A312" s="41"/>
      <c r="B312" s="31" t="s">
        <v>286</v>
      </c>
      <c r="C312" s="21" t="s">
        <v>97</v>
      </c>
      <c r="D312" s="5" t="s">
        <v>98</v>
      </c>
      <c r="E312" s="14">
        <v>939.5</v>
      </c>
    </row>
    <row r="313" spans="1:5" ht="51" x14ac:dyDescent="0.2">
      <c r="A313" s="41"/>
      <c r="B313" s="31" t="s">
        <v>286</v>
      </c>
      <c r="C313" s="21" t="s">
        <v>99</v>
      </c>
      <c r="D313" s="5" t="s">
        <v>100</v>
      </c>
      <c r="E313" s="14">
        <v>474.1</v>
      </c>
    </row>
    <row r="314" spans="1:5" ht="25.5" x14ac:dyDescent="0.2">
      <c r="A314" s="41"/>
      <c r="B314" s="31" t="s">
        <v>286</v>
      </c>
      <c r="C314" s="21" t="s">
        <v>101</v>
      </c>
      <c r="D314" s="5" t="s">
        <v>102</v>
      </c>
      <c r="E314" s="14">
        <v>0</v>
      </c>
    </row>
    <row r="315" spans="1:5" ht="25.5" x14ac:dyDescent="0.2">
      <c r="A315" s="41"/>
      <c r="B315" s="31" t="s">
        <v>286</v>
      </c>
      <c r="C315" s="21" t="s">
        <v>103</v>
      </c>
      <c r="D315" s="5" t="s">
        <v>104</v>
      </c>
      <c r="E315" s="14">
        <v>0</v>
      </c>
    </row>
    <row r="316" spans="1:5" ht="38.25" x14ac:dyDescent="0.2">
      <c r="A316" s="41"/>
      <c r="B316" s="31" t="s">
        <v>286</v>
      </c>
      <c r="C316" s="21" t="s">
        <v>273</v>
      </c>
      <c r="D316" s="5" t="s">
        <v>274</v>
      </c>
      <c r="E316" s="14">
        <v>3671.7</v>
      </c>
    </row>
    <row r="317" spans="1:5" ht="25.5" x14ac:dyDescent="0.2">
      <c r="A317" s="41"/>
      <c r="B317" s="31" t="s">
        <v>286</v>
      </c>
      <c r="C317" s="21" t="s">
        <v>193</v>
      </c>
      <c r="D317" s="5" t="s">
        <v>194</v>
      </c>
      <c r="E317" s="14">
        <v>0</v>
      </c>
    </row>
    <row r="318" spans="1:5" ht="63.75" x14ac:dyDescent="0.2">
      <c r="A318" s="41"/>
      <c r="B318" s="31" t="s">
        <v>286</v>
      </c>
      <c r="C318" s="21" t="s">
        <v>199</v>
      </c>
      <c r="D318" s="5" t="s">
        <v>200</v>
      </c>
      <c r="E318" s="14">
        <v>0</v>
      </c>
    </row>
    <row r="319" spans="1:5" x14ac:dyDescent="0.2">
      <c r="A319" s="6" t="s">
        <v>24</v>
      </c>
      <c r="B319" s="7"/>
      <c r="C319" s="7"/>
      <c r="D319" s="8"/>
      <c r="E319" s="13">
        <f>SUM(E306:E318)</f>
        <v>5085.2999999999993</v>
      </c>
    </row>
    <row r="320" spans="1:5" ht="38.25" x14ac:dyDescent="0.2">
      <c r="A320" s="41" t="s">
        <v>287</v>
      </c>
      <c r="B320" s="31" t="s">
        <v>288</v>
      </c>
      <c r="C320" s="21" t="s">
        <v>73</v>
      </c>
      <c r="D320" s="5" t="s">
        <v>74</v>
      </c>
      <c r="E320" s="14">
        <v>0</v>
      </c>
    </row>
    <row r="321" spans="1:5" ht="25.5" x14ac:dyDescent="0.2">
      <c r="A321" s="41"/>
      <c r="B321" s="31" t="s">
        <v>288</v>
      </c>
      <c r="C321" s="21" t="s">
        <v>77</v>
      </c>
      <c r="D321" s="5" t="s">
        <v>78</v>
      </c>
      <c r="E321" s="14">
        <v>0</v>
      </c>
    </row>
    <row r="322" spans="1:5" ht="102" x14ac:dyDescent="0.2">
      <c r="A322" s="41"/>
      <c r="B322" s="31" t="s">
        <v>288</v>
      </c>
      <c r="C322" s="21" t="s">
        <v>79</v>
      </c>
      <c r="D322" s="22" t="s">
        <v>80</v>
      </c>
      <c r="E322" s="14">
        <v>0</v>
      </c>
    </row>
    <row r="323" spans="1:5" ht="102" x14ac:dyDescent="0.2">
      <c r="A323" s="41"/>
      <c r="B323" s="31" t="s">
        <v>288</v>
      </c>
      <c r="C323" s="21" t="s">
        <v>81</v>
      </c>
      <c r="D323" s="22" t="s">
        <v>82</v>
      </c>
      <c r="E323" s="14">
        <v>0</v>
      </c>
    </row>
    <row r="324" spans="1:5" ht="89.25" x14ac:dyDescent="0.2">
      <c r="A324" s="41"/>
      <c r="B324" s="31" t="s">
        <v>288</v>
      </c>
      <c r="C324" s="21" t="s">
        <v>95</v>
      </c>
      <c r="D324" s="5" t="s">
        <v>96</v>
      </c>
      <c r="E324" s="14">
        <v>0</v>
      </c>
    </row>
    <row r="325" spans="1:5" ht="89.25" x14ac:dyDescent="0.2">
      <c r="A325" s="41"/>
      <c r="B325" s="31" t="s">
        <v>288</v>
      </c>
      <c r="C325" s="21" t="s">
        <v>271</v>
      </c>
      <c r="D325" s="5" t="s">
        <v>272</v>
      </c>
      <c r="E325" s="14">
        <v>0</v>
      </c>
    </row>
    <row r="326" spans="1:5" ht="63.75" x14ac:dyDescent="0.2">
      <c r="A326" s="41"/>
      <c r="B326" s="31" t="s">
        <v>288</v>
      </c>
      <c r="C326" s="21" t="s">
        <v>97</v>
      </c>
      <c r="D326" s="5" t="s">
        <v>98</v>
      </c>
      <c r="E326" s="14">
        <v>17.7</v>
      </c>
    </row>
    <row r="327" spans="1:5" ht="51" x14ac:dyDescent="0.2">
      <c r="A327" s="41"/>
      <c r="B327" s="31" t="s">
        <v>288</v>
      </c>
      <c r="C327" s="21" t="s">
        <v>99</v>
      </c>
      <c r="D327" s="5" t="s">
        <v>100</v>
      </c>
      <c r="E327" s="14">
        <v>26.4</v>
      </c>
    </row>
    <row r="328" spans="1:5" ht="25.5" x14ac:dyDescent="0.2">
      <c r="A328" s="41"/>
      <c r="B328" s="31" t="s">
        <v>288</v>
      </c>
      <c r="C328" s="21" t="s">
        <v>101</v>
      </c>
      <c r="D328" s="5" t="s">
        <v>102</v>
      </c>
      <c r="E328" s="14">
        <v>0</v>
      </c>
    </row>
    <row r="329" spans="1:5" ht="25.5" x14ac:dyDescent="0.2">
      <c r="A329" s="41"/>
      <c r="B329" s="31" t="s">
        <v>288</v>
      </c>
      <c r="C329" s="21" t="s">
        <v>103</v>
      </c>
      <c r="D329" s="5" t="s">
        <v>104</v>
      </c>
      <c r="E329" s="14">
        <v>0</v>
      </c>
    </row>
    <row r="330" spans="1:5" ht="38.25" x14ac:dyDescent="0.2">
      <c r="A330" s="41"/>
      <c r="B330" s="31" t="s">
        <v>288</v>
      </c>
      <c r="C330" s="21" t="s">
        <v>273</v>
      </c>
      <c r="D330" s="5" t="s">
        <v>274</v>
      </c>
      <c r="E330" s="14">
        <v>579.79999999999995</v>
      </c>
    </row>
    <row r="331" spans="1:5" ht="25.5" x14ac:dyDescent="0.2">
      <c r="A331" s="41"/>
      <c r="B331" s="31" t="s">
        <v>288</v>
      </c>
      <c r="C331" s="21" t="s">
        <v>193</v>
      </c>
      <c r="D331" s="5" t="s">
        <v>194</v>
      </c>
      <c r="E331" s="14">
        <v>0</v>
      </c>
    </row>
    <row r="332" spans="1:5" ht="63.75" x14ac:dyDescent="0.2">
      <c r="A332" s="41"/>
      <c r="B332" s="31" t="s">
        <v>288</v>
      </c>
      <c r="C332" s="21" t="s">
        <v>199</v>
      </c>
      <c r="D332" s="5" t="s">
        <v>200</v>
      </c>
      <c r="E332" s="14">
        <v>0</v>
      </c>
    </row>
    <row r="333" spans="1:5" x14ac:dyDescent="0.2">
      <c r="A333" s="6" t="s">
        <v>24</v>
      </c>
      <c r="B333" s="7"/>
      <c r="C333" s="7"/>
      <c r="D333" s="8"/>
      <c r="E333" s="13">
        <f>SUM(E320:E332)</f>
        <v>623.9</v>
      </c>
    </row>
    <row r="334" spans="1:5" ht="140.25" x14ac:dyDescent="0.2">
      <c r="A334" s="41" t="s">
        <v>289</v>
      </c>
      <c r="B334" s="31" t="s">
        <v>290</v>
      </c>
      <c r="C334" s="21" t="s">
        <v>231</v>
      </c>
      <c r="D334" s="22" t="s">
        <v>232</v>
      </c>
      <c r="E334" s="14">
        <v>0</v>
      </c>
    </row>
    <row r="335" spans="1:5" ht="127.5" x14ac:dyDescent="0.2">
      <c r="A335" s="41"/>
      <c r="B335" s="31" t="s">
        <v>290</v>
      </c>
      <c r="C335" s="21" t="s">
        <v>233</v>
      </c>
      <c r="D335" s="22" t="s">
        <v>234</v>
      </c>
      <c r="E335" s="14">
        <v>0</v>
      </c>
    </row>
    <row r="336" spans="1:5" ht="63.75" x14ac:dyDescent="0.2">
      <c r="A336" s="41"/>
      <c r="B336" s="31" t="s">
        <v>290</v>
      </c>
      <c r="C336" s="21" t="s">
        <v>291</v>
      </c>
      <c r="D336" s="5" t="s">
        <v>292</v>
      </c>
      <c r="E336" s="14">
        <v>2467.6999999999998</v>
      </c>
    </row>
    <row r="337" spans="1:5" ht="89.25" x14ac:dyDescent="0.2">
      <c r="A337" s="41"/>
      <c r="B337" s="31" t="s">
        <v>290</v>
      </c>
      <c r="C337" s="21" t="s">
        <v>71</v>
      </c>
      <c r="D337" s="5" t="s">
        <v>72</v>
      </c>
      <c r="E337" s="14">
        <v>0</v>
      </c>
    </row>
    <row r="338" spans="1:5" ht="38.25" x14ac:dyDescent="0.2">
      <c r="A338" s="41"/>
      <c r="B338" s="31" t="s">
        <v>290</v>
      </c>
      <c r="C338" s="21" t="s">
        <v>73</v>
      </c>
      <c r="D338" s="5" t="s">
        <v>74</v>
      </c>
      <c r="E338" s="14">
        <v>575.6</v>
      </c>
    </row>
    <row r="339" spans="1:5" ht="25.5" x14ac:dyDescent="0.2">
      <c r="A339" s="41"/>
      <c r="B339" s="31" t="s">
        <v>290</v>
      </c>
      <c r="C339" s="21" t="s">
        <v>77</v>
      </c>
      <c r="D339" s="5" t="s">
        <v>78</v>
      </c>
      <c r="E339" s="14">
        <v>0</v>
      </c>
    </row>
    <row r="340" spans="1:5" ht="102" x14ac:dyDescent="0.2">
      <c r="A340" s="41"/>
      <c r="B340" s="31" t="s">
        <v>290</v>
      </c>
      <c r="C340" s="21" t="s">
        <v>79</v>
      </c>
      <c r="D340" s="22" t="s">
        <v>80</v>
      </c>
      <c r="E340" s="14">
        <v>0</v>
      </c>
    </row>
    <row r="341" spans="1:5" ht="102" x14ac:dyDescent="0.2">
      <c r="A341" s="41"/>
      <c r="B341" s="31" t="s">
        <v>290</v>
      </c>
      <c r="C341" s="21" t="s">
        <v>81</v>
      </c>
      <c r="D341" s="22" t="s">
        <v>82</v>
      </c>
      <c r="E341" s="14">
        <v>0</v>
      </c>
    </row>
    <row r="342" spans="1:5" ht="89.25" x14ac:dyDescent="0.2">
      <c r="A342" s="41"/>
      <c r="B342" s="31" t="s">
        <v>290</v>
      </c>
      <c r="C342" s="21" t="s">
        <v>95</v>
      </c>
      <c r="D342" s="5" t="s">
        <v>96</v>
      </c>
      <c r="E342" s="14">
        <v>0</v>
      </c>
    </row>
    <row r="343" spans="1:5" ht="63.75" x14ac:dyDescent="0.2">
      <c r="A343" s="41"/>
      <c r="B343" s="31" t="s">
        <v>290</v>
      </c>
      <c r="C343" s="21" t="s">
        <v>97</v>
      </c>
      <c r="D343" s="5" t="s">
        <v>98</v>
      </c>
      <c r="E343" s="14">
        <v>0</v>
      </c>
    </row>
    <row r="344" spans="1:5" ht="51" x14ac:dyDescent="0.2">
      <c r="A344" s="41"/>
      <c r="B344" s="31" t="s">
        <v>290</v>
      </c>
      <c r="C344" s="21" t="s">
        <v>99</v>
      </c>
      <c r="D344" s="5" t="s">
        <v>100</v>
      </c>
      <c r="E344" s="14">
        <v>0</v>
      </c>
    </row>
    <row r="345" spans="1:5" ht="25.5" x14ac:dyDescent="0.2">
      <c r="A345" s="41"/>
      <c r="B345" s="31" t="s">
        <v>290</v>
      </c>
      <c r="C345" s="21" t="s">
        <v>101</v>
      </c>
      <c r="D345" s="5" t="s">
        <v>102</v>
      </c>
      <c r="E345" s="14">
        <v>0</v>
      </c>
    </row>
    <row r="346" spans="1:5" ht="25.5" x14ac:dyDescent="0.2">
      <c r="A346" s="41"/>
      <c r="B346" s="31" t="s">
        <v>290</v>
      </c>
      <c r="C346" s="21" t="s">
        <v>103</v>
      </c>
      <c r="D346" s="5" t="s">
        <v>104</v>
      </c>
      <c r="E346" s="14">
        <v>0</v>
      </c>
    </row>
    <row r="347" spans="1:5" ht="38.25" x14ac:dyDescent="0.2">
      <c r="A347" s="41"/>
      <c r="B347" s="31" t="s">
        <v>290</v>
      </c>
      <c r="C347" s="21" t="s">
        <v>235</v>
      </c>
      <c r="D347" s="5" t="s">
        <v>236</v>
      </c>
      <c r="E347" s="14">
        <v>0</v>
      </c>
    </row>
    <row r="348" spans="1:5" ht="63.75" x14ac:dyDescent="0.2">
      <c r="A348" s="41"/>
      <c r="B348" s="31" t="s">
        <v>290</v>
      </c>
      <c r="C348" s="21" t="s">
        <v>293</v>
      </c>
      <c r="D348" s="5" t="s">
        <v>294</v>
      </c>
      <c r="E348" s="14">
        <v>0</v>
      </c>
    </row>
    <row r="349" spans="1:5" ht="25.5" x14ac:dyDescent="0.2">
      <c r="A349" s="41"/>
      <c r="B349" s="31" t="s">
        <v>290</v>
      </c>
      <c r="C349" s="21" t="s">
        <v>219</v>
      </c>
      <c r="D349" s="5" t="s">
        <v>220</v>
      </c>
      <c r="E349" s="14">
        <v>0</v>
      </c>
    </row>
    <row r="350" spans="1:5" ht="25.5" x14ac:dyDescent="0.2">
      <c r="A350" s="41"/>
      <c r="B350" s="31" t="s">
        <v>290</v>
      </c>
      <c r="C350" s="21" t="s">
        <v>263</v>
      </c>
      <c r="D350" s="5" t="s">
        <v>264</v>
      </c>
      <c r="E350" s="14">
        <v>0</v>
      </c>
    </row>
    <row r="351" spans="1:5" ht="25.5" x14ac:dyDescent="0.2">
      <c r="A351" s="41"/>
      <c r="B351" s="31" t="s">
        <v>290</v>
      </c>
      <c r="C351" s="21" t="s">
        <v>193</v>
      </c>
      <c r="D351" s="5" t="s">
        <v>194</v>
      </c>
      <c r="E351" s="14">
        <v>0</v>
      </c>
    </row>
    <row r="352" spans="1:5" ht="63.75" x14ac:dyDescent="0.2">
      <c r="A352" s="41"/>
      <c r="B352" s="31" t="s">
        <v>290</v>
      </c>
      <c r="C352" s="21" t="s">
        <v>199</v>
      </c>
      <c r="D352" s="5" t="s">
        <v>200</v>
      </c>
      <c r="E352" s="14">
        <v>0</v>
      </c>
    </row>
    <row r="353" spans="1:5" x14ac:dyDescent="0.2">
      <c r="A353" s="6" t="s">
        <v>24</v>
      </c>
      <c r="B353" s="7"/>
      <c r="C353" s="7"/>
      <c r="D353" s="8"/>
      <c r="E353" s="13">
        <f>SUM(E334:E352)</f>
        <v>3043.2999999999997</v>
      </c>
    </row>
    <row r="354" spans="1:5" ht="140.25" x14ac:dyDescent="0.2">
      <c r="A354" s="41" t="s">
        <v>295</v>
      </c>
      <c r="B354" s="31" t="s">
        <v>296</v>
      </c>
      <c r="C354" s="21" t="s">
        <v>231</v>
      </c>
      <c r="D354" s="22" t="s">
        <v>232</v>
      </c>
      <c r="E354" s="14">
        <v>0</v>
      </c>
    </row>
    <row r="355" spans="1:5" ht="127.5" x14ac:dyDescent="0.2">
      <c r="A355" s="41"/>
      <c r="B355" s="31" t="s">
        <v>296</v>
      </c>
      <c r="C355" s="21" t="s">
        <v>233</v>
      </c>
      <c r="D355" s="22" t="s">
        <v>234</v>
      </c>
      <c r="E355" s="14">
        <v>0</v>
      </c>
    </row>
    <row r="356" spans="1:5" ht="38.25" x14ac:dyDescent="0.2">
      <c r="A356" s="41"/>
      <c r="B356" s="31" t="s">
        <v>296</v>
      </c>
      <c r="C356" s="21" t="s">
        <v>73</v>
      </c>
      <c r="D356" s="5" t="s">
        <v>74</v>
      </c>
      <c r="E356" s="14">
        <v>0</v>
      </c>
    </row>
    <row r="357" spans="1:5" ht="25.5" x14ac:dyDescent="0.2">
      <c r="A357" s="41"/>
      <c r="B357" s="31" t="s">
        <v>296</v>
      </c>
      <c r="C357" s="21" t="s">
        <v>77</v>
      </c>
      <c r="D357" s="5" t="s">
        <v>78</v>
      </c>
      <c r="E357" s="14">
        <v>0</v>
      </c>
    </row>
    <row r="358" spans="1:5" ht="102" x14ac:dyDescent="0.2">
      <c r="A358" s="41"/>
      <c r="B358" s="31" t="s">
        <v>296</v>
      </c>
      <c r="C358" s="21" t="s">
        <v>79</v>
      </c>
      <c r="D358" s="22" t="s">
        <v>80</v>
      </c>
      <c r="E358" s="14">
        <v>0</v>
      </c>
    </row>
    <row r="359" spans="1:5" ht="102" x14ac:dyDescent="0.2">
      <c r="A359" s="41"/>
      <c r="B359" s="31" t="s">
        <v>296</v>
      </c>
      <c r="C359" s="21" t="s">
        <v>81</v>
      </c>
      <c r="D359" s="22" t="s">
        <v>82</v>
      </c>
      <c r="E359" s="14">
        <v>0</v>
      </c>
    </row>
    <row r="360" spans="1:5" ht="89.25" x14ac:dyDescent="0.2">
      <c r="A360" s="41"/>
      <c r="B360" s="31" t="s">
        <v>296</v>
      </c>
      <c r="C360" s="21" t="s">
        <v>91</v>
      </c>
      <c r="D360" s="5" t="s">
        <v>92</v>
      </c>
      <c r="E360" s="14">
        <v>0</v>
      </c>
    </row>
    <row r="361" spans="1:5" ht="63.75" x14ac:dyDescent="0.2">
      <c r="A361" s="41"/>
      <c r="B361" s="31" t="s">
        <v>296</v>
      </c>
      <c r="C361" s="21" t="s">
        <v>93</v>
      </c>
      <c r="D361" s="5" t="s">
        <v>94</v>
      </c>
      <c r="E361" s="14">
        <v>0</v>
      </c>
    </row>
    <row r="362" spans="1:5" ht="89.25" x14ac:dyDescent="0.2">
      <c r="A362" s="41"/>
      <c r="B362" s="31" t="s">
        <v>296</v>
      </c>
      <c r="C362" s="21" t="s">
        <v>95</v>
      </c>
      <c r="D362" s="5" t="s">
        <v>96</v>
      </c>
      <c r="E362" s="14">
        <v>0</v>
      </c>
    </row>
    <row r="363" spans="1:5" ht="51" x14ac:dyDescent="0.2">
      <c r="A363" s="41"/>
      <c r="B363" s="31" t="s">
        <v>296</v>
      </c>
      <c r="C363" s="21" t="s">
        <v>99</v>
      </c>
      <c r="D363" s="5" t="s">
        <v>100</v>
      </c>
      <c r="E363" s="14">
        <v>0</v>
      </c>
    </row>
    <row r="364" spans="1:5" ht="25.5" x14ac:dyDescent="0.2">
      <c r="A364" s="41"/>
      <c r="B364" s="31" t="s">
        <v>296</v>
      </c>
      <c r="C364" s="21" t="s">
        <v>101</v>
      </c>
      <c r="D364" s="5" t="s">
        <v>102</v>
      </c>
      <c r="E364" s="14">
        <v>0</v>
      </c>
    </row>
    <row r="365" spans="1:5" ht="25.5" x14ac:dyDescent="0.2">
      <c r="A365" s="41"/>
      <c r="B365" s="31" t="s">
        <v>296</v>
      </c>
      <c r="C365" s="21" t="s">
        <v>103</v>
      </c>
      <c r="D365" s="5" t="s">
        <v>104</v>
      </c>
      <c r="E365" s="14">
        <v>0</v>
      </c>
    </row>
    <row r="366" spans="1:5" ht="38.25" x14ac:dyDescent="0.2">
      <c r="A366" s="41"/>
      <c r="B366" s="31" t="s">
        <v>296</v>
      </c>
      <c r="C366" s="21" t="s">
        <v>297</v>
      </c>
      <c r="D366" s="5" t="s">
        <v>298</v>
      </c>
      <c r="E366" s="14">
        <v>261502.3</v>
      </c>
    </row>
    <row r="367" spans="1:5" ht="25.5" x14ac:dyDescent="0.2">
      <c r="A367" s="41"/>
      <c r="B367" s="31" t="s">
        <v>296</v>
      </c>
      <c r="C367" s="21" t="s">
        <v>219</v>
      </c>
      <c r="D367" s="5" t="s">
        <v>220</v>
      </c>
      <c r="E367" s="14">
        <v>0</v>
      </c>
    </row>
    <row r="368" spans="1:5" ht="76.5" x14ac:dyDescent="0.2">
      <c r="A368" s="41"/>
      <c r="B368" s="31" t="s">
        <v>296</v>
      </c>
      <c r="C368" s="21" t="s">
        <v>299</v>
      </c>
      <c r="D368" s="5" t="s">
        <v>300</v>
      </c>
      <c r="E368" s="14">
        <v>0</v>
      </c>
    </row>
    <row r="369" spans="1:5" ht="63.75" x14ac:dyDescent="0.2">
      <c r="A369" s="41"/>
      <c r="B369" s="31" t="s">
        <v>296</v>
      </c>
      <c r="C369" s="21" t="s">
        <v>199</v>
      </c>
      <c r="D369" s="5" t="s">
        <v>200</v>
      </c>
      <c r="E369" s="14">
        <v>0</v>
      </c>
    </row>
    <row r="370" spans="1:5" x14ac:dyDescent="0.2">
      <c r="A370" s="6" t="s">
        <v>24</v>
      </c>
      <c r="B370" s="7"/>
      <c r="C370" s="7"/>
      <c r="D370" s="8"/>
      <c r="E370" s="13">
        <f>SUM(E354:E369)</f>
        <v>261502.3</v>
      </c>
    </row>
    <row r="371" spans="1:5" ht="153" x14ac:dyDescent="0.2">
      <c r="A371" s="41" t="s">
        <v>301</v>
      </c>
      <c r="B371" s="31" t="s">
        <v>302</v>
      </c>
      <c r="C371" s="21" t="s">
        <v>303</v>
      </c>
      <c r="D371" s="22" t="s">
        <v>304</v>
      </c>
      <c r="E371" s="14">
        <v>1651.2</v>
      </c>
    </row>
    <row r="372" spans="1:5" ht="102" x14ac:dyDescent="0.2">
      <c r="A372" s="41"/>
      <c r="B372" s="31" t="s">
        <v>302</v>
      </c>
      <c r="C372" s="21" t="s">
        <v>203</v>
      </c>
      <c r="D372" s="22" t="s">
        <v>204</v>
      </c>
      <c r="E372" s="14">
        <v>1345.4</v>
      </c>
    </row>
    <row r="373" spans="1:5" ht="89.25" x14ac:dyDescent="0.2">
      <c r="A373" s="41"/>
      <c r="B373" s="31" t="s">
        <v>302</v>
      </c>
      <c r="C373" s="21" t="s">
        <v>205</v>
      </c>
      <c r="D373" s="5" t="s">
        <v>206</v>
      </c>
      <c r="E373" s="14">
        <v>0</v>
      </c>
    </row>
    <row r="374" spans="1:5" ht="153" x14ac:dyDescent="0.2">
      <c r="A374" s="41"/>
      <c r="B374" s="31" t="s">
        <v>302</v>
      </c>
      <c r="C374" s="21" t="s">
        <v>305</v>
      </c>
      <c r="D374" s="22" t="s">
        <v>306</v>
      </c>
      <c r="E374" s="14">
        <v>0</v>
      </c>
    </row>
    <row r="375" spans="1:5" ht="140.25" x14ac:dyDescent="0.2">
      <c r="A375" s="41"/>
      <c r="B375" s="31" t="s">
        <v>302</v>
      </c>
      <c r="C375" s="21" t="s">
        <v>307</v>
      </c>
      <c r="D375" s="22" t="s">
        <v>308</v>
      </c>
      <c r="E375" s="14">
        <v>0</v>
      </c>
    </row>
    <row r="376" spans="1:5" ht="140.25" x14ac:dyDescent="0.2">
      <c r="A376" s="41"/>
      <c r="B376" s="31" t="s">
        <v>302</v>
      </c>
      <c r="C376" s="21" t="s">
        <v>231</v>
      </c>
      <c r="D376" s="22" t="s">
        <v>232</v>
      </c>
      <c r="E376" s="14">
        <v>100.9</v>
      </c>
    </row>
    <row r="377" spans="1:5" ht="127.5" x14ac:dyDescent="0.2">
      <c r="A377" s="41"/>
      <c r="B377" s="31" t="s">
        <v>302</v>
      </c>
      <c r="C377" s="21" t="s">
        <v>233</v>
      </c>
      <c r="D377" s="22" t="s">
        <v>234</v>
      </c>
      <c r="E377" s="14">
        <v>0</v>
      </c>
    </row>
    <row r="378" spans="1:5" ht="63.75" x14ac:dyDescent="0.2">
      <c r="A378" s="41"/>
      <c r="B378" s="31" t="s">
        <v>302</v>
      </c>
      <c r="C378" s="21" t="s">
        <v>291</v>
      </c>
      <c r="D378" s="5" t="s">
        <v>292</v>
      </c>
      <c r="E378" s="14">
        <v>8525</v>
      </c>
    </row>
    <row r="379" spans="1:5" ht="63.75" x14ac:dyDescent="0.2">
      <c r="A379" s="41"/>
      <c r="B379" s="31" t="s">
        <v>302</v>
      </c>
      <c r="C379" s="21" t="s">
        <v>309</v>
      </c>
      <c r="D379" s="5" t="s">
        <v>310</v>
      </c>
      <c r="E379" s="14">
        <v>0</v>
      </c>
    </row>
    <row r="380" spans="1:5" ht="38.25" x14ac:dyDescent="0.2">
      <c r="A380" s="41"/>
      <c r="B380" s="31" t="s">
        <v>302</v>
      </c>
      <c r="C380" s="21" t="s">
        <v>73</v>
      </c>
      <c r="D380" s="5" t="s">
        <v>74</v>
      </c>
      <c r="E380" s="14">
        <v>0</v>
      </c>
    </row>
    <row r="381" spans="1:5" ht="51" x14ac:dyDescent="0.2">
      <c r="A381" s="41"/>
      <c r="B381" s="31" t="s">
        <v>302</v>
      </c>
      <c r="C381" s="21" t="s">
        <v>75</v>
      </c>
      <c r="D381" s="5" t="s">
        <v>76</v>
      </c>
      <c r="E381" s="14">
        <v>0</v>
      </c>
    </row>
    <row r="382" spans="1:5" ht="25.5" x14ac:dyDescent="0.2">
      <c r="A382" s="41"/>
      <c r="B382" s="31" t="s">
        <v>302</v>
      </c>
      <c r="C382" s="21" t="s">
        <v>77</v>
      </c>
      <c r="D382" s="5" t="s">
        <v>78</v>
      </c>
      <c r="E382" s="14">
        <v>0</v>
      </c>
    </row>
    <row r="383" spans="1:5" ht="102" x14ac:dyDescent="0.2">
      <c r="A383" s="41"/>
      <c r="B383" s="31" t="s">
        <v>302</v>
      </c>
      <c r="C383" s="21" t="s">
        <v>79</v>
      </c>
      <c r="D383" s="22" t="s">
        <v>80</v>
      </c>
      <c r="E383" s="14">
        <v>0</v>
      </c>
    </row>
    <row r="384" spans="1:5" ht="102" x14ac:dyDescent="0.2">
      <c r="A384" s="41"/>
      <c r="B384" s="31" t="s">
        <v>302</v>
      </c>
      <c r="C384" s="21" t="s">
        <v>81</v>
      </c>
      <c r="D384" s="22" t="s">
        <v>82</v>
      </c>
      <c r="E384" s="14">
        <v>0</v>
      </c>
    </row>
    <row r="385" spans="1:5" ht="89.25" x14ac:dyDescent="0.2">
      <c r="A385" s="41"/>
      <c r="B385" s="31" t="s">
        <v>302</v>
      </c>
      <c r="C385" s="21" t="s">
        <v>95</v>
      </c>
      <c r="D385" s="5" t="s">
        <v>96</v>
      </c>
      <c r="E385" s="14">
        <v>0</v>
      </c>
    </row>
    <row r="386" spans="1:5" ht="89.25" x14ac:dyDescent="0.2">
      <c r="A386" s="41"/>
      <c r="B386" s="31" t="s">
        <v>302</v>
      </c>
      <c r="C386" s="21" t="s">
        <v>311</v>
      </c>
      <c r="D386" s="5" t="s">
        <v>312</v>
      </c>
      <c r="E386" s="14">
        <v>868.2</v>
      </c>
    </row>
    <row r="387" spans="1:5" ht="114.75" x14ac:dyDescent="0.2">
      <c r="A387" s="41"/>
      <c r="B387" s="31" t="s">
        <v>302</v>
      </c>
      <c r="C387" s="21" t="s">
        <v>313</v>
      </c>
      <c r="D387" s="22" t="s">
        <v>314</v>
      </c>
      <c r="E387" s="14">
        <v>0</v>
      </c>
    </row>
    <row r="388" spans="1:5" ht="63.75" x14ac:dyDescent="0.2">
      <c r="A388" s="41"/>
      <c r="B388" s="31" t="s">
        <v>302</v>
      </c>
      <c r="C388" s="21" t="s">
        <v>97</v>
      </c>
      <c r="D388" s="5" t="s">
        <v>98</v>
      </c>
      <c r="E388" s="14">
        <v>0</v>
      </c>
    </row>
    <row r="389" spans="1:5" ht="51" x14ac:dyDescent="0.2">
      <c r="A389" s="41"/>
      <c r="B389" s="31" t="s">
        <v>302</v>
      </c>
      <c r="C389" s="21" t="s">
        <v>99</v>
      </c>
      <c r="D389" s="5" t="s">
        <v>100</v>
      </c>
      <c r="E389" s="14">
        <v>0</v>
      </c>
    </row>
    <row r="390" spans="1:5" ht="25.5" x14ac:dyDescent="0.2">
      <c r="A390" s="41"/>
      <c r="B390" s="31" t="s">
        <v>302</v>
      </c>
      <c r="C390" s="21" t="s">
        <v>101</v>
      </c>
      <c r="D390" s="5" t="s">
        <v>102</v>
      </c>
      <c r="E390" s="14">
        <v>0</v>
      </c>
    </row>
    <row r="391" spans="1:5" ht="25.5" x14ac:dyDescent="0.2">
      <c r="A391" s="41"/>
      <c r="B391" s="31" t="s">
        <v>302</v>
      </c>
      <c r="C391" s="21" t="s">
        <v>103</v>
      </c>
      <c r="D391" s="5" t="s">
        <v>104</v>
      </c>
      <c r="E391" s="14">
        <v>0</v>
      </c>
    </row>
    <row r="392" spans="1:5" ht="38.25" x14ac:dyDescent="0.2">
      <c r="A392" s="41"/>
      <c r="B392" s="31" t="s">
        <v>302</v>
      </c>
      <c r="C392" s="21" t="s">
        <v>235</v>
      </c>
      <c r="D392" s="5" t="s">
        <v>236</v>
      </c>
      <c r="E392" s="14">
        <v>0</v>
      </c>
    </row>
    <row r="393" spans="1:5" ht="38.25" x14ac:dyDescent="0.2">
      <c r="A393" s="41"/>
      <c r="B393" s="31" t="s">
        <v>302</v>
      </c>
      <c r="C393" s="21" t="s">
        <v>297</v>
      </c>
      <c r="D393" s="5" t="s">
        <v>298</v>
      </c>
      <c r="E393" s="14">
        <v>0</v>
      </c>
    </row>
    <row r="394" spans="1:5" ht="63.75" x14ac:dyDescent="0.2">
      <c r="A394" s="41"/>
      <c r="B394" s="31" t="s">
        <v>302</v>
      </c>
      <c r="C394" s="21" t="s">
        <v>293</v>
      </c>
      <c r="D394" s="5" t="s">
        <v>294</v>
      </c>
      <c r="E394" s="14">
        <v>0</v>
      </c>
    </row>
    <row r="395" spans="1:5" ht="25.5" x14ac:dyDescent="0.2">
      <c r="A395" s="41"/>
      <c r="B395" s="31" t="s">
        <v>302</v>
      </c>
      <c r="C395" s="21" t="s">
        <v>219</v>
      </c>
      <c r="D395" s="5" t="s">
        <v>220</v>
      </c>
      <c r="E395" s="14">
        <f>758065.1+25000</f>
        <v>783065.1</v>
      </c>
    </row>
    <row r="396" spans="1:5" ht="51" x14ac:dyDescent="0.2">
      <c r="A396" s="41"/>
      <c r="B396" s="31" t="s">
        <v>302</v>
      </c>
      <c r="C396" s="21" t="s">
        <v>315</v>
      </c>
      <c r="D396" s="5" t="s">
        <v>316</v>
      </c>
      <c r="E396" s="14">
        <v>0</v>
      </c>
    </row>
    <row r="397" spans="1:5" ht="25.5" x14ac:dyDescent="0.2">
      <c r="A397" s="41"/>
      <c r="B397" s="31" t="s">
        <v>302</v>
      </c>
      <c r="C397" s="21" t="s">
        <v>263</v>
      </c>
      <c r="D397" s="5" t="s">
        <v>264</v>
      </c>
      <c r="E397" s="14">
        <v>0</v>
      </c>
    </row>
    <row r="398" spans="1:5" ht="25.5" x14ac:dyDescent="0.2">
      <c r="A398" s="41"/>
      <c r="B398" s="31" t="s">
        <v>302</v>
      </c>
      <c r="C398" s="21" t="s">
        <v>193</v>
      </c>
      <c r="D398" s="5" t="s">
        <v>194</v>
      </c>
      <c r="E398" s="14">
        <v>0</v>
      </c>
    </row>
    <row r="399" spans="1:5" ht="63.75" x14ac:dyDescent="0.2">
      <c r="A399" s="41"/>
      <c r="B399" s="31" t="s">
        <v>302</v>
      </c>
      <c r="C399" s="21" t="s">
        <v>199</v>
      </c>
      <c r="D399" s="5" t="s">
        <v>200</v>
      </c>
      <c r="E399" s="14">
        <v>0</v>
      </c>
    </row>
    <row r="400" spans="1:5" x14ac:dyDescent="0.2">
      <c r="A400" s="6" t="s">
        <v>24</v>
      </c>
      <c r="B400" s="7"/>
      <c r="C400" s="7"/>
      <c r="D400" s="8"/>
      <c r="E400" s="13">
        <f>SUM(E371:E399)</f>
        <v>795555.79999999993</v>
      </c>
    </row>
    <row r="401" spans="1:5" ht="89.25" x14ac:dyDescent="0.2">
      <c r="A401" s="41" t="s">
        <v>317</v>
      </c>
      <c r="B401" s="31" t="s">
        <v>318</v>
      </c>
      <c r="C401" s="21" t="s">
        <v>319</v>
      </c>
      <c r="D401" s="5" t="s">
        <v>320</v>
      </c>
      <c r="E401" s="14">
        <v>37387.4</v>
      </c>
    </row>
    <row r="402" spans="1:5" ht="63.75" x14ac:dyDescent="0.2">
      <c r="A402" s="41"/>
      <c r="B402" s="31" t="s">
        <v>318</v>
      </c>
      <c r="C402" s="21" t="s">
        <v>291</v>
      </c>
      <c r="D402" s="5" t="s">
        <v>292</v>
      </c>
      <c r="E402" s="14">
        <v>0</v>
      </c>
    </row>
    <row r="403" spans="1:5" ht="38.25" x14ac:dyDescent="0.2">
      <c r="A403" s="41"/>
      <c r="B403" s="31" t="s">
        <v>318</v>
      </c>
      <c r="C403" s="21" t="s">
        <v>73</v>
      </c>
      <c r="D403" s="5" t="s">
        <v>74</v>
      </c>
      <c r="E403" s="14">
        <v>0</v>
      </c>
    </row>
    <row r="404" spans="1:5" ht="25.5" x14ac:dyDescent="0.2">
      <c r="A404" s="41"/>
      <c r="B404" s="31" t="s">
        <v>318</v>
      </c>
      <c r="C404" s="21" t="s">
        <v>77</v>
      </c>
      <c r="D404" s="5" t="s">
        <v>78</v>
      </c>
      <c r="E404" s="14">
        <v>179855.5</v>
      </c>
    </row>
    <row r="405" spans="1:5" ht="102" x14ac:dyDescent="0.2">
      <c r="A405" s="41"/>
      <c r="B405" s="31" t="s">
        <v>318</v>
      </c>
      <c r="C405" s="21" t="s">
        <v>79</v>
      </c>
      <c r="D405" s="22" t="s">
        <v>80</v>
      </c>
      <c r="E405" s="14">
        <v>0</v>
      </c>
    </row>
    <row r="406" spans="1:5" ht="102" x14ac:dyDescent="0.2">
      <c r="A406" s="41"/>
      <c r="B406" s="31" t="s">
        <v>318</v>
      </c>
      <c r="C406" s="21" t="s">
        <v>81</v>
      </c>
      <c r="D406" s="22" t="s">
        <v>82</v>
      </c>
      <c r="E406" s="14">
        <v>0</v>
      </c>
    </row>
    <row r="407" spans="1:5" ht="63.75" x14ac:dyDescent="0.2">
      <c r="A407" s="41"/>
      <c r="B407" s="31" t="s">
        <v>318</v>
      </c>
      <c r="C407" s="21" t="s">
        <v>97</v>
      </c>
      <c r="D407" s="5" t="s">
        <v>98</v>
      </c>
      <c r="E407" s="14">
        <v>43663.199999999997</v>
      </c>
    </row>
    <row r="408" spans="1:5" ht="51" x14ac:dyDescent="0.2">
      <c r="A408" s="41"/>
      <c r="B408" s="31" t="s">
        <v>318</v>
      </c>
      <c r="C408" s="21" t="s">
        <v>99</v>
      </c>
      <c r="D408" s="5" t="s">
        <v>100</v>
      </c>
      <c r="E408" s="14">
        <v>0</v>
      </c>
    </row>
    <row r="409" spans="1:5" ht="25.5" x14ac:dyDescent="0.2">
      <c r="A409" s="41"/>
      <c r="B409" s="31" t="s">
        <v>318</v>
      </c>
      <c r="C409" s="21" t="s">
        <v>101</v>
      </c>
      <c r="D409" s="5" t="s">
        <v>102</v>
      </c>
      <c r="E409" s="14">
        <v>0</v>
      </c>
    </row>
    <row r="410" spans="1:5" ht="25.5" x14ac:dyDescent="0.2">
      <c r="A410" s="41"/>
      <c r="B410" s="31" t="s">
        <v>318</v>
      </c>
      <c r="C410" s="21" t="s">
        <v>103</v>
      </c>
      <c r="D410" s="5" t="s">
        <v>104</v>
      </c>
      <c r="E410" s="14">
        <v>0</v>
      </c>
    </row>
    <row r="411" spans="1:5" ht="38.25" x14ac:dyDescent="0.2">
      <c r="A411" s="41"/>
      <c r="B411" s="31" t="s">
        <v>318</v>
      </c>
      <c r="C411" s="21" t="s">
        <v>235</v>
      </c>
      <c r="D411" s="5" t="s">
        <v>236</v>
      </c>
      <c r="E411" s="14">
        <v>0</v>
      </c>
    </row>
    <row r="412" spans="1:5" ht="102" x14ac:dyDescent="0.2">
      <c r="A412" s="41"/>
      <c r="B412" s="31" t="s">
        <v>318</v>
      </c>
      <c r="C412" s="21" t="s">
        <v>321</v>
      </c>
      <c r="D412" s="5" t="s">
        <v>322</v>
      </c>
      <c r="E412" s="14">
        <v>37.6</v>
      </c>
    </row>
    <row r="413" spans="1:5" ht="25.5" x14ac:dyDescent="0.2">
      <c r="A413" s="41"/>
      <c r="B413" s="31" t="s">
        <v>318</v>
      </c>
      <c r="C413" s="21" t="s">
        <v>263</v>
      </c>
      <c r="D413" s="5" t="s">
        <v>264</v>
      </c>
      <c r="E413" s="14">
        <v>96626.5</v>
      </c>
    </row>
    <row r="414" spans="1:5" ht="25.5" x14ac:dyDescent="0.2">
      <c r="A414" s="41"/>
      <c r="B414" s="31" t="s">
        <v>318</v>
      </c>
      <c r="C414" s="21" t="s">
        <v>193</v>
      </c>
      <c r="D414" s="5" t="s">
        <v>194</v>
      </c>
      <c r="E414" s="14">
        <v>0</v>
      </c>
    </row>
    <row r="415" spans="1:5" ht="63.75" x14ac:dyDescent="0.2">
      <c r="A415" s="41"/>
      <c r="B415" s="31" t="s">
        <v>318</v>
      </c>
      <c r="C415" s="21" t="s">
        <v>199</v>
      </c>
      <c r="D415" s="5" t="s">
        <v>200</v>
      </c>
      <c r="E415" s="14">
        <v>0</v>
      </c>
    </row>
    <row r="416" spans="1:5" x14ac:dyDescent="0.2">
      <c r="A416" s="6" t="s">
        <v>24</v>
      </c>
      <c r="B416" s="7"/>
      <c r="C416" s="7"/>
      <c r="D416" s="8"/>
      <c r="E416" s="13">
        <f>SUM(E401:E415)</f>
        <v>357570.19999999995</v>
      </c>
    </row>
    <row r="417" spans="1:5" ht="76.5" x14ac:dyDescent="0.2">
      <c r="A417" s="41" t="s">
        <v>323</v>
      </c>
      <c r="B417" s="31" t="s">
        <v>324</v>
      </c>
      <c r="C417" s="21" t="s">
        <v>325</v>
      </c>
      <c r="D417" s="5" t="s">
        <v>326</v>
      </c>
      <c r="E417" s="14">
        <v>535</v>
      </c>
    </row>
    <row r="418" spans="1:5" ht="38.25" x14ac:dyDescent="0.2">
      <c r="A418" s="41"/>
      <c r="B418" s="31" t="s">
        <v>324</v>
      </c>
      <c r="C418" s="21" t="s">
        <v>327</v>
      </c>
      <c r="D418" s="5" t="s">
        <v>328</v>
      </c>
      <c r="E418" s="14">
        <v>0</v>
      </c>
    </row>
    <row r="419" spans="1:5" ht="89.25" x14ac:dyDescent="0.2">
      <c r="A419" s="41"/>
      <c r="B419" s="31" t="s">
        <v>324</v>
      </c>
      <c r="C419" s="21" t="s">
        <v>71</v>
      </c>
      <c r="D419" s="5" t="s">
        <v>72</v>
      </c>
      <c r="E419" s="14">
        <v>104458.4</v>
      </c>
    </row>
    <row r="420" spans="1:5" ht="25.5" x14ac:dyDescent="0.2">
      <c r="A420" s="41"/>
      <c r="B420" s="31" t="s">
        <v>324</v>
      </c>
      <c r="C420" s="21" t="s">
        <v>77</v>
      </c>
      <c r="D420" s="5" t="s">
        <v>78</v>
      </c>
      <c r="E420" s="14">
        <v>0</v>
      </c>
    </row>
    <row r="421" spans="1:5" ht="102" x14ac:dyDescent="0.2">
      <c r="A421" s="41"/>
      <c r="B421" s="31" t="s">
        <v>324</v>
      </c>
      <c r="C421" s="21" t="s">
        <v>79</v>
      </c>
      <c r="D421" s="22" t="s">
        <v>80</v>
      </c>
      <c r="E421" s="14">
        <v>0</v>
      </c>
    </row>
    <row r="422" spans="1:5" ht="102" x14ac:dyDescent="0.2">
      <c r="A422" s="41"/>
      <c r="B422" s="31" t="s">
        <v>324</v>
      </c>
      <c r="C422" s="21" t="s">
        <v>81</v>
      </c>
      <c r="D422" s="22" t="s">
        <v>82</v>
      </c>
      <c r="E422" s="14">
        <v>0</v>
      </c>
    </row>
    <row r="423" spans="1:5" ht="89.25" x14ac:dyDescent="0.2">
      <c r="A423" s="41"/>
      <c r="B423" s="31" t="s">
        <v>324</v>
      </c>
      <c r="C423" s="21" t="s">
        <v>95</v>
      </c>
      <c r="D423" s="5" t="s">
        <v>96</v>
      </c>
      <c r="E423" s="14">
        <v>0</v>
      </c>
    </row>
    <row r="424" spans="1:5" ht="63.75" x14ac:dyDescent="0.2">
      <c r="A424" s="41"/>
      <c r="B424" s="31" t="s">
        <v>324</v>
      </c>
      <c r="C424" s="21" t="s">
        <v>97</v>
      </c>
      <c r="D424" s="5" t="s">
        <v>98</v>
      </c>
      <c r="E424" s="14">
        <v>0</v>
      </c>
    </row>
    <row r="425" spans="1:5" ht="51" x14ac:dyDescent="0.2">
      <c r="A425" s="41"/>
      <c r="B425" s="31" t="s">
        <v>324</v>
      </c>
      <c r="C425" s="21" t="s">
        <v>99</v>
      </c>
      <c r="D425" s="5" t="s">
        <v>100</v>
      </c>
      <c r="E425" s="14">
        <v>0</v>
      </c>
    </row>
    <row r="426" spans="1:5" ht="25.5" x14ac:dyDescent="0.2">
      <c r="A426" s="41"/>
      <c r="B426" s="31" t="s">
        <v>324</v>
      </c>
      <c r="C426" s="21" t="s">
        <v>101</v>
      </c>
      <c r="D426" s="5" t="s">
        <v>102</v>
      </c>
      <c r="E426" s="14">
        <v>0</v>
      </c>
    </row>
    <row r="427" spans="1:5" ht="25.5" x14ac:dyDescent="0.2">
      <c r="A427" s="41"/>
      <c r="B427" s="31" t="s">
        <v>324</v>
      </c>
      <c r="C427" s="21" t="s">
        <v>103</v>
      </c>
      <c r="D427" s="5" t="s">
        <v>104</v>
      </c>
      <c r="E427" s="14">
        <v>40799.5</v>
      </c>
    </row>
    <row r="428" spans="1:5" ht="89.25" x14ac:dyDescent="0.2">
      <c r="A428" s="41"/>
      <c r="B428" s="31" t="s">
        <v>324</v>
      </c>
      <c r="C428" s="21" t="s">
        <v>329</v>
      </c>
      <c r="D428" s="5" t="s">
        <v>330</v>
      </c>
      <c r="E428" s="14">
        <v>0</v>
      </c>
    </row>
    <row r="429" spans="1:5" ht="38.25" x14ac:dyDescent="0.2">
      <c r="A429" s="41"/>
      <c r="B429" s="31" t="s">
        <v>324</v>
      </c>
      <c r="C429" s="21" t="s">
        <v>225</v>
      </c>
      <c r="D429" s="5" t="s">
        <v>226</v>
      </c>
      <c r="E429" s="14">
        <v>0</v>
      </c>
    </row>
    <row r="430" spans="1:5" ht="63.75" x14ac:dyDescent="0.2">
      <c r="A430" s="41"/>
      <c r="B430" s="31" t="s">
        <v>324</v>
      </c>
      <c r="C430" s="21" t="s">
        <v>199</v>
      </c>
      <c r="D430" s="5" t="s">
        <v>200</v>
      </c>
      <c r="E430" s="14">
        <v>0</v>
      </c>
    </row>
    <row r="431" spans="1:5" x14ac:dyDescent="0.2">
      <c r="A431" s="6" t="s">
        <v>24</v>
      </c>
      <c r="B431" s="7"/>
      <c r="C431" s="7"/>
      <c r="D431" s="8"/>
      <c r="E431" s="13">
        <f>SUM(E417:E430)</f>
        <v>145792.9</v>
      </c>
    </row>
    <row r="432" spans="1:5" ht="25.5" x14ac:dyDescent="0.2">
      <c r="A432" s="41" t="s">
        <v>331</v>
      </c>
      <c r="B432" s="31" t="s">
        <v>332</v>
      </c>
      <c r="C432" s="21" t="s">
        <v>77</v>
      </c>
      <c r="D432" s="5" t="s">
        <v>78</v>
      </c>
      <c r="E432" s="14">
        <v>0</v>
      </c>
    </row>
    <row r="433" spans="1:5" ht="102" x14ac:dyDescent="0.2">
      <c r="A433" s="41"/>
      <c r="B433" s="31" t="s">
        <v>332</v>
      </c>
      <c r="C433" s="21" t="s">
        <v>79</v>
      </c>
      <c r="D433" s="22" t="s">
        <v>80</v>
      </c>
      <c r="E433" s="14">
        <v>0</v>
      </c>
    </row>
    <row r="434" spans="1:5" ht="102" x14ac:dyDescent="0.2">
      <c r="A434" s="41"/>
      <c r="B434" s="31" t="s">
        <v>332</v>
      </c>
      <c r="C434" s="21" t="s">
        <v>81</v>
      </c>
      <c r="D434" s="22" t="s">
        <v>82</v>
      </c>
      <c r="E434" s="14">
        <v>0</v>
      </c>
    </row>
    <row r="435" spans="1:5" ht="89.25" x14ac:dyDescent="0.2">
      <c r="A435" s="41"/>
      <c r="B435" s="31" t="s">
        <v>332</v>
      </c>
      <c r="C435" s="21" t="s">
        <v>95</v>
      </c>
      <c r="D435" s="5" t="s">
        <v>96</v>
      </c>
      <c r="E435" s="14">
        <v>0</v>
      </c>
    </row>
    <row r="436" spans="1:5" ht="51" x14ac:dyDescent="0.2">
      <c r="A436" s="41"/>
      <c r="B436" s="31" t="s">
        <v>332</v>
      </c>
      <c r="C436" s="21" t="s">
        <v>99</v>
      </c>
      <c r="D436" s="5" t="s">
        <v>100</v>
      </c>
      <c r="E436" s="14">
        <v>0</v>
      </c>
    </row>
    <row r="437" spans="1:5" ht="25.5" x14ac:dyDescent="0.2">
      <c r="A437" s="41"/>
      <c r="B437" s="31" t="s">
        <v>332</v>
      </c>
      <c r="C437" s="21" t="s">
        <v>101</v>
      </c>
      <c r="D437" s="5" t="s">
        <v>102</v>
      </c>
      <c r="E437" s="14">
        <v>0</v>
      </c>
    </row>
    <row r="438" spans="1:5" ht="25.5" x14ac:dyDescent="0.2">
      <c r="A438" s="41"/>
      <c r="B438" s="31" t="s">
        <v>332</v>
      </c>
      <c r="C438" s="21" t="s">
        <v>103</v>
      </c>
      <c r="D438" s="5" t="s">
        <v>104</v>
      </c>
      <c r="E438" s="14">
        <v>0</v>
      </c>
    </row>
    <row r="439" spans="1:5" ht="38.25" x14ac:dyDescent="0.2">
      <c r="A439" s="41"/>
      <c r="B439" s="31" t="s">
        <v>332</v>
      </c>
      <c r="C439" s="21" t="s">
        <v>235</v>
      </c>
      <c r="D439" s="5" t="s">
        <v>236</v>
      </c>
      <c r="E439" s="14">
        <v>0</v>
      </c>
    </row>
    <row r="440" spans="1:5" ht="38.25" x14ac:dyDescent="0.2">
      <c r="A440" s="41"/>
      <c r="B440" s="31" t="s">
        <v>332</v>
      </c>
      <c r="C440" s="21" t="s">
        <v>273</v>
      </c>
      <c r="D440" s="5" t="s">
        <v>274</v>
      </c>
      <c r="E440" s="14">
        <v>952.4</v>
      </c>
    </row>
    <row r="441" spans="1:5" ht="25.5" x14ac:dyDescent="0.2">
      <c r="A441" s="41"/>
      <c r="B441" s="31" t="s">
        <v>332</v>
      </c>
      <c r="C441" s="21" t="s">
        <v>333</v>
      </c>
      <c r="D441" s="5" t="s">
        <v>334</v>
      </c>
      <c r="E441" s="14">
        <v>155912.5</v>
      </c>
    </row>
    <row r="442" spans="1:5" ht="51" x14ac:dyDescent="0.2">
      <c r="A442" s="41"/>
      <c r="B442" s="31" t="s">
        <v>332</v>
      </c>
      <c r="C442" s="21" t="s">
        <v>265</v>
      </c>
      <c r="D442" s="5" t="s">
        <v>266</v>
      </c>
      <c r="E442" s="14">
        <v>0</v>
      </c>
    </row>
    <row r="443" spans="1:5" ht="63.75" x14ac:dyDescent="0.2">
      <c r="A443" s="41"/>
      <c r="B443" s="31" t="s">
        <v>332</v>
      </c>
      <c r="C443" s="21" t="s">
        <v>199</v>
      </c>
      <c r="D443" s="5" t="s">
        <v>200</v>
      </c>
      <c r="E443" s="14">
        <v>0</v>
      </c>
    </row>
    <row r="444" spans="1:5" x14ac:dyDescent="0.2">
      <c r="A444" s="6" t="s">
        <v>24</v>
      </c>
      <c r="B444" s="7"/>
      <c r="C444" s="7"/>
      <c r="D444" s="8"/>
      <c r="E444" s="13">
        <f>SUM(E432:E443)</f>
        <v>156864.9</v>
      </c>
    </row>
    <row r="445" spans="1:5" ht="38.25" x14ac:dyDescent="0.2">
      <c r="A445" s="41" t="s">
        <v>335</v>
      </c>
      <c r="B445" s="31" t="s">
        <v>336</v>
      </c>
      <c r="C445" s="21" t="s">
        <v>73</v>
      </c>
      <c r="D445" s="5" t="s">
        <v>74</v>
      </c>
      <c r="E445" s="14">
        <v>410.4</v>
      </c>
    </row>
    <row r="446" spans="1:5" ht="25.5" x14ac:dyDescent="0.2">
      <c r="A446" s="41"/>
      <c r="B446" s="31" t="s">
        <v>336</v>
      </c>
      <c r="C446" s="21" t="s">
        <v>77</v>
      </c>
      <c r="D446" s="5" t="s">
        <v>78</v>
      </c>
      <c r="E446" s="14">
        <v>0</v>
      </c>
    </row>
    <row r="447" spans="1:5" ht="102" x14ac:dyDescent="0.2">
      <c r="A447" s="41"/>
      <c r="B447" s="31" t="s">
        <v>336</v>
      </c>
      <c r="C447" s="21" t="s">
        <v>79</v>
      </c>
      <c r="D447" s="22" t="s">
        <v>80</v>
      </c>
      <c r="E447" s="14">
        <v>0</v>
      </c>
    </row>
    <row r="448" spans="1:5" ht="102" x14ac:dyDescent="0.2">
      <c r="A448" s="41"/>
      <c r="B448" s="31" t="s">
        <v>336</v>
      </c>
      <c r="C448" s="21" t="s">
        <v>81</v>
      </c>
      <c r="D448" s="22" t="s">
        <v>82</v>
      </c>
      <c r="E448" s="14">
        <v>0</v>
      </c>
    </row>
    <row r="449" spans="1:5" ht="89.25" x14ac:dyDescent="0.2">
      <c r="A449" s="41"/>
      <c r="B449" s="31" t="s">
        <v>336</v>
      </c>
      <c r="C449" s="21" t="s">
        <v>95</v>
      </c>
      <c r="D449" s="5" t="s">
        <v>96</v>
      </c>
      <c r="E449" s="14">
        <v>0</v>
      </c>
    </row>
    <row r="450" spans="1:5" ht="63.75" x14ac:dyDescent="0.2">
      <c r="A450" s="41"/>
      <c r="B450" s="31" t="s">
        <v>336</v>
      </c>
      <c r="C450" s="21" t="s">
        <v>97</v>
      </c>
      <c r="D450" s="5" t="s">
        <v>98</v>
      </c>
      <c r="E450" s="14">
        <v>0</v>
      </c>
    </row>
    <row r="451" spans="1:5" ht="51" x14ac:dyDescent="0.2">
      <c r="A451" s="41"/>
      <c r="B451" s="31" t="s">
        <v>336</v>
      </c>
      <c r="C451" s="21" t="s">
        <v>99</v>
      </c>
      <c r="D451" s="5" t="s">
        <v>100</v>
      </c>
      <c r="E451" s="14">
        <v>0</v>
      </c>
    </row>
    <row r="452" spans="1:5" ht="25.5" x14ac:dyDescent="0.2">
      <c r="A452" s="41"/>
      <c r="B452" s="31" t="s">
        <v>336</v>
      </c>
      <c r="C452" s="21" t="s">
        <v>101</v>
      </c>
      <c r="D452" s="5" t="s">
        <v>102</v>
      </c>
      <c r="E452" s="14">
        <v>0</v>
      </c>
    </row>
    <row r="453" spans="1:5" ht="25.5" x14ac:dyDescent="0.2">
      <c r="A453" s="41"/>
      <c r="B453" s="31" t="s">
        <v>336</v>
      </c>
      <c r="C453" s="21" t="s">
        <v>103</v>
      </c>
      <c r="D453" s="5" t="s">
        <v>104</v>
      </c>
      <c r="E453" s="14">
        <v>0</v>
      </c>
    </row>
    <row r="454" spans="1:5" ht="25.5" x14ac:dyDescent="0.2">
      <c r="A454" s="41"/>
      <c r="B454" s="31" t="s">
        <v>336</v>
      </c>
      <c r="C454" s="21" t="s">
        <v>219</v>
      </c>
      <c r="D454" s="5" t="s">
        <v>220</v>
      </c>
      <c r="E454" s="14">
        <v>831.5</v>
      </c>
    </row>
    <row r="455" spans="1:5" ht="51" x14ac:dyDescent="0.2">
      <c r="A455" s="41"/>
      <c r="B455" s="31" t="s">
        <v>336</v>
      </c>
      <c r="C455" s="21" t="s">
        <v>337</v>
      </c>
      <c r="D455" s="5" t="s">
        <v>338</v>
      </c>
      <c r="E455" s="14">
        <v>39.1</v>
      </c>
    </row>
    <row r="456" spans="1:5" ht="76.5" x14ac:dyDescent="0.2">
      <c r="A456" s="41"/>
      <c r="B456" s="31" t="s">
        <v>336</v>
      </c>
      <c r="C456" s="21" t="s">
        <v>339</v>
      </c>
      <c r="D456" s="5" t="s">
        <v>340</v>
      </c>
      <c r="E456" s="14">
        <v>6463.4</v>
      </c>
    </row>
    <row r="457" spans="1:5" ht="25.5" x14ac:dyDescent="0.2">
      <c r="A457" s="41"/>
      <c r="B457" s="31" t="s">
        <v>336</v>
      </c>
      <c r="C457" s="21" t="s">
        <v>263</v>
      </c>
      <c r="D457" s="5" t="s">
        <v>264</v>
      </c>
      <c r="E457" s="14">
        <v>0</v>
      </c>
    </row>
    <row r="458" spans="1:5" ht="25.5" x14ac:dyDescent="0.2">
      <c r="A458" s="41"/>
      <c r="B458" s="31" t="s">
        <v>336</v>
      </c>
      <c r="C458" s="21" t="s">
        <v>193</v>
      </c>
      <c r="D458" s="5" t="s">
        <v>194</v>
      </c>
      <c r="E458" s="14">
        <v>0</v>
      </c>
    </row>
    <row r="459" spans="1:5" x14ac:dyDescent="0.2">
      <c r="A459" s="6" t="s">
        <v>24</v>
      </c>
      <c r="B459" s="7"/>
      <c r="C459" s="7"/>
      <c r="D459" s="8"/>
      <c r="E459" s="13">
        <f>SUM(E445:E458)</f>
        <v>7744.4</v>
      </c>
    </row>
    <row r="460" spans="1:5" ht="102" x14ac:dyDescent="0.2">
      <c r="A460" s="41" t="s">
        <v>341</v>
      </c>
      <c r="B460" s="31" t="s">
        <v>342</v>
      </c>
      <c r="C460" s="21" t="s">
        <v>203</v>
      </c>
      <c r="D460" s="22" t="s">
        <v>204</v>
      </c>
      <c r="E460" s="14">
        <v>763</v>
      </c>
    </row>
    <row r="461" spans="1:5" ht="89.25" x14ac:dyDescent="0.2">
      <c r="A461" s="41"/>
      <c r="B461" s="31" t="s">
        <v>342</v>
      </c>
      <c r="C461" s="21" t="s">
        <v>205</v>
      </c>
      <c r="D461" s="5" t="s">
        <v>206</v>
      </c>
      <c r="E461" s="14">
        <v>0</v>
      </c>
    </row>
    <row r="462" spans="1:5" ht="63.75" x14ac:dyDescent="0.2">
      <c r="A462" s="41"/>
      <c r="B462" s="31" t="s">
        <v>342</v>
      </c>
      <c r="C462" s="21" t="s">
        <v>291</v>
      </c>
      <c r="D462" s="5" t="s">
        <v>292</v>
      </c>
      <c r="E462" s="14">
        <v>7500</v>
      </c>
    </row>
    <row r="463" spans="1:5" ht="38.25" x14ac:dyDescent="0.2">
      <c r="A463" s="41"/>
      <c r="B463" s="31" t="s">
        <v>342</v>
      </c>
      <c r="C463" s="21" t="s">
        <v>73</v>
      </c>
      <c r="D463" s="5" t="s">
        <v>74</v>
      </c>
      <c r="E463" s="14">
        <v>0</v>
      </c>
    </row>
    <row r="464" spans="1:5" ht="51" x14ac:dyDescent="0.2">
      <c r="A464" s="41"/>
      <c r="B464" s="31" t="s">
        <v>342</v>
      </c>
      <c r="C464" s="21" t="s">
        <v>75</v>
      </c>
      <c r="D464" s="5" t="s">
        <v>76</v>
      </c>
      <c r="E464" s="14">
        <v>0</v>
      </c>
    </row>
    <row r="465" spans="1:5" ht="25.5" x14ac:dyDescent="0.2">
      <c r="A465" s="41"/>
      <c r="B465" s="31" t="s">
        <v>342</v>
      </c>
      <c r="C465" s="21" t="s">
        <v>77</v>
      </c>
      <c r="D465" s="5" t="s">
        <v>78</v>
      </c>
      <c r="E465" s="14">
        <v>0</v>
      </c>
    </row>
    <row r="466" spans="1:5" ht="102" x14ac:dyDescent="0.2">
      <c r="A466" s="41"/>
      <c r="B466" s="31" t="s">
        <v>342</v>
      </c>
      <c r="C466" s="21" t="s">
        <v>79</v>
      </c>
      <c r="D466" s="22" t="s">
        <v>80</v>
      </c>
      <c r="E466" s="14">
        <v>0</v>
      </c>
    </row>
    <row r="467" spans="1:5" ht="102" x14ac:dyDescent="0.2">
      <c r="A467" s="41"/>
      <c r="B467" s="31" t="s">
        <v>342</v>
      </c>
      <c r="C467" s="21" t="s">
        <v>81</v>
      </c>
      <c r="D467" s="22" t="s">
        <v>82</v>
      </c>
      <c r="E467" s="14">
        <v>0</v>
      </c>
    </row>
    <row r="468" spans="1:5" ht="89.25" x14ac:dyDescent="0.2">
      <c r="A468" s="41"/>
      <c r="B468" s="31" t="s">
        <v>342</v>
      </c>
      <c r="C468" s="21" t="s">
        <v>91</v>
      </c>
      <c r="D468" s="5" t="s">
        <v>92</v>
      </c>
      <c r="E468" s="14">
        <v>0</v>
      </c>
    </row>
    <row r="469" spans="1:5" ht="63.75" x14ac:dyDescent="0.2">
      <c r="A469" s="41"/>
      <c r="B469" s="31" t="s">
        <v>342</v>
      </c>
      <c r="C469" s="21" t="s">
        <v>93</v>
      </c>
      <c r="D469" s="5" t="s">
        <v>94</v>
      </c>
      <c r="E469" s="14">
        <v>0</v>
      </c>
    </row>
    <row r="470" spans="1:5" ht="89.25" x14ac:dyDescent="0.2">
      <c r="A470" s="41"/>
      <c r="B470" s="31" t="s">
        <v>342</v>
      </c>
      <c r="C470" s="21" t="s">
        <v>95</v>
      </c>
      <c r="D470" s="5" t="s">
        <v>96</v>
      </c>
      <c r="E470" s="14">
        <v>0</v>
      </c>
    </row>
    <row r="471" spans="1:5" ht="63.75" x14ac:dyDescent="0.2">
      <c r="A471" s="41"/>
      <c r="B471" s="31" t="s">
        <v>342</v>
      </c>
      <c r="C471" s="21" t="s">
        <v>97</v>
      </c>
      <c r="D471" s="5" t="s">
        <v>98</v>
      </c>
      <c r="E471" s="14">
        <v>0</v>
      </c>
    </row>
    <row r="472" spans="1:5" ht="51" x14ac:dyDescent="0.2">
      <c r="A472" s="41"/>
      <c r="B472" s="31" t="s">
        <v>342</v>
      </c>
      <c r="C472" s="21" t="s">
        <v>99</v>
      </c>
      <c r="D472" s="5" t="s">
        <v>100</v>
      </c>
      <c r="E472" s="14">
        <v>0</v>
      </c>
    </row>
    <row r="473" spans="1:5" ht="25.5" x14ac:dyDescent="0.2">
      <c r="A473" s="41"/>
      <c r="B473" s="31" t="s">
        <v>342</v>
      </c>
      <c r="C473" s="21" t="s">
        <v>101</v>
      </c>
      <c r="D473" s="5" t="s">
        <v>102</v>
      </c>
      <c r="E473" s="14">
        <v>0</v>
      </c>
    </row>
    <row r="474" spans="1:5" ht="25.5" x14ac:dyDescent="0.2">
      <c r="A474" s="41"/>
      <c r="B474" s="31" t="s">
        <v>342</v>
      </c>
      <c r="C474" s="21" t="s">
        <v>103</v>
      </c>
      <c r="D474" s="5" t="s">
        <v>104</v>
      </c>
      <c r="E474" s="14">
        <v>0</v>
      </c>
    </row>
    <row r="475" spans="1:5" ht="38.25" x14ac:dyDescent="0.2">
      <c r="A475" s="41"/>
      <c r="B475" s="31" t="s">
        <v>342</v>
      </c>
      <c r="C475" s="21" t="s">
        <v>235</v>
      </c>
      <c r="D475" s="5" t="s">
        <v>236</v>
      </c>
      <c r="E475" s="14">
        <v>0</v>
      </c>
    </row>
    <row r="476" spans="1:5" ht="25.5" x14ac:dyDescent="0.2">
      <c r="A476" s="41"/>
      <c r="B476" s="31" t="s">
        <v>342</v>
      </c>
      <c r="C476" s="21" t="s">
        <v>219</v>
      </c>
      <c r="D476" s="5" t="s">
        <v>220</v>
      </c>
      <c r="E476" s="14">
        <v>0</v>
      </c>
    </row>
    <row r="477" spans="1:5" ht="25.5" x14ac:dyDescent="0.2">
      <c r="A477" s="41"/>
      <c r="B477" s="31" t="s">
        <v>342</v>
      </c>
      <c r="C477" s="21" t="s">
        <v>343</v>
      </c>
      <c r="D477" s="5" t="s">
        <v>344</v>
      </c>
      <c r="E477" s="14">
        <f>628.8</f>
        <v>628.79999999999995</v>
      </c>
    </row>
    <row r="478" spans="1:5" ht="51" x14ac:dyDescent="0.2">
      <c r="A478" s="41"/>
      <c r="B478" s="31" t="s">
        <v>342</v>
      </c>
      <c r="C478" s="21" t="s">
        <v>345</v>
      </c>
      <c r="D478" s="5" t="s">
        <v>346</v>
      </c>
      <c r="E478" s="14">
        <f>2893.4</f>
        <v>2893.4</v>
      </c>
    </row>
    <row r="479" spans="1:5" ht="38.25" x14ac:dyDescent="0.2">
      <c r="A479" s="41"/>
      <c r="B479" s="31" t="s">
        <v>342</v>
      </c>
      <c r="C479" s="21" t="s">
        <v>225</v>
      </c>
      <c r="D479" s="5" t="s">
        <v>226</v>
      </c>
      <c r="E479" s="14">
        <v>0</v>
      </c>
    </row>
    <row r="480" spans="1:5" ht="63.75" x14ac:dyDescent="0.2">
      <c r="A480" s="41"/>
      <c r="B480" s="31" t="s">
        <v>342</v>
      </c>
      <c r="C480" s="21" t="s">
        <v>199</v>
      </c>
      <c r="D480" s="5" t="s">
        <v>200</v>
      </c>
      <c r="E480" s="14">
        <v>0</v>
      </c>
    </row>
    <row r="481" spans="1:5" x14ac:dyDescent="0.2">
      <c r="A481" s="6" t="s">
        <v>24</v>
      </c>
      <c r="B481" s="7"/>
      <c r="C481" s="7"/>
      <c r="D481" s="8"/>
      <c r="E481" s="13">
        <f>SUM(E460:E480)</f>
        <v>11785.199999999999</v>
      </c>
    </row>
    <row r="482" spans="1:5" ht="102" x14ac:dyDescent="0.2">
      <c r="A482" s="41" t="s">
        <v>347</v>
      </c>
      <c r="B482" s="31" t="s">
        <v>348</v>
      </c>
      <c r="C482" s="21" t="s">
        <v>203</v>
      </c>
      <c r="D482" s="22" t="s">
        <v>204</v>
      </c>
      <c r="E482" s="14">
        <v>0</v>
      </c>
    </row>
    <row r="483" spans="1:5" ht="89.25" x14ac:dyDescent="0.2">
      <c r="A483" s="41"/>
      <c r="B483" s="31" t="s">
        <v>348</v>
      </c>
      <c r="C483" s="21" t="s">
        <v>205</v>
      </c>
      <c r="D483" s="5" t="s">
        <v>206</v>
      </c>
      <c r="E483" s="14">
        <v>0</v>
      </c>
    </row>
    <row r="484" spans="1:5" ht="51" x14ac:dyDescent="0.2">
      <c r="A484" s="41"/>
      <c r="B484" s="31" t="s">
        <v>348</v>
      </c>
      <c r="C484" s="21" t="s">
        <v>75</v>
      </c>
      <c r="D484" s="5" t="s">
        <v>76</v>
      </c>
      <c r="E484" s="14">
        <v>0</v>
      </c>
    </row>
    <row r="485" spans="1:5" ht="25.5" x14ac:dyDescent="0.2">
      <c r="A485" s="41"/>
      <c r="B485" s="31" t="s">
        <v>348</v>
      </c>
      <c r="C485" s="21" t="s">
        <v>77</v>
      </c>
      <c r="D485" s="5" t="s">
        <v>78</v>
      </c>
      <c r="E485" s="14">
        <v>0</v>
      </c>
    </row>
    <row r="486" spans="1:5" ht="102" x14ac:dyDescent="0.2">
      <c r="A486" s="41"/>
      <c r="B486" s="31" t="s">
        <v>348</v>
      </c>
      <c r="C486" s="21" t="s">
        <v>79</v>
      </c>
      <c r="D486" s="22" t="s">
        <v>80</v>
      </c>
      <c r="E486" s="14">
        <v>0</v>
      </c>
    </row>
    <row r="487" spans="1:5" ht="102" x14ac:dyDescent="0.2">
      <c r="A487" s="41"/>
      <c r="B487" s="31" t="s">
        <v>348</v>
      </c>
      <c r="C487" s="21" t="s">
        <v>81</v>
      </c>
      <c r="D487" s="22" t="s">
        <v>82</v>
      </c>
      <c r="E487" s="14">
        <v>0</v>
      </c>
    </row>
    <row r="488" spans="1:5" ht="89.25" x14ac:dyDescent="0.2">
      <c r="A488" s="41"/>
      <c r="B488" s="31" t="s">
        <v>348</v>
      </c>
      <c r="C488" s="21" t="s">
        <v>95</v>
      </c>
      <c r="D488" s="5" t="s">
        <v>96</v>
      </c>
      <c r="E488" s="14">
        <v>0</v>
      </c>
    </row>
    <row r="489" spans="1:5" ht="51" x14ac:dyDescent="0.2">
      <c r="A489" s="41"/>
      <c r="B489" s="31" t="s">
        <v>348</v>
      </c>
      <c r="C489" s="21" t="s">
        <v>99</v>
      </c>
      <c r="D489" s="5" t="s">
        <v>100</v>
      </c>
      <c r="E489" s="14">
        <v>0</v>
      </c>
    </row>
    <row r="490" spans="1:5" ht="25.5" x14ac:dyDescent="0.2">
      <c r="A490" s="41"/>
      <c r="B490" s="31" t="s">
        <v>348</v>
      </c>
      <c r="C490" s="21" t="s">
        <v>101</v>
      </c>
      <c r="D490" s="5" t="s">
        <v>102</v>
      </c>
      <c r="E490" s="14">
        <v>0</v>
      </c>
    </row>
    <row r="491" spans="1:5" ht="25.5" x14ac:dyDescent="0.2">
      <c r="A491" s="41"/>
      <c r="B491" s="31" t="s">
        <v>348</v>
      </c>
      <c r="C491" s="21" t="s">
        <v>103</v>
      </c>
      <c r="D491" s="5" t="s">
        <v>104</v>
      </c>
      <c r="E491" s="14">
        <v>0</v>
      </c>
    </row>
    <row r="492" spans="1:5" ht="38.25" x14ac:dyDescent="0.2">
      <c r="A492" s="41"/>
      <c r="B492" s="31" t="s">
        <v>348</v>
      </c>
      <c r="C492" s="21" t="s">
        <v>297</v>
      </c>
      <c r="D492" s="5" t="s">
        <v>298</v>
      </c>
      <c r="E492" s="14">
        <v>0</v>
      </c>
    </row>
    <row r="493" spans="1:5" ht="25.5" x14ac:dyDescent="0.2">
      <c r="A493" s="41"/>
      <c r="B493" s="31" t="s">
        <v>348</v>
      </c>
      <c r="C493" s="21" t="s">
        <v>219</v>
      </c>
      <c r="D493" s="5" t="s">
        <v>220</v>
      </c>
      <c r="E493" s="14">
        <v>170.9</v>
      </c>
    </row>
    <row r="494" spans="1:5" ht="38.25" x14ac:dyDescent="0.2">
      <c r="A494" s="41"/>
      <c r="B494" s="31" t="s">
        <v>348</v>
      </c>
      <c r="C494" s="21" t="s">
        <v>225</v>
      </c>
      <c r="D494" s="5" t="s">
        <v>226</v>
      </c>
      <c r="E494" s="14">
        <v>0</v>
      </c>
    </row>
    <row r="495" spans="1:5" ht="38.25" x14ac:dyDescent="0.2">
      <c r="A495" s="41"/>
      <c r="B495" s="31" t="s">
        <v>348</v>
      </c>
      <c r="C495" s="21" t="s">
        <v>227</v>
      </c>
      <c r="D495" s="5" t="s">
        <v>228</v>
      </c>
      <c r="E495" s="14">
        <v>0</v>
      </c>
    </row>
    <row r="496" spans="1:5" ht="63.75" x14ac:dyDescent="0.2">
      <c r="A496" s="41"/>
      <c r="B496" s="31" t="s">
        <v>348</v>
      </c>
      <c r="C496" s="21" t="s">
        <v>199</v>
      </c>
      <c r="D496" s="5" t="s">
        <v>200</v>
      </c>
      <c r="E496" s="14">
        <v>0</v>
      </c>
    </row>
    <row r="497" spans="1:5" x14ac:dyDescent="0.2">
      <c r="A497" s="6" t="s">
        <v>24</v>
      </c>
      <c r="B497" s="7"/>
      <c r="C497" s="7"/>
      <c r="D497" s="8"/>
      <c r="E497" s="13">
        <f>SUM(E482:E496)</f>
        <v>170.9</v>
      </c>
    </row>
    <row r="498" spans="1:5" ht="25.5" x14ac:dyDescent="0.2">
      <c r="A498" s="41" t="s">
        <v>349</v>
      </c>
      <c r="B498" s="31" t="s">
        <v>350</v>
      </c>
      <c r="C498" s="21" t="s">
        <v>77</v>
      </c>
      <c r="D498" s="5" t="s">
        <v>78</v>
      </c>
      <c r="E498" s="14">
        <v>0</v>
      </c>
    </row>
    <row r="499" spans="1:5" ht="102" x14ac:dyDescent="0.2">
      <c r="A499" s="41"/>
      <c r="B499" s="31" t="s">
        <v>350</v>
      </c>
      <c r="C499" s="21" t="s">
        <v>79</v>
      </c>
      <c r="D499" s="22" t="s">
        <v>80</v>
      </c>
      <c r="E499" s="14">
        <v>0</v>
      </c>
    </row>
    <row r="500" spans="1:5" ht="102" x14ac:dyDescent="0.2">
      <c r="A500" s="41"/>
      <c r="B500" s="31" t="s">
        <v>350</v>
      </c>
      <c r="C500" s="21" t="s">
        <v>81</v>
      </c>
      <c r="D500" s="22" t="s">
        <v>82</v>
      </c>
      <c r="E500" s="14">
        <v>0</v>
      </c>
    </row>
    <row r="501" spans="1:5" ht="38.25" x14ac:dyDescent="0.2">
      <c r="A501" s="41"/>
      <c r="B501" s="31" t="s">
        <v>350</v>
      </c>
      <c r="C501" s="21" t="s">
        <v>351</v>
      </c>
      <c r="D501" s="5" t="s">
        <v>352</v>
      </c>
      <c r="E501" s="14">
        <v>0</v>
      </c>
    </row>
    <row r="502" spans="1:5" ht="63.75" x14ac:dyDescent="0.2">
      <c r="A502" s="41"/>
      <c r="B502" s="31" t="s">
        <v>350</v>
      </c>
      <c r="C502" s="21" t="s">
        <v>353</v>
      </c>
      <c r="D502" s="5" t="s">
        <v>354</v>
      </c>
      <c r="E502" s="14">
        <v>0</v>
      </c>
    </row>
    <row r="503" spans="1:5" ht="89.25" x14ac:dyDescent="0.2">
      <c r="A503" s="41"/>
      <c r="B503" s="31" t="s">
        <v>350</v>
      </c>
      <c r="C503" s="21" t="s">
        <v>95</v>
      </c>
      <c r="D503" s="5" t="s">
        <v>96</v>
      </c>
      <c r="E503" s="14">
        <v>0</v>
      </c>
    </row>
    <row r="504" spans="1:5" ht="63.75" x14ac:dyDescent="0.2">
      <c r="A504" s="41"/>
      <c r="B504" s="31" t="s">
        <v>350</v>
      </c>
      <c r="C504" s="21" t="s">
        <v>355</v>
      </c>
      <c r="D504" s="5" t="s">
        <v>356</v>
      </c>
      <c r="E504" s="14">
        <v>0</v>
      </c>
    </row>
    <row r="505" spans="1:5" ht="51" x14ac:dyDescent="0.2">
      <c r="A505" s="41"/>
      <c r="B505" s="31" t="s">
        <v>350</v>
      </c>
      <c r="C505" s="21" t="s">
        <v>99</v>
      </c>
      <c r="D505" s="5" t="s">
        <v>100</v>
      </c>
      <c r="E505" s="14">
        <v>0</v>
      </c>
    </row>
    <row r="506" spans="1:5" ht="25.5" x14ac:dyDescent="0.2">
      <c r="A506" s="41"/>
      <c r="B506" s="31" t="s">
        <v>350</v>
      </c>
      <c r="C506" s="21" t="s">
        <v>101</v>
      </c>
      <c r="D506" s="5" t="s">
        <v>102</v>
      </c>
      <c r="E506" s="14">
        <v>0</v>
      </c>
    </row>
    <row r="507" spans="1:5" x14ac:dyDescent="0.2">
      <c r="A507" s="6" t="s">
        <v>24</v>
      </c>
      <c r="B507" s="7"/>
      <c r="C507" s="7"/>
      <c r="D507" s="8"/>
      <c r="E507" s="13">
        <f>SUM(E498:E506)</f>
        <v>0</v>
      </c>
    </row>
    <row r="508" spans="1:5" ht="25.5" x14ac:dyDescent="0.2">
      <c r="A508" s="41" t="s">
        <v>357</v>
      </c>
      <c r="B508" s="31" t="s">
        <v>358</v>
      </c>
      <c r="C508" s="21" t="s">
        <v>77</v>
      </c>
      <c r="D508" s="5" t="s">
        <v>78</v>
      </c>
      <c r="E508" s="14">
        <v>0</v>
      </c>
    </row>
    <row r="509" spans="1:5" ht="102" x14ac:dyDescent="0.2">
      <c r="A509" s="41"/>
      <c r="B509" s="31" t="s">
        <v>358</v>
      </c>
      <c r="C509" s="21" t="s">
        <v>79</v>
      </c>
      <c r="D509" s="22" t="s">
        <v>80</v>
      </c>
      <c r="E509" s="14">
        <v>0</v>
      </c>
    </row>
    <row r="510" spans="1:5" ht="102" x14ac:dyDescent="0.2">
      <c r="A510" s="41"/>
      <c r="B510" s="31" t="s">
        <v>358</v>
      </c>
      <c r="C510" s="21" t="s">
        <v>81</v>
      </c>
      <c r="D510" s="22" t="s">
        <v>82</v>
      </c>
      <c r="E510" s="14">
        <v>0</v>
      </c>
    </row>
    <row r="511" spans="1:5" ht="89.25" x14ac:dyDescent="0.2">
      <c r="A511" s="41"/>
      <c r="B511" s="31" t="s">
        <v>358</v>
      </c>
      <c r="C511" s="21" t="s">
        <v>95</v>
      </c>
      <c r="D511" s="5" t="s">
        <v>96</v>
      </c>
      <c r="E511" s="14">
        <v>0</v>
      </c>
    </row>
    <row r="512" spans="1:5" ht="51" x14ac:dyDescent="0.2">
      <c r="A512" s="41"/>
      <c r="B512" s="31" t="s">
        <v>358</v>
      </c>
      <c r="C512" s="21" t="s">
        <v>99</v>
      </c>
      <c r="D512" s="5" t="s">
        <v>100</v>
      </c>
      <c r="E512" s="14">
        <v>0</v>
      </c>
    </row>
    <row r="513" spans="1:5" ht="25.5" x14ac:dyDescent="0.2">
      <c r="A513" s="41"/>
      <c r="B513" s="31" t="s">
        <v>358</v>
      </c>
      <c r="C513" s="21" t="s">
        <v>101</v>
      </c>
      <c r="D513" s="5" t="s">
        <v>102</v>
      </c>
      <c r="E513" s="14">
        <v>0</v>
      </c>
    </row>
    <row r="514" spans="1:5" ht="25.5" x14ac:dyDescent="0.2">
      <c r="A514" s="41"/>
      <c r="B514" s="31" t="s">
        <v>358</v>
      </c>
      <c r="C514" s="21" t="s">
        <v>103</v>
      </c>
      <c r="D514" s="5" t="s">
        <v>104</v>
      </c>
      <c r="E514" s="14">
        <v>0</v>
      </c>
    </row>
    <row r="515" spans="1:5" x14ac:dyDescent="0.2">
      <c r="A515" s="6" t="s">
        <v>24</v>
      </c>
      <c r="B515" s="7"/>
      <c r="C515" s="7"/>
      <c r="D515" s="8"/>
      <c r="E515" s="13">
        <f>SUM(E508:E514)</f>
        <v>0</v>
      </c>
    </row>
    <row r="516" spans="1:5" ht="25.5" x14ac:dyDescent="0.2">
      <c r="A516" s="41" t="s">
        <v>359</v>
      </c>
      <c r="B516" s="31" t="s">
        <v>360</v>
      </c>
      <c r="C516" s="21" t="s">
        <v>77</v>
      </c>
      <c r="D516" s="5" t="s">
        <v>78</v>
      </c>
      <c r="E516" s="14">
        <v>0</v>
      </c>
    </row>
    <row r="517" spans="1:5" ht="102" x14ac:dyDescent="0.2">
      <c r="A517" s="41"/>
      <c r="B517" s="31" t="s">
        <v>360</v>
      </c>
      <c r="C517" s="21" t="s">
        <v>79</v>
      </c>
      <c r="D517" s="22" t="s">
        <v>80</v>
      </c>
      <c r="E517" s="14">
        <v>0</v>
      </c>
    </row>
    <row r="518" spans="1:5" ht="102" x14ac:dyDescent="0.2">
      <c r="A518" s="41"/>
      <c r="B518" s="31" t="s">
        <v>360</v>
      </c>
      <c r="C518" s="21" t="s">
        <v>81</v>
      </c>
      <c r="D518" s="22" t="s">
        <v>82</v>
      </c>
      <c r="E518" s="14">
        <v>0</v>
      </c>
    </row>
    <row r="519" spans="1:5" ht="89.25" x14ac:dyDescent="0.2">
      <c r="A519" s="41"/>
      <c r="B519" s="31" t="s">
        <v>360</v>
      </c>
      <c r="C519" s="21" t="s">
        <v>95</v>
      </c>
      <c r="D519" s="5" t="s">
        <v>96</v>
      </c>
      <c r="E519" s="14">
        <v>0</v>
      </c>
    </row>
    <row r="520" spans="1:5" ht="51" x14ac:dyDescent="0.2">
      <c r="A520" s="41"/>
      <c r="B520" s="31" t="s">
        <v>360</v>
      </c>
      <c r="C520" s="21" t="s">
        <v>99</v>
      </c>
      <c r="D520" s="5" t="s">
        <v>100</v>
      </c>
      <c r="E520" s="14">
        <v>0</v>
      </c>
    </row>
    <row r="521" spans="1:5" ht="25.5" x14ac:dyDescent="0.2">
      <c r="A521" s="41"/>
      <c r="B521" s="31" t="s">
        <v>360</v>
      </c>
      <c r="C521" s="21" t="s">
        <v>101</v>
      </c>
      <c r="D521" s="5" t="s">
        <v>102</v>
      </c>
      <c r="E521" s="14">
        <v>0</v>
      </c>
    </row>
    <row r="522" spans="1:5" ht="25.5" x14ac:dyDescent="0.2">
      <c r="A522" s="41"/>
      <c r="B522" s="31" t="s">
        <v>360</v>
      </c>
      <c r="C522" s="21" t="s">
        <v>103</v>
      </c>
      <c r="D522" s="5" t="s">
        <v>104</v>
      </c>
      <c r="E522" s="14">
        <v>0</v>
      </c>
    </row>
    <row r="523" spans="1:5" x14ac:dyDescent="0.2">
      <c r="A523" s="6" t="s">
        <v>24</v>
      </c>
      <c r="B523" s="7"/>
      <c r="C523" s="7"/>
      <c r="D523" s="8"/>
      <c r="E523" s="14">
        <f>SUM(E516:E522)</f>
        <v>0</v>
      </c>
    </row>
    <row r="524" spans="1:5" ht="89.25" x14ac:dyDescent="0.2">
      <c r="A524" s="41" t="s">
        <v>361</v>
      </c>
      <c r="B524" s="31" t="s">
        <v>362</v>
      </c>
      <c r="C524" s="21" t="s">
        <v>71</v>
      </c>
      <c r="D524" s="5" t="s">
        <v>72</v>
      </c>
      <c r="E524" s="14">
        <v>29089.9</v>
      </c>
    </row>
    <row r="525" spans="1:5" ht="38.25" x14ac:dyDescent="0.2">
      <c r="A525" s="41"/>
      <c r="B525" s="31" t="s">
        <v>362</v>
      </c>
      <c r="C525" s="21" t="s">
        <v>73</v>
      </c>
      <c r="D525" s="5" t="s">
        <v>74</v>
      </c>
      <c r="E525" s="14">
        <v>0</v>
      </c>
    </row>
    <row r="526" spans="1:5" ht="25.5" x14ac:dyDescent="0.2">
      <c r="A526" s="41"/>
      <c r="B526" s="31" t="s">
        <v>362</v>
      </c>
      <c r="C526" s="21" t="s">
        <v>77</v>
      </c>
      <c r="D526" s="5" t="s">
        <v>78</v>
      </c>
      <c r="E526" s="14">
        <v>12292.3</v>
      </c>
    </row>
    <row r="527" spans="1:5" ht="25.5" x14ac:dyDescent="0.2">
      <c r="A527" s="41"/>
      <c r="B527" s="31" t="s">
        <v>362</v>
      </c>
      <c r="C527" s="21" t="s">
        <v>363</v>
      </c>
      <c r="D527" s="5" t="s">
        <v>364</v>
      </c>
      <c r="E527" s="14">
        <v>0</v>
      </c>
    </row>
    <row r="528" spans="1:5" ht="102" x14ac:dyDescent="0.2">
      <c r="A528" s="41"/>
      <c r="B528" s="31" t="s">
        <v>362</v>
      </c>
      <c r="C528" s="21" t="s">
        <v>79</v>
      </c>
      <c r="D528" s="22" t="s">
        <v>80</v>
      </c>
      <c r="E528" s="14">
        <v>0</v>
      </c>
    </row>
    <row r="529" spans="1:5" ht="102" x14ac:dyDescent="0.2">
      <c r="A529" s="41"/>
      <c r="B529" s="31" t="s">
        <v>362</v>
      </c>
      <c r="C529" s="21" t="s">
        <v>81</v>
      </c>
      <c r="D529" s="22" t="s">
        <v>82</v>
      </c>
      <c r="E529" s="14">
        <v>0</v>
      </c>
    </row>
    <row r="530" spans="1:5" ht="89.25" x14ac:dyDescent="0.2">
      <c r="A530" s="41"/>
      <c r="B530" s="31" t="s">
        <v>362</v>
      </c>
      <c r="C530" s="21" t="s">
        <v>95</v>
      </c>
      <c r="D530" s="5" t="s">
        <v>96</v>
      </c>
      <c r="E530" s="14">
        <v>0</v>
      </c>
    </row>
    <row r="531" spans="1:5" ht="51" x14ac:dyDescent="0.2">
      <c r="A531" s="41"/>
      <c r="B531" s="31" t="s">
        <v>362</v>
      </c>
      <c r="C531" s="21" t="s">
        <v>99</v>
      </c>
      <c r="D531" s="5" t="s">
        <v>100</v>
      </c>
      <c r="E531" s="14">
        <v>0</v>
      </c>
    </row>
    <row r="532" spans="1:5" ht="25.5" x14ac:dyDescent="0.2">
      <c r="A532" s="41"/>
      <c r="B532" s="31" t="s">
        <v>362</v>
      </c>
      <c r="C532" s="21" t="s">
        <v>101</v>
      </c>
      <c r="D532" s="5" t="s">
        <v>102</v>
      </c>
      <c r="E532" s="14">
        <v>0</v>
      </c>
    </row>
    <row r="533" spans="1:5" ht="25.5" x14ac:dyDescent="0.2">
      <c r="A533" s="41"/>
      <c r="B533" s="31" t="s">
        <v>362</v>
      </c>
      <c r="C533" s="21" t="s">
        <v>103</v>
      </c>
      <c r="D533" s="5" t="s">
        <v>104</v>
      </c>
      <c r="E533" s="14">
        <v>0</v>
      </c>
    </row>
    <row r="534" spans="1:5" ht="38.25" x14ac:dyDescent="0.2">
      <c r="A534" s="41"/>
      <c r="B534" s="31" t="s">
        <v>362</v>
      </c>
      <c r="C534" s="21" t="s">
        <v>235</v>
      </c>
      <c r="D534" s="5" t="s">
        <v>236</v>
      </c>
      <c r="E534" s="14">
        <v>0</v>
      </c>
    </row>
    <row r="535" spans="1:5" ht="38.25" x14ac:dyDescent="0.2">
      <c r="A535" s="41"/>
      <c r="B535" s="31" t="s">
        <v>362</v>
      </c>
      <c r="C535" s="21" t="s">
        <v>297</v>
      </c>
      <c r="D535" s="32" t="s">
        <v>298</v>
      </c>
      <c r="E535" s="14">
        <v>8992</v>
      </c>
    </row>
    <row r="536" spans="1:5" ht="114.75" x14ac:dyDescent="0.2">
      <c r="A536" s="41"/>
      <c r="B536" s="33" t="s">
        <v>362</v>
      </c>
      <c r="C536" s="34" t="s">
        <v>415</v>
      </c>
      <c r="D536" s="32" t="s">
        <v>416</v>
      </c>
      <c r="E536" s="14">
        <v>3315.6</v>
      </c>
    </row>
    <row r="537" spans="1:5" ht="25.5" x14ac:dyDescent="0.2">
      <c r="A537" s="41"/>
      <c r="B537" s="31" t="s">
        <v>362</v>
      </c>
      <c r="C537" s="21" t="s">
        <v>219</v>
      </c>
      <c r="D537" s="5" t="s">
        <v>220</v>
      </c>
      <c r="E537" s="14">
        <v>0</v>
      </c>
    </row>
    <row r="538" spans="1:5" ht="63.75" x14ac:dyDescent="0.2">
      <c r="A538" s="41"/>
      <c r="B538" s="31" t="s">
        <v>362</v>
      </c>
      <c r="C538" s="21" t="s">
        <v>365</v>
      </c>
      <c r="D538" s="5" t="s">
        <v>366</v>
      </c>
      <c r="E538" s="14">
        <v>12.6</v>
      </c>
    </row>
    <row r="539" spans="1:5" ht="89.25" x14ac:dyDescent="0.2">
      <c r="A539" s="41"/>
      <c r="B539" s="31" t="s">
        <v>362</v>
      </c>
      <c r="C539" s="21" t="s">
        <v>367</v>
      </c>
      <c r="D539" s="5" t="s">
        <v>368</v>
      </c>
      <c r="E539" s="14">
        <v>0</v>
      </c>
    </row>
    <row r="540" spans="1:5" ht="76.5" x14ac:dyDescent="0.2">
      <c r="A540" s="41"/>
      <c r="B540" s="31" t="s">
        <v>362</v>
      </c>
      <c r="C540" s="21" t="s">
        <v>369</v>
      </c>
      <c r="D540" s="5" t="s">
        <v>370</v>
      </c>
      <c r="E540" s="14">
        <v>1582.5</v>
      </c>
    </row>
    <row r="541" spans="1:5" ht="76.5" x14ac:dyDescent="0.2">
      <c r="A541" s="41"/>
      <c r="B541" s="31" t="s">
        <v>362</v>
      </c>
      <c r="C541" s="21" t="s">
        <v>371</v>
      </c>
      <c r="D541" s="5" t="s">
        <v>372</v>
      </c>
      <c r="E541" s="14">
        <v>158794.20000000001</v>
      </c>
    </row>
    <row r="542" spans="1:5" ht="127.5" x14ac:dyDescent="0.2">
      <c r="A542" s="41"/>
      <c r="B542" s="31" t="s">
        <v>362</v>
      </c>
      <c r="C542" s="21" t="s">
        <v>373</v>
      </c>
      <c r="D542" s="22" t="s">
        <v>374</v>
      </c>
      <c r="E542" s="14">
        <v>2603.1999999999998</v>
      </c>
    </row>
    <row r="543" spans="1:5" ht="102" x14ac:dyDescent="0.2">
      <c r="A543" s="41"/>
      <c r="B543" s="31" t="s">
        <v>362</v>
      </c>
      <c r="C543" s="21" t="s">
        <v>375</v>
      </c>
      <c r="D543" s="22" t="s">
        <v>376</v>
      </c>
      <c r="E543" s="14">
        <v>47507.7</v>
      </c>
    </row>
    <row r="544" spans="1:5" ht="51" x14ac:dyDescent="0.2">
      <c r="A544" s="41"/>
      <c r="B544" s="31" t="s">
        <v>362</v>
      </c>
      <c r="C544" s="21" t="s">
        <v>377</v>
      </c>
      <c r="D544" s="5" t="s">
        <v>378</v>
      </c>
      <c r="E544" s="14">
        <v>15293.6</v>
      </c>
    </row>
    <row r="545" spans="1:5" ht="25.5" x14ac:dyDescent="0.2">
      <c r="A545" s="41"/>
      <c r="B545" s="31" t="s">
        <v>362</v>
      </c>
      <c r="C545" s="21" t="s">
        <v>379</v>
      </c>
      <c r="D545" s="5" t="s">
        <v>380</v>
      </c>
      <c r="E545" s="14">
        <v>3864.6</v>
      </c>
    </row>
    <row r="546" spans="1:5" ht="25.5" x14ac:dyDescent="0.2">
      <c r="A546" s="41"/>
      <c r="B546" s="31" t="s">
        <v>362</v>
      </c>
      <c r="C546" s="21" t="s">
        <v>263</v>
      </c>
      <c r="D546" s="5" t="s">
        <v>264</v>
      </c>
      <c r="E546" s="14">
        <v>0</v>
      </c>
    </row>
    <row r="547" spans="1:5" ht="25.5" x14ac:dyDescent="0.2">
      <c r="A547" s="41"/>
      <c r="B547" s="31" t="s">
        <v>362</v>
      </c>
      <c r="C547" s="21" t="s">
        <v>193</v>
      </c>
      <c r="D547" s="5" t="s">
        <v>194</v>
      </c>
      <c r="E547" s="14">
        <v>0</v>
      </c>
    </row>
    <row r="548" spans="1:5" ht="63.75" x14ac:dyDescent="0.2">
      <c r="A548" s="41"/>
      <c r="B548" s="31" t="s">
        <v>362</v>
      </c>
      <c r="C548" s="21" t="s">
        <v>381</v>
      </c>
      <c r="D548" s="5" t="s">
        <v>382</v>
      </c>
      <c r="E548" s="14">
        <v>0</v>
      </c>
    </row>
    <row r="549" spans="1:5" ht="63.75" x14ac:dyDescent="0.2">
      <c r="A549" s="41"/>
      <c r="B549" s="31" t="s">
        <v>362</v>
      </c>
      <c r="C549" s="21" t="s">
        <v>199</v>
      </c>
      <c r="D549" s="5" t="s">
        <v>200</v>
      </c>
      <c r="E549" s="14">
        <v>0</v>
      </c>
    </row>
    <row r="550" spans="1:5" x14ac:dyDescent="0.2">
      <c r="A550" s="6" t="s">
        <v>24</v>
      </c>
      <c r="B550" s="7"/>
      <c r="C550" s="7"/>
      <c r="D550" s="8"/>
      <c r="E550" s="13">
        <f>SUM(E524:E549)</f>
        <v>283348.19999999995</v>
      </c>
    </row>
    <row r="551" spans="1:5" ht="165.75" x14ac:dyDescent="0.2">
      <c r="A551" s="41" t="s">
        <v>383</v>
      </c>
      <c r="B551" s="31" t="s">
        <v>384</v>
      </c>
      <c r="C551" s="21" t="s">
        <v>385</v>
      </c>
      <c r="D551" s="22" t="s">
        <v>386</v>
      </c>
      <c r="E551" s="14">
        <v>386112.9</v>
      </c>
    </row>
    <row r="552" spans="1:5" ht="127.5" x14ac:dyDescent="0.2">
      <c r="A552" s="41"/>
      <c r="B552" s="31" t="s">
        <v>384</v>
      </c>
      <c r="C552" s="21" t="s">
        <v>387</v>
      </c>
      <c r="D552" s="22" t="s">
        <v>388</v>
      </c>
      <c r="E552" s="14">
        <v>112930.6</v>
      </c>
    </row>
    <row r="553" spans="1:5" ht="102" x14ac:dyDescent="0.2">
      <c r="A553" s="41"/>
      <c r="B553" s="31" t="s">
        <v>384</v>
      </c>
      <c r="C553" s="21" t="s">
        <v>389</v>
      </c>
      <c r="D553" s="22" t="s">
        <v>390</v>
      </c>
      <c r="E553" s="14">
        <v>0</v>
      </c>
    </row>
    <row r="554" spans="1:5" ht="114.75" x14ac:dyDescent="0.2">
      <c r="A554" s="41"/>
      <c r="B554" s="31" t="s">
        <v>384</v>
      </c>
      <c r="C554" s="21" t="s">
        <v>391</v>
      </c>
      <c r="D554" s="22" t="s">
        <v>392</v>
      </c>
      <c r="E554" s="14">
        <v>0</v>
      </c>
    </row>
    <row r="555" spans="1:5" ht="127.5" x14ac:dyDescent="0.2">
      <c r="A555" s="41"/>
      <c r="B555" s="31" t="s">
        <v>384</v>
      </c>
      <c r="C555" s="21" t="s">
        <v>393</v>
      </c>
      <c r="D555" s="22" t="s">
        <v>394</v>
      </c>
      <c r="E555" s="14">
        <v>0</v>
      </c>
    </row>
    <row r="556" spans="1:5" ht="114.75" x14ac:dyDescent="0.2">
      <c r="A556" s="41"/>
      <c r="B556" s="31" t="s">
        <v>384</v>
      </c>
      <c r="C556" s="21" t="s">
        <v>395</v>
      </c>
      <c r="D556" s="22" t="s">
        <v>396</v>
      </c>
      <c r="E556" s="14">
        <v>54222.9</v>
      </c>
    </row>
    <row r="557" spans="1:5" ht="114.75" x14ac:dyDescent="0.2">
      <c r="A557" s="41"/>
      <c r="B557" s="31" t="s">
        <v>384</v>
      </c>
      <c r="C557" s="21" t="s">
        <v>397</v>
      </c>
      <c r="D557" s="22" t="s">
        <v>398</v>
      </c>
      <c r="E557" s="14">
        <v>0</v>
      </c>
    </row>
    <row r="558" spans="1:5" ht="102" x14ac:dyDescent="0.2">
      <c r="A558" s="41"/>
      <c r="B558" s="31" t="s">
        <v>384</v>
      </c>
      <c r="C558" s="21" t="s">
        <v>399</v>
      </c>
      <c r="D558" s="22" t="s">
        <v>400</v>
      </c>
      <c r="E558" s="14">
        <v>0</v>
      </c>
    </row>
    <row r="559" spans="1:5" ht="114.75" x14ac:dyDescent="0.2">
      <c r="A559" s="41"/>
      <c r="B559" s="31" t="s">
        <v>384</v>
      </c>
      <c r="C559" s="21" t="s">
        <v>401</v>
      </c>
      <c r="D559" s="22" t="s">
        <v>402</v>
      </c>
      <c r="E559" s="14">
        <v>0</v>
      </c>
    </row>
    <row r="560" spans="1:5" ht="127.5" x14ac:dyDescent="0.2">
      <c r="A560" s="41"/>
      <c r="B560" s="31" t="s">
        <v>384</v>
      </c>
      <c r="C560" s="21" t="s">
        <v>403</v>
      </c>
      <c r="D560" s="22" t="s">
        <v>404</v>
      </c>
      <c r="E560" s="14">
        <v>0</v>
      </c>
    </row>
    <row r="561" spans="1:5" ht="153" x14ac:dyDescent="0.2">
      <c r="A561" s="41"/>
      <c r="B561" s="31" t="s">
        <v>384</v>
      </c>
      <c r="C561" s="21" t="s">
        <v>305</v>
      </c>
      <c r="D561" s="22" t="s">
        <v>306</v>
      </c>
      <c r="E561" s="14">
        <v>1807</v>
      </c>
    </row>
    <row r="562" spans="1:5" ht="140.25" x14ac:dyDescent="0.2">
      <c r="A562" s="41"/>
      <c r="B562" s="31" t="s">
        <v>384</v>
      </c>
      <c r="C562" s="21" t="s">
        <v>307</v>
      </c>
      <c r="D562" s="22" t="s">
        <v>308</v>
      </c>
      <c r="E562" s="14">
        <v>0</v>
      </c>
    </row>
    <row r="563" spans="1:5" ht="140.25" x14ac:dyDescent="0.2">
      <c r="A563" s="41"/>
      <c r="B563" s="31" t="s">
        <v>384</v>
      </c>
      <c r="C563" s="21" t="s">
        <v>231</v>
      </c>
      <c r="D563" s="22" t="s">
        <v>232</v>
      </c>
      <c r="E563" s="14">
        <v>1356.7</v>
      </c>
    </row>
    <row r="564" spans="1:5" ht="127.5" x14ac:dyDescent="0.2">
      <c r="A564" s="41"/>
      <c r="B564" s="31" t="s">
        <v>384</v>
      </c>
      <c r="C564" s="21" t="s">
        <v>233</v>
      </c>
      <c r="D564" s="22" t="s">
        <v>234</v>
      </c>
      <c r="E564" s="14">
        <v>0</v>
      </c>
    </row>
    <row r="565" spans="1:5" ht="38.25" x14ac:dyDescent="0.2">
      <c r="A565" s="41"/>
      <c r="B565" s="31" t="s">
        <v>384</v>
      </c>
      <c r="C565" s="21" t="s">
        <v>73</v>
      </c>
      <c r="D565" s="5" t="s">
        <v>74</v>
      </c>
      <c r="E565" s="14">
        <v>0</v>
      </c>
    </row>
    <row r="566" spans="1:5" ht="25.5" x14ac:dyDescent="0.2">
      <c r="A566" s="41"/>
      <c r="B566" s="31" t="s">
        <v>384</v>
      </c>
      <c r="C566" s="21" t="s">
        <v>77</v>
      </c>
      <c r="D566" s="5" t="s">
        <v>78</v>
      </c>
      <c r="E566" s="14">
        <v>0</v>
      </c>
    </row>
    <row r="567" spans="1:5" ht="102" x14ac:dyDescent="0.2">
      <c r="A567" s="41"/>
      <c r="B567" s="31" t="s">
        <v>384</v>
      </c>
      <c r="C567" s="21" t="s">
        <v>79</v>
      </c>
      <c r="D567" s="22" t="s">
        <v>80</v>
      </c>
      <c r="E567" s="14">
        <v>0</v>
      </c>
    </row>
    <row r="568" spans="1:5" ht="102" x14ac:dyDescent="0.2">
      <c r="A568" s="41"/>
      <c r="B568" s="31" t="s">
        <v>384</v>
      </c>
      <c r="C568" s="21" t="s">
        <v>81</v>
      </c>
      <c r="D568" s="22" t="s">
        <v>82</v>
      </c>
      <c r="E568" s="14">
        <v>0</v>
      </c>
    </row>
    <row r="569" spans="1:5" ht="51" x14ac:dyDescent="0.2">
      <c r="A569" s="41"/>
      <c r="B569" s="31" t="s">
        <v>384</v>
      </c>
      <c r="C569" s="21" t="s">
        <v>405</v>
      </c>
      <c r="D569" s="5" t="s">
        <v>406</v>
      </c>
      <c r="E569" s="14">
        <v>133407</v>
      </c>
    </row>
    <row r="570" spans="1:5" ht="63.75" x14ac:dyDescent="0.2">
      <c r="A570" s="41"/>
      <c r="B570" s="31" t="s">
        <v>384</v>
      </c>
      <c r="C570" s="21" t="s">
        <v>407</v>
      </c>
      <c r="D570" s="5" t="s">
        <v>408</v>
      </c>
      <c r="E570" s="14">
        <v>0</v>
      </c>
    </row>
    <row r="571" spans="1:5" ht="102" x14ac:dyDescent="0.2">
      <c r="A571" s="41"/>
      <c r="B571" s="31" t="s">
        <v>384</v>
      </c>
      <c r="C571" s="21" t="s">
        <v>409</v>
      </c>
      <c r="D571" s="22" t="s">
        <v>410</v>
      </c>
      <c r="E571" s="14">
        <v>56735.3</v>
      </c>
    </row>
    <row r="572" spans="1:5" ht="89.25" x14ac:dyDescent="0.2">
      <c r="A572" s="41"/>
      <c r="B572" s="31" t="s">
        <v>384</v>
      </c>
      <c r="C572" s="21" t="s">
        <v>411</v>
      </c>
      <c r="D572" s="5" t="s">
        <v>412</v>
      </c>
      <c r="E572" s="14">
        <v>0</v>
      </c>
    </row>
    <row r="573" spans="1:5" ht="89.25" x14ac:dyDescent="0.2">
      <c r="A573" s="41"/>
      <c r="B573" s="31" t="s">
        <v>384</v>
      </c>
      <c r="C573" s="21" t="s">
        <v>95</v>
      </c>
      <c r="D573" s="5" t="s">
        <v>96</v>
      </c>
      <c r="E573" s="14">
        <v>0</v>
      </c>
    </row>
    <row r="574" spans="1:5" ht="63.75" x14ac:dyDescent="0.2">
      <c r="A574" s="41"/>
      <c r="B574" s="31" t="s">
        <v>384</v>
      </c>
      <c r="C574" s="21" t="s">
        <v>97</v>
      </c>
      <c r="D574" s="5" t="s">
        <v>98</v>
      </c>
      <c r="E574" s="14">
        <v>0</v>
      </c>
    </row>
    <row r="575" spans="1:5" ht="51" x14ac:dyDescent="0.2">
      <c r="A575" s="41"/>
      <c r="B575" s="31" t="s">
        <v>384</v>
      </c>
      <c r="C575" s="21" t="s">
        <v>99</v>
      </c>
      <c r="D575" s="5" t="s">
        <v>100</v>
      </c>
      <c r="E575" s="14">
        <v>0</v>
      </c>
    </row>
    <row r="576" spans="1:5" ht="25.5" x14ac:dyDescent="0.2">
      <c r="A576" s="41"/>
      <c r="B576" s="31" t="s">
        <v>384</v>
      </c>
      <c r="C576" s="21" t="s">
        <v>101</v>
      </c>
      <c r="D576" s="5" t="s">
        <v>102</v>
      </c>
      <c r="E576" s="14">
        <v>0</v>
      </c>
    </row>
    <row r="577" spans="1:5" ht="25.5" x14ac:dyDescent="0.2">
      <c r="A577" s="41"/>
      <c r="B577" s="31" t="s">
        <v>384</v>
      </c>
      <c r="C577" s="21" t="s">
        <v>103</v>
      </c>
      <c r="D577" s="5" t="s">
        <v>104</v>
      </c>
      <c r="E577" s="14">
        <v>0</v>
      </c>
    </row>
    <row r="578" spans="1:5" x14ac:dyDescent="0.2">
      <c r="A578" s="9" t="s">
        <v>24</v>
      </c>
      <c r="B578" s="10"/>
      <c r="C578" s="10"/>
      <c r="D578" s="11"/>
      <c r="E578" s="13">
        <f>SUM(E551:E577)</f>
        <v>746572.4</v>
      </c>
    </row>
    <row r="579" spans="1:5" x14ac:dyDescent="0.2">
      <c r="A579" s="12" t="s">
        <v>413</v>
      </c>
      <c r="B579" s="23"/>
      <c r="C579" s="23"/>
      <c r="D579" s="24"/>
      <c r="E579" s="35">
        <f>E23+E25+E28+E31+E36+E43+E46+E48+E50+E71+E74+E91+E98+E101+E104+E106+E110+E112+E116+E118+E120+E122+E124+E134+E144+E152+E173+E188+E221+E235+E249+E263+E277+E291+E305+E319+E333+E353+E370+E400+E416+E431+E444+E459+E481+E497+E507+E515+E523+E550+E578</f>
        <v>24985882.999999989</v>
      </c>
    </row>
  </sheetData>
  <mergeCells count="49">
    <mergeCell ref="A551:A577"/>
    <mergeCell ref="A460:A480"/>
    <mergeCell ref="A482:A496"/>
    <mergeCell ref="A498:A506"/>
    <mergeCell ref="A508:A514"/>
    <mergeCell ref="A516:A522"/>
    <mergeCell ref="A524:A549"/>
    <mergeCell ref="A445:A458"/>
    <mergeCell ref="A264:A276"/>
    <mergeCell ref="A278:A290"/>
    <mergeCell ref="A292:A304"/>
    <mergeCell ref="A306:A318"/>
    <mergeCell ref="A320:A332"/>
    <mergeCell ref="A334:A352"/>
    <mergeCell ref="A354:A369"/>
    <mergeCell ref="A371:A399"/>
    <mergeCell ref="A401:A415"/>
    <mergeCell ref="A417:A430"/>
    <mergeCell ref="A432:A443"/>
    <mergeCell ref="A250:A262"/>
    <mergeCell ref="A102:A103"/>
    <mergeCell ref="A107:A109"/>
    <mergeCell ref="A113:A115"/>
    <mergeCell ref="A125:A133"/>
    <mergeCell ref="A135:A143"/>
    <mergeCell ref="A145:A151"/>
    <mergeCell ref="A153:A172"/>
    <mergeCell ref="A174:A187"/>
    <mergeCell ref="A189:A220"/>
    <mergeCell ref="A222:A234"/>
    <mergeCell ref="A236:A248"/>
    <mergeCell ref="A99:A100"/>
    <mergeCell ref="A17:A22"/>
    <mergeCell ref="A26:A27"/>
    <mergeCell ref="A29:A30"/>
    <mergeCell ref="A32:A35"/>
    <mergeCell ref="A36:D36"/>
    <mergeCell ref="A37:A42"/>
    <mergeCell ref="A44:A45"/>
    <mergeCell ref="A51:A70"/>
    <mergeCell ref="A72:A73"/>
    <mergeCell ref="A75:A90"/>
    <mergeCell ref="A92:A97"/>
    <mergeCell ref="A11:E11"/>
    <mergeCell ref="A12:E12"/>
    <mergeCell ref="A15:A16"/>
    <mergeCell ref="B15:C15"/>
    <mergeCell ref="D15:D16"/>
    <mergeCell ref="E15:E16"/>
  </mergeCells>
  <pageMargins left="0.47244094488188981" right="0.23622047244094491" top="0.47244094488188981" bottom="0.31496062992125984" header="0.31496062992125984" footer="0.15748031496062992"/>
  <pageSetup paperSize="9"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5</vt:lpstr>
      <vt:lpstr>'приложение 5'!Заголовки_для_печати</vt:lpstr>
    </vt:vector>
  </TitlesOfParts>
  <Company>Департамент финансов администрации г.Перми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Сибгатуллина Ольга Викторовна</dc:creator>
  <cp:lastModifiedBy>Долгих Марина Александровна</cp:lastModifiedBy>
  <cp:lastPrinted>2018-02-06T06:12:48Z</cp:lastPrinted>
  <dcterms:created xsi:type="dcterms:W3CDTF">2017-10-17T09:04:41Z</dcterms:created>
  <dcterms:modified xsi:type="dcterms:W3CDTF">2018-02-06T09:01:47Z</dcterms:modified>
</cp:coreProperties>
</file>