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прил.2" sheetId="7" r:id="rId1"/>
  </sheets>
  <calcPr calcId="145621"/>
</workbook>
</file>

<file path=xl/calcChain.xml><?xml version="1.0" encoding="utf-8"?>
<calcChain xmlns="http://schemas.openxmlformats.org/spreadsheetml/2006/main">
  <c r="D47" i="7" l="1"/>
  <c r="D46" i="7"/>
  <c r="C46" i="7"/>
  <c r="C47" i="7"/>
  <c r="D44" i="7" l="1"/>
  <c r="D43" i="7" s="1"/>
  <c r="C44" i="7"/>
  <c r="C43" i="7" s="1"/>
  <c r="D41" i="7"/>
  <c r="C41" i="7"/>
  <c r="D36" i="7"/>
  <c r="C36" i="7"/>
  <c r="D33" i="7"/>
  <c r="C33" i="7"/>
  <c r="D26" i="7"/>
  <c r="C26" i="7"/>
  <c r="D21" i="7"/>
  <c r="C21" i="7"/>
  <c r="D17" i="7"/>
  <c r="C17" i="7"/>
  <c r="D15" i="7"/>
  <c r="C15" i="7"/>
  <c r="D13" i="7"/>
  <c r="C13" i="7"/>
  <c r="C12" i="7" l="1"/>
  <c r="D12" i="7"/>
  <c r="D49" i="7" s="1"/>
  <c r="C49" i="7"/>
</calcChain>
</file>

<file path=xl/sharedStrings.xml><?xml version="1.0" encoding="utf-8"?>
<sst xmlns="http://schemas.openxmlformats.org/spreadsheetml/2006/main" count="87" uniqueCount="87">
  <si>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</si>
  <si>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</si>
  <si>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к решению</t>
  </si>
  <si>
    <t>Пермской городской Думы</t>
  </si>
  <si>
    <t>тыс. руб.</t>
  </si>
  <si>
    <t>2020 год</t>
  </si>
  <si>
    <t>2021 год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</si>
  <si>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</si>
  <si>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</si>
  <si>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</si>
  <si>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</si>
  <si>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</si>
  <si>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</si>
  <si>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</si>
  <si>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</si>
  <si>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</si>
  <si>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</si>
  <si>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</si>
  <si>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</si>
  <si>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</si>
  <si>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</si>
  <si>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</si>
  <si>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</si>
  <si>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</si>
  <si>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1 05 03 00 0 01 0 000 110</t>
  </si>
  <si>
    <t>Единый сельскохозяйственный налог</t>
  </si>
  <si>
    <t>1 05 04 00 0 02 0 000 110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</si>
  <si>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</si>
  <si>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</si>
  <si>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</si>
  <si>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</si>
  <si>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</si>
  <si>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</si>
  <si>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</si>
  <si>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</si>
  <si>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</si>
  <si>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</si>
  <si>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</si>
  <si>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</si>
  <si>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</si>
  <si>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</si>
  <si>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</si>
  <si>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</si>
  <si>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</si>
  <si>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</si>
  <si>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</si>
  <si>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</si>
  <si>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</si>
  <si>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</si>
  <si>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</si>
  <si>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</si>
  <si>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</si>
  <si>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</si>
  <si>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</si>
  <si>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>Доходы от оказания платных услуг (работ)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</si>
  <si>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</si>
  <si>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</si>
  <si>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</si>
  <si>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</si>
  <si>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</si>
  <si>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</si>
  <si>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</si>
  <si>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</t>
  </si>
  <si>
    <t>1 14 06 30 0 00 0 000 430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</si>
  <si>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</si>
  <si>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</si>
  <si>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</si>
  <si>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</si>
  <si>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</si>
  <si>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</si>
  <si>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</si>
  <si>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</si>
  <si>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</si>
  <si>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</si>
  <si>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</si>
  <si>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</si>
  <si>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</si>
  <si>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</si>
  <si>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</si>
  <si>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</si>
  <si>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>на плановый период 2020 и 2021 годов</t>
  </si>
  <si>
    <t>2 02 10 00 0 00 0 000 150</t>
  </si>
  <si>
    <t>2 02 20 00 0 00 0 000 150</t>
  </si>
  <si>
    <t>2 02 30 00 0 00 0 000 150</t>
  </si>
  <si>
    <t>2 02 40 00 0 00 0 000 150</t>
  </si>
  <si>
    <t>ПРИЛОЖЕНИЕ 2</t>
  </si>
  <si>
    <t>от 18.12.2018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</si>
</sst>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 CYR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Fill="1" applyAlignment="1">
      <alignment horizontal="right" vertical="top"/>
    </xf>
    <xf numFmtId="165" fontId="2" fillId="0" borderId="0" xfId="1" applyNumberFormat="1" applyFont="1" applyFill="1"/>
    <xf numFmtId="0" fontId="3" fillId="0" borderId="0" xfId="0" applyFont="1" applyFill="1"/>
    <xf numFmtId="0" fontId="5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justify" vertical="top" wrapText="1"/>
    </xf>
    <xf numFmtId="165" fontId="6" fillId="0" borderId="1" xfId="0" applyNumberFormat="1" applyFont="1" applyFill="1" applyBorder="1" applyAlignment="1">
      <alignment horizontal="right" shrinkToFit="1"/>
    </xf>
    <xf numFmtId="165" fontId="6" fillId="0" borderId="1" xfId="0" applyNumberFormat="1" applyFont="1" applyFill="1" applyBorder="1" applyAlignment="1" applyProtection="1">
      <alignment horizontal="right"/>
    </xf>
    <xf numFmtId="164" fontId="5" fillId="0" borderId="1" xfId="0" applyNumberFormat="1" applyFont="1" applyFill="1" applyBorder="1" applyAlignment="1" applyProtection="1">
      <alignment horizontal="justify" vertical="top" wrapText="1"/>
    </xf>
    <xf numFmtId="165" fontId="3" fillId="0" borderId="0" xfId="0" applyNumberFormat="1" applyFont="1" applyFill="1"/>
    <xf numFmtId="0" fontId="3" fillId="0" borderId="0" xfId="0" applyFont="1" applyFill="1" applyAlignment="1"/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"/>
  <sheetViews>
    <sheetView tabSelected="1" workbookViewId="0">
      <selection activeCell="A8" sqref="A8:D8"/>
    </sheetView>
  </sheetViews>
  <sheetFormatPr defaultRowHeight="17.399999999999999" x14ac:dyDescent="0.3"/>
  <cols>
    <col min="1" max="1" width="31.5546875" style="3" customWidth="1"/>
    <col min="2" max="2" width="96.6640625" style="3" customWidth="1"/>
    <col min="3" max="4" width="18.109375" style="3" customWidth="1"/>
    <col min="5" max="251" width="9.109375" style="3"/>
    <col min="252" max="252" width="35.44140625" style="3" customWidth="1"/>
    <col min="253" max="253" width="96.6640625" style="3" customWidth="1"/>
    <col min="254" max="255" width="18.109375" style="3" customWidth="1"/>
    <col min="256" max="507" width="9.109375" style="3"/>
    <col min="508" max="508" width="35.44140625" style="3" customWidth="1"/>
    <col min="509" max="509" width="96.6640625" style="3" customWidth="1"/>
    <col min="510" max="511" width="18.109375" style="3" customWidth="1"/>
    <col min="512" max="763" width="9.109375" style="3"/>
    <col min="764" max="764" width="35.44140625" style="3" customWidth="1"/>
    <col min="765" max="765" width="96.6640625" style="3" customWidth="1"/>
    <col min="766" max="767" width="18.109375" style="3" customWidth="1"/>
    <col min="768" max="1019" width="9.109375" style="3"/>
    <col min="1020" max="1020" width="35.44140625" style="3" customWidth="1"/>
    <col min="1021" max="1021" width="96.6640625" style="3" customWidth="1"/>
    <col min="1022" max="1023" width="18.109375" style="3" customWidth="1"/>
    <col min="1024" max="1275" width="9.109375" style="3"/>
    <col min="1276" max="1276" width="35.44140625" style="3" customWidth="1"/>
    <col min="1277" max="1277" width="96.6640625" style="3" customWidth="1"/>
    <col min="1278" max="1279" width="18.109375" style="3" customWidth="1"/>
    <col min="1280" max="1531" width="9.109375" style="3"/>
    <col min="1532" max="1532" width="35.44140625" style="3" customWidth="1"/>
    <col min="1533" max="1533" width="96.6640625" style="3" customWidth="1"/>
    <col min="1534" max="1535" width="18.109375" style="3" customWidth="1"/>
    <col min="1536" max="1787" width="9.109375" style="3"/>
    <col min="1788" max="1788" width="35.44140625" style="3" customWidth="1"/>
    <col min="1789" max="1789" width="96.6640625" style="3" customWidth="1"/>
    <col min="1790" max="1791" width="18.109375" style="3" customWidth="1"/>
    <col min="1792" max="2043" width="9.109375" style="3"/>
    <col min="2044" max="2044" width="35.44140625" style="3" customWidth="1"/>
    <col min="2045" max="2045" width="96.6640625" style="3" customWidth="1"/>
    <col min="2046" max="2047" width="18.109375" style="3" customWidth="1"/>
    <col min="2048" max="2299" width="9.109375" style="3"/>
    <col min="2300" max="2300" width="35.44140625" style="3" customWidth="1"/>
    <col min="2301" max="2301" width="96.6640625" style="3" customWidth="1"/>
    <col min="2302" max="2303" width="18.109375" style="3" customWidth="1"/>
    <col min="2304" max="2555" width="9.109375" style="3"/>
    <col min="2556" max="2556" width="35.44140625" style="3" customWidth="1"/>
    <col min="2557" max="2557" width="96.6640625" style="3" customWidth="1"/>
    <col min="2558" max="2559" width="18.109375" style="3" customWidth="1"/>
    <col min="2560" max="2811" width="9.109375" style="3"/>
    <col min="2812" max="2812" width="35.44140625" style="3" customWidth="1"/>
    <col min="2813" max="2813" width="96.6640625" style="3" customWidth="1"/>
    <col min="2814" max="2815" width="18.109375" style="3" customWidth="1"/>
    <col min="2816" max="3067" width="9.109375" style="3"/>
    <col min="3068" max="3068" width="35.44140625" style="3" customWidth="1"/>
    <col min="3069" max="3069" width="96.6640625" style="3" customWidth="1"/>
    <col min="3070" max="3071" width="18.109375" style="3" customWidth="1"/>
    <col min="3072" max="3323" width="9.109375" style="3"/>
    <col min="3324" max="3324" width="35.44140625" style="3" customWidth="1"/>
    <col min="3325" max="3325" width="96.6640625" style="3" customWidth="1"/>
    <col min="3326" max="3327" width="18.109375" style="3" customWidth="1"/>
    <col min="3328" max="3579" width="9.109375" style="3"/>
    <col min="3580" max="3580" width="35.44140625" style="3" customWidth="1"/>
    <col min="3581" max="3581" width="96.6640625" style="3" customWidth="1"/>
    <col min="3582" max="3583" width="18.109375" style="3" customWidth="1"/>
    <col min="3584" max="3835" width="9.109375" style="3"/>
    <col min="3836" max="3836" width="35.44140625" style="3" customWidth="1"/>
    <col min="3837" max="3837" width="96.6640625" style="3" customWidth="1"/>
    <col min="3838" max="3839" width="18.109375" style="3" customWidth="1"/>
    <col min="3840" max="4091" width="9.109375" style="3"/>
    <col min="4092" max="4092" width="35.44140625" style="3" customWidth="1"/>
    <col min="4093" max="4093" width="96.6640625" style="3" customWidth="1"/>
    <col min="4094" max="4095" width="18.109375" style="3" customWidth="1"/>
    <col min="4096" max="4347" width="9.109375" style="3"/>
    <col min="4348" max="4348" width="35.44140625" style="3" customWidth="1"/>
    <col min="4349" max="4349" width="96.6640625" style="3" customWidth="1"/>
    <col min="4350" max="4351" width="18.109375" style="3" customWidth="1"/>
    <col min="4352" max="4603" width="9.109375" style="3"/>
    <col min="4604" max="4604" width="35.44140625" style="3" customWidth="1"/>
    <col min="4605" max="4605" width="96.6640625" style="3" customWidth="1"/>
    <col min="4606" max="4607" width="18.109375" style="3" customWidth="1"/>
    <col min="4608" max="4859" width="9.109375" style="3"/>
    <col min="4860" max="4860" width="35.44140625" style="3" customWidth="1"/>
    <col min="4861" max="4861" width="96.6640625" style="3" customWidth="1"/>
    <col min="4862" max="4863" width="18.109375" style="3" customWidth="1"/>
    <col min="4864" max="5115" width="9.109375" style="3"/>
    <col min="5116" max="5116" width="35.44140625" style="3" customWidth="1"/>
    <col min="5117" max="5117" width="96.6640625" style="3" customWidth="1"/>
    <col min="5118" max="5119" width="18.109375" style="3" customWidth="1"/>
    <col min="5120" max="5371" width="9.109375" style="3"/>
    <col min="5372" max="5372" width="35.44140625" style="3" customWidth="1"/>
    <col min="5373" max="5373" width="96.6640625" style="3" customWidth="1"/>
    <col min="5374" max="5375" width="18.109375" style="3" customWidth="1"/>
    <col min="5376" max="5627" width="9.109375" style="3"/>
    <col min="5628" max="5628" width="35.44140625" style="3" customWidth="1"/>
    <col min="5629" max="5629" width="96.6640625" style="3" customWidth="1"/>
    <col min="5630" max="5631" width="18.109375" style="3" customWidth="1"/>
    <col min="5632" max="5883" width="9.109375" style="3"/>
    <col min="5884" max="5884" width="35.44140625" style="3" customWidth="1"/>
    <col min="5885" max="5885" width="96.6640625" style="3" customWidth="1"/>
    <col min="5886" max="5887" width="18.109375" style="3" customWidth="1"/>
    <col min="5888" max="6139" width="9.109375" style="3"/>
    <col min="6140" max="6140" width="35.44140625" style="3" customWidth="1"/>
    <col min="6141" max="6141" width="96.6640625" style="3" customWidth="1"/>
    <col min="6142" max="6143" width="18.109375" style="3" customWidth="1"/>
    <col min="6144" max="6395" width="9.109375" style="3"/>
    <col min="6396" max="6396" width="35.44140625" style="3" customWidth="1"/>
    <col min="6397" max="6397" width="96.6640625" style="3" customWidth="1"/>
    <col min="6398" max="6399" width="18.109375" style="3" customWidth="1"/>
    <col min="6400" max="6651" width="9.109375" style="3"/>
    <col min="6652" max="6652" width="35.44140625" style="3" customWidth="1"/>
    <col min="6653" max="6653" width="96.6640625" style="3" customWidth="1"/>
    <col min="6654" max="6655" width="18.109375" style="3" customWidth="1"/>
    <col min="6656" max="6907" width="9.109375" style="3"/>
    <col min="6908" max="6908" width="35.44140625" style="3" customWidth="1"/>
    <col min="6909" max="6909" width="96.6640625" style="3" customWidth="1"/>
    <col min="6910" max="6911" width="18.109375" style="3" customWidth="1"/>
    <col min="6912" max="7163" width="9.109375" style="3"/>
    <col min="7164" max="7164" width="35.44140625" style="3" customWidth="1"/>
    <col min="7165" max="7165" width="96.6640625" style="3" customWidth="1"/>
    <col min="7166" max="7167" width="18.109375" style="3" customWidth="1"/>
    <col min="7168" max="7419" width="9.109375" style="3"/>
    <col min="7420" max="7420" width="35.44140625" style="3" customWidth="1"/>
    <col min="7421" max="7421" width="96.6640625" style="3" customWidth="1"/>
    <col min="7422" max="7423" width="18.109375" style="3" customWidth="1"/>
    <col min="7424" max="7675" width="9.109375" style="3"/>
    <col min="7676" max="7676" width="35.44140625" style="3" customWidth="1"/>
    <col min="7677" max="7677" width="96.6640625" style="3" customWidth="1"/>
    <col min="7678" max="7679" width="18.109375" style="3" customWidth="1"/>
    <col min="7680" max="7931" width="9.109375" style="3"/>
    <col min="7932" max="7932" width="35.44140625" style="3" customWidth="1"/>
    <col min="7933" max="7933" width="96.6640625" style="3" customWidth="1"/>
    <col min="7934" max="7935" width="18.109375" style="3" customWidth="1"/>
    <col min="7936" max="8187" width="9.109375" style="3"/>
    <col min="8188" max="8188" width="35.44140625" style="3" customWidth="1"/>
    <col min="8189" max="8189" width="96.6640625" style="3" customWidth="1"/>
    <col min="8190" max="8191" width="18.109375" style="3" customWidth="1"/>
    <col min="8192" max="8443" width="9.109375" style="3"/>
    <col min="8444" max="8444" width="35.44140625" style="3" customWidth="1"/>
    <col min="8445" max="8445" width="96.6640625" style="3" customWidth="1"/>
    <col min="8446" max="8447" width="18.109375" style="3" customWidth="1"/>
    <col min="8448" max="8699" width="9.109375" style="3"/>
    <col min="8700" max="8700" width="35.44140625" style="3" customWidth="1"/>
    <col min="8701" max="8701" width="96.6640625" style="3" customWidth="1"/>
    <col min="8702" max="8703" width="18.109375" style="3" customWidth="1"/>
    <col min="8704" max="8955" width="9.109375" style="3"/>
    <col min="8956" max="8956" width="35.44140625" style="3" customWidth="1"/>
    <col min="8957" max="8957" width="96.6640625" style="3" customWidth="1"/>
    <col min="8958" max="8959" width="18.109375" style="3" customWidth="1"/>
    <col min="8960" max="9211" width="9.109375" style="3"/>
    <col min="9212" max="9212" width="35.44140625" style="3" customWidth="1"/>
    <col min="9213" max="9213" width="96.6640625" style="3" customWidth="1"/>
    <col min="9214" max="9215" width="18.109375" style="3" customWidth="1"/>
    <col min="9216" max="9467" width="9.109375" style="3"/>
    <col min="9468" max="9468" width="35.44140625" style="3" customWidth="1"/>
    <col min="9469" max="9469" width="96.6640625" style="3" customWidth="1"/>
    <col min="9470" max="9471" width="18.109375" style="3" customWidth="1"/>
    <col min="9472" max="9723" width="9.109375" style="3"/>
    <col min="9724" max="9724" width="35.44140625" style="3" customWidth="1"/>
    <col min="9725" max="9725" width="96.6640625" style="3" customWidth="1"/>
    <col min="9726" max="9727" width="18.109375" style="3" customWidth="1"/>
    <col min="9728" max="9979" width="9.109375" style="3"/>
    <col min="9980" max="9980" width="35.44140625" style="3" customWidth="1"/>
    <col min="9981" max="9981" width="96.6640625" style="3" customWidth="1"/>
    <col min="9982" max="9983" width="18.109375" style="3" customWidth="1"/>
    <col min="9984" max="10235" width="9.109375" style="3"/>
    <col min="10236" max="10236" width="35.44140625" style="3" customWidth="1"/>
    <col min="10237" max="10237" width="96.6640625" style="3" customWidth="1"/>
    <col min="10238" max="10239" width="18.109375" style="3" customWidth="1"/>
    <col min="10240" max="10491" width="9.109375" style="3"/>
    <col min="10492" max="10492" width="35.44140625" style="3" customWidth="1"/>
    <col min="10493" max="10493" width="96.6640625" style="3" customWidth="1"/>
    <col min="10494" max="10495" width="18.109375" style="3" customWidth="1"/>
    <col min="10496" max="10747" width="9.109375" style="3"/>
    <col min="10748" max="10748" width="35.44140625" style="3" customWidth="1"/>
    <col min="10749" max="10749" width="96.6640625" style="3" customWidth="1"/>
    <col min="10750" max="10751" width="18.109375" style="3" customWidth="1"/>
    <col min="10752" max="11003" width="9.109375" style="3"/>
    <col min="11004" max="11004" width="35.44140625" style="3" customWidth="1"/>
    <col min="11005" max="11005" width="96.6640625" style="3" customWidth="1"/>
    <col min="11006" max="11007" width="18.109375" style="3" customWidth="1"/>
    <col min="11008" max="11259" width="9.109375" style="3"/>
    <col min="11260" max="11260" width="35.44140625" style="3" customWidth="1"/>
    <col min="11261" max="11261" width="96.6640625" style="3" customWidth="1"/>
    <col min="11262" max="11263" width="18.109375" style="3" customWidth="1"/>
    <col min="11264" max="11515" width="9.109375" style="3"/>
    <col min="11516" max="11516" width="35.44140625" style="3" customWidth="1"/>
    <col min="11517" max="11517" width="96.6640625" style="3" customWidth="1"/>
    <col min="11518" max="11519" width="18.109375" style="3" customWidth="1"/>
    <col min="11520" max="11771" width="9.109375" style="3"/>
    <col min="11772" max="11772" width="35.44140625" style="3" customWidth="1"/>
    <col min="11773" max="11773" width="96.6640625" style="3" customWidth="1"/>
    <col min="11774" max="11775" width="18.109375" style="3" customWidth="1"/>
    <col min="11776" max="12027" width="9.109375" style="3"/>
    <col min="12028" max="12028" width="35.44140625" style="3" customWidth="1"/>
    <col min="12029" max="12029" width="96.6640625" style="3" customWidth="1"/>
    <col min="12030" max="12031" width="18.109375" style="3" customWidth="1"/>
    <col min="12032" max="12283" width="9.109375" style="3"/>
    <col min="12284" max="12284" width="35.44140625" style="3" customWidth="1"/>
    <col min="12285" max="12285" width="96.6640625" style="3" customWidth="1"/>
    <col min="12286" max="12287" width="18.109375" style="3" customWidth="1"/>
    <col min="12288" max="12539" width="9.109375" style="3"/>
    <col min="12540" max="12540" width="35.44140625" style="3" customWidth="1"/>
    <col min="12541" max="12541" width="96.6640625" style="3" customWidth="1"/>
    <col min="12542" max="12543" width="18.109375" style="3" customWidth="1"/>
    <col min="12544" max="12795" width="9.109375" style="3"/>
    <col min="12796" max="12796" width="35.44140625" style="3" customWidth="1"/>
    <col min="12797" max="12797" width="96.6640625" style="3" customWidth="1"/>
    <col min="12798" max="12799" width="18.109375" style="3" customWidth="1"/>
    <col min="12800" max="13051" width="9.109375" style="3"/>
    <col min="13052" max="13052" width="35.44140625" style="3" customWidth="1"/>
    <col min="13053" max="13053" width="96.6640625" style="3" customWidth="1"/>
    <col min="13054" max="13055" width="18.109375" style="3" customWidth="1"/>
    <col min="13056" max="13307" width="9.109375" style="3"/>
    <col min="13308" max="13308" width="35.44140625" style="3" customWidth="1"/>
    <col min="13309" max="13309" width="96.6640625" style="3" customWidth="1"/>
    <col min="13310" max="13311" width="18.109375" style="3" customWidth="1"/>
    <col min="13312" max="13563" width="9.109375" style="3"/>
    <col min="13564" max="13564" width="35.44140625" style="3" customWidth="1"/>
    <col min="13565" max="13565" width="96.6640625" style="3" customWidth="1"/>
    <col min="13566" max="13567" width="18.109375" style="3" customWidth="1"/>
    <col min="13568" max="13819" width="9.109375" style="3"/>
    <col min="13820" max="13820" width="35.44140625" style="3" customWidth="1"/>
    <col min="13821" max="13821" width="96.6640625" style="3" customWidth="1"/>
    <col min="13822" max="13823" width="18.109375" style="3" customWidth="1"/>
    <col min="13824" max="14075" width="9.109375" style="3"/>
    <col min="14076" max="14076" width="35.44140625" style="3" customWidth="1"/>
    <col min="14077" max="14077" width="96.6640625" style="3" customWidth="1"/>
    <col min="14078" max="14079" width="18.109375" style="3" customWidth="1"/>
    <col min="14080" max="14331" width="9.109375" style="3"/>
    <col min="14332" max="14332" width="35.44140625" style="3" customWidth="1"/>
    <col min="14333" max="14333" width="96.6640625" style="3" customWidth="1"/>
    <col min="14334" max="14335" width="18.109375" style="3" customWidth="1"/>
    <col min="14336" max="14587" width="9.109375" style="3"/>
    <col min="14588" max="14588" width="35.44140625" style="3" customWidth="1"/>
    <col min="14589" max="14589" width="96.6640625" style="3" customWidth="1"/>
    <col min="14590" max="14591" width="18.109375" style="3" customWidth="1"/>
    <col min="14592" max="14843" width="9.109375" style="3"/>
    <col min="14844" max="14844" width="35.44140625" style="3" customWidth="1"/>
    <col min="14845" max="14845" width="96.6640625" style="3" customWidth="1"/>
    <col min="14846" max="14847" width="18.109375" style="3" customWidth="1"/>
    <col min="14848" max="15099" width="9.109375" style="3"/>
    <col min="15100" max="15100" width="35.44140625" style="3" customWidth="1"/>
    <col min="15101" max="15101" width="96.6640625" style="3" customWidth="1"/>
    <col min="15102" max="15103" width="18.109375" style="3" customWidth="1"/>
    <col min="15104" max="15355" width="9.109375" style="3"/>
    <col min="15356" max="15356" width="35.44140625" style="3" customWidth="1"/>
    <col min="15357" max="15357" width="96.6640625" style="3" customWidth="1"/>
    <col min="15358" max="15359" width="18.109375" style="3" customWidth="1"/>
    <col min="15360" max="15611" width="9.109375" style="3"/>
    <col min="15612" max="15612" width="35.44140625" style="3" customWidth="1"/>
    <col min="15613" max="15613" width="96.6640625" style="3" customWidth="1"/>
    <col min="15614" max="15615" width="18.109375" style="3" customWidth="1"/>
    <col min="15616" max="15867" width="9.109375" style="3"/>
    <col min="15868" max="15868" width="35.44140625" style="3" customWidth="1"/>
    <col min="15869" max="15869" width="96.6640625" style="3" customWidth="1"/>
    <col min="15870" max="15871" width="18.109375" style="3" customWidth="1"/>
    <col min="15872" max="16123" width="9.109375" style="3"/>
    <col min="16124" max="16124" width="35.44140625" style="3" customWidth="1"/>
    <col min="16125" max="16125" width="96.6640625" style="3" customWidth="1"/>
    <col min="16126" max="16127" width="18.109375" style="3" customWidth="1"/>
    <col min="16128" max="16384" width="9.109375" style="3"/>
  </cols>
  <sheetData>
    <row r="1" spans="1:4" ht="18" x14ac:dyDescent="0.3">
      <c r="D1" s="1" t="s">
        <v>85</v>
      </c>
    </row>
    <row r="2" spans="1:4" ht="18" x14ac:dyDescent="0.3">
      <c r="D2" s="1" t="s">
        <v>2</v>
      </c>
    </row>
    <row r="3" spans="1:4" ht="18" x14ac:dyDescent="0.3">
      <c r="D3" s="1" t="s">
        <v>3</v>
      </c>
    </row>
    <row r="4" spans="1:4" ht="18" customHeight="1" x14ac:dyDescent="0.35">
      <c r="C4" s="19" t="s">
        <v>86</v>
      </c>
      <c r="D4" s="19"/>
    </row>
    <row r="5" spans="1:4" ht="18" x14ac:dyDescent="0.35">
      <c r="D5" s="2"/>
    </row>
    <row r="6" spans="1:4" ht="15.75" customHeight="1" x14ac:dyDescent="0.3">
      <c r="A6" s="16" t="s">
        <v>7</v>
      </c>
      <c r="B6" s="16"/>
      <c r="C6" s="16"/>
      <c r="D6" s="16"/>
    </row>
    <row r="7" spans="1:4" ht="15.75" customHeight="1" x14ac:dyDescent="0.3">
      <c r="A7" s="16" t="s">
        <v>8</v>
      </c>
      <c r="B7" s="16"/>
      <c r="C7" s="16"/>
      <c r="D7" s="16"/>
    </row>
    <row r="8" spans="1:4" x14ac:dyDescent="0.3">
      <c r="A8" s="17" t="s">
        <v>80</v>
      </c>
      <c r="B8" s="17"/>
      <c r="C8" s="17"/>
      <c r="D8" s="17"/>
    </row>
    <row r="9" spans="1:4" x14ac:dyDescent="0.3">
      <c r="A9" s="15"/>
      <c r="B9" s="15"/>
      <c r="C9" s="13"/>
      <c r="D9" s="13"/>
    </row>
    <row r="10" spans="1:4" ht="18" x14ac:dyDescent="0.35">
      <c r="A10" s="4"/>
      <c r="B10" s="4"/>
      <c r="D10" s="5" t="s">
        <v>4</v>
      </c>
    </row>
    <row r="11" spans="1:4" ht="54" x14ac:dyDescent="0.3">
      <c r="A11" s="6" t="s">
        <v>9</v>
      </c>
      <c r="B11" s="6" t="s">
        <v>10</v>
      </c>
      <c r="C11" s="14" t="s">
        <v>5</v>
      </c>
      <c r="D11" s="14" t="s">
        <v>6</v>
      </c>
    </row>
    <row r="12" spans="1:4" ht="18" x14ac:dyDescent="0.35">
      <c r="A12" s="7" t="s">
        <v>11</v>
      </c>
      <c r="B12" s="8" t="s">
        <v>12</v>
      </c>
      <c r="C12" s="9">
        <f t="shared" ref="C12:D12" si="0">C13+C15+C17+C21+C25+C26+C32+C33+C40+C41+C36</f>
        <v>16613430.000000002</v>
      </c>
      <c r="D12" s="9">
        <f t="shared" si="0"/>
        <v>17087783.800000001</v>
      </c>
    </row>
    <row r="13" spans="1:4" ht="18" x14ac:dyDescent="0.35">
      <c r="A13" s="7" t="s">
        <v>13</v>
      </c>
      <c r="B13" s="8" t="s">
        <v>14</v>
      </c>
      <c r="C13" s="9">
        <f t="shared" ref="C13:D13" si="1">C14</f>
        <v>9337624.5</v>
      </c>
      <c r="D13" s="9">
        <f t="shared" si="1"/>
        <v>9934228.4000000004</v>
      </c>
    </row>
    <row r="14" spans="1:4" ht="18" x14ac:dyDescent="0.35">
      <c r="A14" s="7" t="s">
        <v>15</v>
      </c>
      <c r="B14" s="8" t="s">
        <v>16</v>
      </c>
      <c r="C14" s="10">
        <v>9337624.5</v>
      </c>
      <c r="D14" s="10">
        <v>9934228.4000000004</v>
      </c>
    </row>
    <row r="15" spans="1:4" ht="36" x14ac:dyDescent="0.35">
      <c r="A15" s="7" t="s">
        <v>17</v>
      </c>
      <c r="B15" s="8" t="s">
        <v>18</v>
      </c>
      <c r="C15" s="9">
        <f t="shared" ref="C15:D15" si="2">C16</f>
        <v>48444.2</v>
      </c>
      <c r="D15" s="9">
        <f t="shared" si="2"/>
        <v>50192.5</v>
      </c>
    </row>
    <row r="16" spans="1:4" ht="36" x14ac:dyDescent="0.35">
      <c r="A16" s="7" t="s">
        <v>19</v>
      </c>
      <c r="B16" s="8" t="s">
        <v>20</v>
      </c>
      <c r="C16" s="10">
        <v>48444.2</v>
      </c>
      <c r="D16" s="10">
        <v>50192.5</v>
      </c>
    </row>
    <row r="17" spans="1:4" ht="18" x14ac:dyDescent="0.35">
      <c r="A17" s="7" t="s">
        <v>21</v>
      </c>
      <c r="B17" s="8" t="s">
        <v>22</v>
      </c>
      <c r="C17" s="9">
        <f t="shared" ref="C17:D17" si="3">SUM(C18:C20)</f>
        <v>631910.30000000005</v>
      </c>
      <c r="D17" s="9">
        <f t="shared" si="3"/>
        <v>332783.19999999995</v>
      </c>
    </row>
    <row r="18" spans="1:4" ht="18" x14ac:dyDescent="0.35">
      <c r="A18" s="7" t="s">
        <v>23</v>
      </c>
      <c r="B18" s="8" t="s">
        <v>0</v>
      </c>
      <c r="C18" s="10">
        <v>576015</v>
      </c>
      <c r="D18" s="10">
        <v>145041.5</v>
      </c>
    </row>
    <row r="19" spans="1:4" ht="18" x14ac:dyDescent="0.35">
      <c r="A19" s="7" t="s">
        <v>24</v>
      </c>
      <c r="B19" s="8" t="s">
        <v>25</v>
      </c>
      <c r="C19" s="10">
        <v>1322.9</v>
      </c>
      <c r="D19" s="10">
        <v>1375.9</v>
      </c>
    </row>
    <row r="20" spans="1:4" ht="23.25" customHeight="1" x14ac:dyDescent="0.35">
      <c r="A20" s="7" t="s">
        <v>26</v>
      </c>
      <c r="B20" s="8" t="s">
        <v>1</v>
      </c>
      <c r="C20" s="10">
        <v>54572.4</v>
      </c>
      <c r="D20" s="10">
        <v>186365.8</v>
      </c>
    </row>
    <row r="21" spans="1:4" ht="18" x14ac:dyDescent="0.35">
      <c r="A21" s="7" t="s">
        <v>27</v>
      </c>
      <c r="B21" s="8" t="s">
        <v>28</v>
      </c>
      <c r="C21" s="9">
        <f t="shared" ref="C21:D21" si="4">C22+C23+C24</f>
        <v>4875750.5999999996</v>
      </c>
      <c r="D21" s="9">
        <f t="shared" si="4"/>
        <v>5026634.0999999996</v>
      </c>
    </row>
    <row r="22" spans="1:4" ht="18" x14ac:dyDescent="0.35">
      <c r="A22" s="7" t="s">
        <v>29</v>
      </c>
      <c r="B22" s="8" t="s">
        <v>30</v>
      </c>
      <c r="C22" s="10">
        <v>874370.5</v>
      </c>
      <c r="D22" s="10">
        <v>962352.1</v>
      </c>
    </row>
    <row r="23" spans="1:4" ht="18" x14ac:dyDescent="0.35">
      <c r="A23" s="7" t="s">
        <v>31</v>
      </c>
      <c r="B23" s="8" t="s">
        <v>32</v>
      </c>
      <c r="C23" s="10">
        <v>1480385.1</v>
      </c>
      <c r="D23" s="10">
        <v>1538784.4</v>
      </c>
    </row>
    <row r="24" spans="1:4" ht="18" x14ac:dyDescent="0.35">
      <c r="A24" s="7" t="s">
        <v>33</v>
      </c>
      <c r="B24" s="8" t="s">
        <v>34</v>
      </c>
      <c r="C24" s="10">
        <v>2520995</v>
      </c>
      <c r="D24" s="10">
        <v>2525497.6</v>
      </c>
    </row>
    <row r="25" spans="1:4" ht="18" x14ac:dyDescent="0.35">
      <c r="A25" s="7" t="s">
        <v>35</v>
      </c>
      <c r="B25" s="8" t="s">
        <v>36</v>
      </c>
      <c r="C25" s="10">
        <v>197859.3</v>
      </c>
      <c r="D25" s="10">
        <v>197810.8</v>
      </c>
    </row>
    <row r="26" spans="1:4" ht="36" x14ac:dyDescent="0.35">
      <c r="A26" s="7" t="s">
        <v>37</v>
      </c>
      <c r="B26" s="8" t="s">
        <v>38</v>
      </c>
      <c r="C26" s="9">
        <f t="shared" ref="C26:D26" si="5">C27+C28+C29+C30+C31</f>
        <v>900649.9</v>
      </c>
      <c r="D26" s="9">
        <f t="shared" si="5"/>
        <v>1018440.3</v>
      </c>
    </row>
    <row r="27" spans="1:4" ht="72" x14ac:dyDescent="0.35">
      <c r="A27" s="7" t="s">
        <v>39</v>
      </c>
      <c r="B27" s="8" t="s">
        <v>40</v>
      </c>
      <c r="C27" s="10">
        <v>1481</v>
      </c>
      <c r="D27" s="10">
        <v>2330</v>
      </c>
    </row>
    <row r="28" spans="1:4" ht="72" x14ac:dyDescent="0.35">
      <c r="A28" s="7" t="s">
        <v>41</v>
      </c>
      <c r="B28" s="11" t="s">
        <v>42</v>
      </c>
      <c r="C28" s="10">
        <v>719755.5</v>
      </c>
      <c r="D28" s="10">
        <v>837106.8</v>
      </c>
    </row>
    <row r="29" spans="1:4" ht="36" x14ac:dyDescent="0.35">
      <c r="A29" s="7" t="s">
        <v>43</v>
      </c>
      <c r="B29" s="8" t="s">
        <v>44</v>
      </c>
      <c r="C29" s="10">
        <v>1516</v>
      </c>
      <c r="D29" s="10">
        <v>519.1</v>
      </c>
    </row>
    <row r="30" spans="1:4" ht="18" x14ac:dyDescent="0.35">
      <c r="A30" s="7" t="s">
        <v>45</v>
      </c>
      <c r="B30" s="8" t="s">
        <v>46</v>
      </c>
      <c r="C30" s="10">
        <v>21327.5</v>
      </c>
      <c r="D30" s="10">
        <v>21929.5</v>
      </c>
    </row>
    <row r="31" spans="1:4" ht="72" x14ac:dyDescent="0.35">
      <c r="A31" s="7" t="s">
        <v>47</v>
      </c>
      <c r="B31" s="11" t="s">
        <v>48</v>
      </c>
      <c r="C31" s="10">
        <v>156569.9</v>
      </c>
      <c r="D31" s="10">
        <v>156554.9</v>
      </c>
    </row>
    <row r="32" spans="1:4" ht="18" x14ac:dyDescent="0.35">
      <c r="A32" s="7" t="s">
        <v>49</v>
      </c>
      <c r="B32" s="8" t="s">
        <v>50</v>
      </c>
      <c r="C32" s="10">
        <v>9931.1</v>
      </c>
      <c r="D32" s="10">
        <v>10301.1</v>
      </c>
    </row>
    <row r="33" spans="1:4" ht="36" x14ac:dyDescent="0.35">
      <c r="A33" s="7" t="s">
        <v>51</v>
      </c>
      <c r="B33" s="8" t="s">
        <v>52</v>
      </c>
      <c r="C33" s="9">
        <f t="shared" ref="C33:D33" si="6">C34+C35</f>
        <v>303324.3</v>
      </c>
      <c r="D33" s="9">
        <f t="shared" si="6"/>
        <v>206830.6</v>
      </c>
    </row>
    <row r="34" spans="1:4" ht="18" x14ac:dyDescent="0.35">
      <c r="A34" s="7" t="s">
        <v>53</v>
      </c>
      <c r="B34" s="8" t="s">
        <v>54</v>
      </c>
      <c r="C34" s="10">
        <v>1554.1</v>
      </c>
      <c r="D34" s="10">
        <v>1494</v>
      </c>
    </row>
    <row r="35" spans="1:4" ht="18" x14ac:dyDescent="0.35">
      <c r="A35" s="7" t="s">
        <v>55</v>
      </c>
      <c r="B35" s="8" t="s">
        <v>56</v>
      </c>
      <c r="C35" s="10">
        <v>301770.2</v>
      </c>
      <c r="D35" s="10">
        <v>205336.6</v>
      </c>
    </row>
    <row r="36" spans="1:4" ht="18" x14ac:dyDescent="0.35">
      <c r="A36" s="7" t="s">
        <v>57</v>
      </c>
      <c r="B36" s="8" t="s">
        <v>58</v>
      </c>
      <c r="C36" s="9">
        <f t="shared" ref="C36:D36" si="7">C37+C38+C39</f>
        <v>201446.8</v>
      </c>
      <c r="D36" s="9">
        <f t="shared" si="7"/>
        <v>202056.7</v>
      </c>
    </row>
    <row r="37" spans="1:4" ht="72" x14ac:dyDescent="0.35">
      <c r="A37" s="7" t="s">
        <v>59</v>
      </c>
      <c r="B37" s="11" t="s">
        <v>60</v>
      </c>
      <c r="C37" s="10">
        <v>54198.2</v>
      </c>
      <c r="D37" s="10">
        <v>47961.7</v>
      </c>
    </row>
    <row r="38" spans="1:4" ht="36" x14ac:dyDescent="0.35">
      <c r="A38" s="7" t="s">
        <v>61</v>
      </c>
      <c r="B38" s="8" t="s">
        <v>62</v>
      </c>
      <c r="C38" s="10">
        <v>113682.6</v>
      </c>
      <c r="D38" s="10">
        <v>120529</v>
      </c>
    </row>
    <row r="39" spans="1:4" ht="72" x14ac:dyDescent="0.35">
      <c r="A39" s="7" t="s">
        <v>63</v>
      </c>
      <c r="B39" s="8" t="s">
        <v>64</v>
      </c>
      <c r="C39" s="10">
        <v>33566</v>
      </c>
      <c r="D39" s="10">
        <v>33566</v>
      </c>
    </row>
    <row r="40" spans="1:4" ht="18" x14ac:dyDescent="0.35">
      <c r="A40" s="7" t="s">
        <v>65</v>
      </c>
      <c r="B40" s="8" t="s">
        <v>66</v>
      </c>
      <c r="C40" s="10">
        <v>66856.800000000003</v>
      </c>
      <c r="D40" s="10">
        <v>70520.800000000003</v>
      </c>
    </row>
    <row r="41" spans="1:4" ht="18" x14ac:dyDescent="0.35">
      <c r="A41" s="7" t="s">
        <v>67</v>
      </c>
      <c r="B41" s="8" t="s">
        <v>68</v>
      </c>
      <c r="C41" s="9">
        <f t="shared" ref="C41:D41" si="8">C42</f>
        <v>39632.199999999997</v>
      </c>
      <c r="D41" s="9">
        <f t="shared" si="8"/>
        <v>37985.300000000003</v>
      </c>
    </row>
    <row r="42" spans="1:4" ht="18" x14ac:dyDescent="0.35">
      <c r="A42" s="7" t="s">
        <v>69</v>
      </c>
      <c r="B42" s="8" t="s">
        <v>70</v>
      </c>
      <c r="C42" s="10">
        <v>39632.199999999997</v>
      </c>
      <c r="D42" s="10">
        <v>37985.300000000003</v>
      </c>
    </row>
    <row r="43" spans="1:4" ht="18" x14ac:dyDescent="0.35">
      <c r="A43" s="7" t="s">
        <v>71</v>
      </c>
      <c r="B43" s="8" t="s">
        <v>72</v>
      </c>
      <c r="C43" s="9">
        <f t="shared" ref="C43:D43" si="9">C44</f>
        <v>12735511.100000001</v>
      </c>
      <c r="D43" s="9">
        <f t="shared" si="9"/>
        <v>12202566.5</v>
      </c>
    </row>
    <row r="44" spans="1:4" ht="36" x14ac:dyDescent="0.35">
      <c r="A44" s="7" t="s">
        <v>73</v>
      </c>
      <c r="B44" s="8" t="s">
        <v>74</v>
      </c>
      <c r="C44" s="9">
        <f t="shared" ref="C44:D44" si="10">C45+C46+C47+C48</f>
        <v>12735511.100000001</v>
      </c>
      <c r="D44" s="9">
        <f t="shared" si="10"/>
        <v>12202566.5</v>
      </c>
    </row>
    <row r="45" spans="1:4" ht="18" x14ac:dyDescent="0.35">
      <c r="A45" s="7" t="s">
        <v>81</v>
      </c>
      <c r="B45" s="8" t="s">
        <v>75</v>
      </c>
      <c r="C45" s="10">
        <v>279228.40000000002</v>
      </c>
      <c r="D45" s="10">
        <v>275936.40000000002</v>
      </c>
    </row>
    <row r="46" spans="1:4" ht="36" x14ac:dyDescent="0.35">
      <c r="A46" s="7" t="s">
        <v>82</v>
      </c>
      <c r="B46" s="8" t="s">
        <v>76</v>
      </c>
      <c r="C46" s="10">
        <f>2908496.1+200000+38619.2</f>
        <v>3147115.3000000003</v>
      </c>
      <c r="D46" s="10">
        <f>1953504.4+200000+332508.8</f>
        <v>2486013.1999999997</v>
      </c>
    </row>
    <row r="47" spans="1:4" ht="18" x14ac:dyDescent="0.35">
      <c r="A47" s="7" t="s">
        <v>83</v>
      </c>
      <c r="B47" s="8" t="s">
        <v>77</v>
      </c>
      <c r="C47" s="10">
        <f>9066188.8+52887.5-321.8+534.5+136143.4+31353.2</f>
        <v>9286785.5999999996</v>
      </c>
      <c r="D47" s="10">
        <f>9195263.9+51587.7-321.8+563+136143.4+34998.9</f>
        <v>9418235.0999999996</v>
      </c>
    </row>
    <row r="48" spans="1:4" ht="18" x14ac:dyDescent="0.35">
      <c r="A48" s="7" t="s">
        <v>84</v>
      </c>
      <c r="B48" s="8" t="s">
        <v>78</v>
      </c>
      <c r="C48" s="10">
        <v>22381.8</v>
      </c>
      <c r="D48" s="10">
        <v>22381.8</v>
      </c>
    </row>
    <row r="49" spans="1:4" ht="18" x14ac:dyDescent="0.35">
      <c r="A49" s="18" t="s">
        <v>79</v>
      </c>
      <c r="B49" s="18"/>
      <c r="C49" s="9">
        <f t="shared" ref="C49:D49" si="11">C12+C43</f>
        <v>29348941.100000001</v>
      </c>
      <c r="D49" s="9">
        <f t="shared" si="11"/>
        <v>29290350.300000001</v>
      </c>
    </row>
    <row r="53" spans="1:4" x14ac:dyDescent="0.3">
      <c r="C53" s="12"/>
      <c r="D53" s="12"/>
    </row>
  </sheetData>
  <sheetProtection password="CF5C" sheet="1" objects="1" scenarios="1"/>
  <mergeCells count="5">
    <mergeCell ref="A6:D6"/>
    <mergeCell ref="A7:D7"/>
    <mergeCell ref="A8:D8"/>
    <mergeCell ref="A49:B49"/>
    <mergeCell ref="C4:D4"/>
  </mergeCells>
  <pageMargins left="0.70866141732283472" right="0.27" top="0.4" bottom="0.27" header="0.41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Колышкина Елена Владимировна</cp:lastModifiedBy>
  <cp:lastPrinted>2018-12-19T10:19:52Z</cp:lastPrinted>
  <dcterms:created xsi:type="dcterms:W3CDTF">2018-10-16T12:27:33Z</dcterms:created>
  <dcterms:modified xsi:type="dcterms:W3CDTF">2018-12-20T11:02:20Z</dcterms:modified>
</cp:coreProperties>
</file>