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февраль 2019\ДОХОДЫ\"/>
    </mc:Choice>
  </mc:AlternateContent>
  <bookViews>
    <workbookView xWindow="360" yWindow="330" windowWidth="14940" windowHeight="9090"/>
  </bookViews>
  <sheets>
    <sheet name="прил.1" sheetId="6" r:id="rId1"/>
  </sheets>
  <calcPr calcId="152511"/>
</workbook>
</file>

<file path=xl/calcChain.xml><?xml version="1.0" encoding="utf-8"?>
<calcChain xmlns="http://schemas.openxmlformats.org/spreadsheetml/2006/main">
  <c r="C40" i="6" l="1"/>
  <c r="C45" i="6"/>
  <c r="C51" i="6" l="1"/>
  <c r="C52" i="6"/>
  <c r="C46" i="6" l="1"/>
  <c r="C41" i="6"/>
  <c r="C38" i="6"/>
  <c r="C31" i="6"/>
  <c r="C26" i="6"/>
  <c r="C22" i="6"/>
  <c r="C20" i="6"/>
  <c r="C18" i="6"/>
  <c r="C49" i="6" l="1"/>
  <c r="C48" i="6" s="1"/>
  <c r="C17" i="6"/>
  <c r="C54" i="6" l="1"/>
</calcChain>
</file>

<file path=xl/sharedStrings.xml><?xml version="1.0" encoding="utf-8"?>
<sst xmlns="http://schemas.openxmlformats.org/spreadsheetml/2006/main" count="89" uniqueCount="86">
  <si>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</si>
  <si>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</si>
  <si>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к решению</t>
  </si>
  <si>
    <t>Пермской городской Думы</t>
  </si>
  <si>
    <t>тыс. руб.</t>
  </si>
  <si>
    <t>2019 год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</si>
  <si>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</si>
  <si>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</si>
  <si>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</si>
  <si>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</si>
  <si>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</si>
  <si>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</si>
  <si>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</si>
  <si>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</si>
  <si>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</si>
  <si>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</si>
  <si>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</si>
  <si>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</si>
  <si>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</si>
  <si>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</si>
  <si>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</si>
  <si>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</si>
  <si>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</si>
  <si>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1 05 03 00 0 01 0 000 110</t>
  </si>
  <si>
    <t>Единый сельскохозяйственный налог</t>
  </si>
  <si>
    <t>1 05 04 00 0 02 0 000 110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</si>
  <si>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</si>
  <si>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</si>
  <si>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</si>
  <si>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</si>
  <si>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</si>
  <si>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</si>
  <si>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</si>
  <si>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</si>
  <si>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</si>
  <si>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</si>
  <si>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</si>
  <si>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</si>
  <si>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</si>
  <si>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</si>
  <si>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</si>
  <si>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</si>
  <si>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</si>
  <si>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</si>
  <si>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</si>
  <si>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</si>
  <si>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</si>
  <si>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</si>
  <si>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</si>
  <si>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</si>
  <si>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1 13 00 00 0 00 0 000 000</t>
  </si>
  <si>
    <t>ДОХОДЫ ОТ ОКАЗАНИЯ ПЛАТНЫХ УСЛУГ (РАБОТ) И КОМПЕНСАЦИИ ЗАТРАТ ГОСУДАРСТВА</t>
  </si>
  <si>
    <t>1 13 01 00 0 00 0 000 130</t>
  </si>
  <si>
    <t>Доходы от оказания платных услуг (работ)</t>
  </si>
  <si>
    <t>1 13 02 00 0 00 0 000 130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</si>
  <si>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</si>
  <si>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</si>
  <si>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</si>
  <si>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</si>
  <si>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</si>
  <si>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1 14 06 00 0 00 0 000 430</t>
  </si>
  <si>
    <t>Доходы от продажи земельных участков, находящихся в государственной и муниципальной собственности</t>
  </si>
  <si>
    <t>1 14 06 30 0 00 0 000 430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</si>
  <si>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</si>
  <si>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</si>
  <si>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</si>
  <si>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</si>
  <si>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</si>
  <si>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</si>
  <si>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</si>
  <si>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</si>
  <si>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</si>
  <si>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</si>
  <si>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</si>
  <si>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</si>
  <si>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</si>
  <si>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</si>
  <si>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</si>
  <si>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</si>
  <si>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 xml:space="preserve"> на 2019 год</t>
  </si>
  <si>
    <t>2 02 10 00 0 00 0 000 150</t>
  </si>
  <si>
    <t>2 02 20 00 0 00 0 000 150</t>
  </si>
  <si>
    <t>2 02 30 00 0 00 0 000 150</t>
  </si>
  <si>
    <t>2 02 40 00 0 00 0 000 150</t>
  </si>
  <si>
    <t>от 18.12.2018 № 270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</si>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</sst>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 CYR"/>
      <charset val="204"/>
    </font>
    <font>
      <sz val="14"/>
      <name val="Times New Roman CYR"/>
    </font>
    <font>
      <sz val="14"/>
      <name val="Times New Roman CYR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Fill="1" applyAlignment="1">
      <alignment horizontal="right" vertical="top"/>
    </xf>
    <xf numFmtId="165" fontId="2" fillId="0" borderId="0" xfId="1" applyNumberFormat="1" applyFont="1" applyFill="1"/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justify" vertical="top" wrapText="1"/>
    </xf>
    <xf numFmtId="165" fontId="6" fillId="0" borderId="1" xfId="0" applyNumberFormat="1" applyFont="1" applyFill="1" applyBorder="1" applyAlignment="1">
      <alignment horizontal="right" shrinkToFit="1"/>
    </xf>
    <xf numFmtId="165" fontId="6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justify" vertical="top" wrapText="1"/>
    </xf>
    <xf numFmtId="165" fontId="3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 vertical="top"/>
    </xf>
    <xf numFmtId="0" fontId="2" fillId="0" borderId="0" xfId="1" applyFont="1" applyFill="1" applyAlignment="1">
      <alignment horizontal="right" vertical="top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workbookViewId="0">
      <selection activeCell="C14" sqref="C14"/>
    </sheetView>
  </sheetViews>
  <sheetFormatPr defaultRowHeight="17.5" x14ac:dyDescent="0.35"/>
  <cols>
    <col min="1" max="1" width="32.1796875" style="3" customWidth="1"/>
    <col min="2" max="2" width="104.1796875" style="3" customWidth="1"/>
    <col min="3" max="3" width="18.1796875" style="3" customWidth="1"/>
    <col min="4" max="242" width="9.1796875" style="3"/>
    <col min="243" max="243" width="35.453125" style="3" customWidth="1"/>
    <col min="244" max="244" width="96.7265625" style="3" customWidth="1"/>
    <col min="245" max="245" width="18.1796875" style="3" customWidth="1"/>
    <col min="246" max="498" width="9.1796875" style="3"/>
    <col min="499" max="499" width="35.453125" style="3" customWidth="1"/>
    <col min="500" max="500" width="96.7265625" style="3" customWidth="1"/>
    <col min="501" max="501" width="18.1796875" style="3" customWidth="1"/>
    <col min="502" max="754" width="9.1796875" style="3"/>
    <col min="755" max="755" width="35.453125" style="3" customWidth="1"/>
    <col min="756" max="756" width="96.7265625" style="3" customWidth="1"/>
    <col min="757" max="757" width="18.1796875" style="3" customWidth="1"/>
    <col min="758" max="1010" width="9.1796875" style="3"/>
    <col min="1011" max="1011" width="35.453125" style="3" customWidth="1"/>
    <col min="1012" max="1012" width="96.7265625" style="3" customWidth="1"/>
    <col min="1013" max="1013" width="18.1796875" style="3" customWidth="1"/>
    <col min="1014" max="1266" width="9.1796875" style="3"/>
    <col min="1267" max="1267" width="35.453125" style="3" customWidth="1"/>
    <col min="1268" max="1268" width="96.7265625" style="3" customWidth="1"/>
    <col min="1269" max="1269" width="18.1796875" style="3" customWidth="1"/>
    <col min="1270" max="1522" width="9.1796875" style="3"/>
    <col min="1523" max="1523" width="35.453125" style="3" customWidth="1"/>
    <col min="1524" max="1524" width="96.7265625" style="3" customWidth="1"/>
    <col min="1525" max="1525" width="18.1796875" style="3" customWidth="1"/>
    <col min="1526" max="1778" width="9.1796875" style="3"/>
    <col min="1779" max="1779" width="35.453125" style="3" customWidth="1"/>
    <col min="1780" max="1780" width="96.7265625" style="3" customWidth="1"/>
    <col min="1781" max="1781" width="18.1796875" style="3" customWidth="1"/>
    <col min="1782" max="2034" width="9.1796875" style="3"/>
    <col min="2035" max="2035" width="35.453125" style="3" customWidth="1"/>
    <col min="2036" max="2036" width="96.7265625" style="3" customWidth="1"/>
    <col min="2037" max="2037" width="18.1796875" style="3" customWidth="1"/>
    <col min="2038" max="2290" width="9.1796875" style="3"/>
    <col min="2291" max="2291" width="35.453125" style="3" customWidth="1"/>
    <col min="2292" max="2292" width="96.7265625" style="3" customWidth="1"/>
    <col min="2293" max="2293" width="18.1796875" style="3" customWidth="1"/>
    <col min="2294" max="2546" width="9.1796875" style="3"/>
    <col min="2547" max="2547" width="35.453125" style="3" customWidth="1"/>
    <col min="2548" max="2548" width="96.7265625" style="3" customWidth="1"/>
    <col min="2549" max="2549" width="18.1796875" style="3" customWidth="1"/>
    <col min="2550" max="2802" width="9.1796875" style="3"/>
    <col min="2803" max="2803" width="35.453125" style="3" customWidth="1"/>
    <col min="2804" max="2804" width="96.7265625" style="3" customWidth="1"/>
    <col min="2805" max="2805" width="18.1796875" style="3" customWidth="1"/>
    <col min="2806" max="3058" width="9.1796875" style="3"/>
    <col min="3059" max="3059" width="35.453125" style="3" customWidth="1"/>
    <col min="3060" max="3060" width="96.7265625" style="3" customWidth="1"/>
    <col min="3061" max="3061" width="18.1796875" style="3" customWidth="1"/>
    <col min="3062" max="3314" width="9.1796875" style="3"/>
    <col min="3315" max="3315" width="35.453125" style="3" customWidth="1"/>
    <col min="3316" max="3316" width="96.7265625" style="3" customWidth="1"/>
    <col min="3317" max="3317" width="18.1796875" style="3" customWidth="1"/>
    <col min="3318" max="3570" width="9.1796875" style="3"/>
    <col min="3571" max="3571" width="35.453125" style="3" customWidth="1"/>
    <col min="3572" max="3572" width="96.7265625" style="3" customWidth="1"/>
    <col min="3573" max="3573" width="18.1796875" style="3" customWidth="1"/>
    <col min="3574" max="3826" width="9.1796875" style="3"/>
    <col min="3827" max="3827" width="35.453125" style="3" customWidth="1"/>
    <col min="3828" max="3828" width="96.7265625" style="3" customWidth="1"/>
    <col min="3829" max="3829" width="18.1796875" style="3" customWidth="1"/>
    <col min="3830" max="4082" width="9.1796875" style="3"/>
    <col min="4083" max="4083" width="35.453125" style="3" customWidth="1"/>
    <col min="4084" max="4084" width="96.7265625" style="3" customWidth="1"/>
    <col min="4085" max="4085" width="18.1796875" style="3" customWidth="1"/>
    <col min="4086" max="4338" width="9.1796875" style="3"/>
    <col min="4339" max="4339" width="35.453125" style="3" customWidth="1"/>
    <col min="4340" max="4340" width="96.7265625" style="3" customWidth="1"/>
    <col min="4341" max="4341" width="18.1796875" style="3" customWidth="1"/>
    <col min="4342" max="4594" width="9.1796875" style="3"/>
    <col min="4595" max="4595" width="35.453125" style="3" customWidth="1"/>
    <col min="4596" max="4596" width="96.7265625" style="3" customWidth="1"/>
    <col min="4597" max="4597" width="18.1796875" style="3" customWidth="1"/>
    <col min="4598" max="4850" width="9.1796875" style="3"/>
    <col min="4851" max="4851" width="35.453125" style="3" customWidth="1"/>
    <col min="4852" max="4852" width="96.7265625" style="3" customWidth="1"/>
    <col min="4853" max="4853" width="18.1796875" style="3" customWidth="1"/>
    <col min="4854" max="5106" width="9.1796875" style="3"/>
    <col min="5107" max="5107" width="35.453125" style="3" customWidth="1"/>
    <col min="5108" max="5108" width="96.7265625" style="3" customWidth="1"/>
    <col min="5109" max="5109" width="18.1796875" style="3" customWidth="1"/>
    <col min="5110" max="5362" width="9.1796875" style="3"/>
    <col min="5363" max="5363" width="35.453125" style="3" customWidth="1"/>
    <col min="5364" max="5364" width="96.7265625" style="3" customWidth="1"/>
    <col min="5365" max="5365" width="18.1796875" style="3" customWidth="1"/>
    <col min="5366" max="5618" width="9.1796875" style="3"/>
    <col min="5619" max="5619" width="35.453125" style="3" customWidth="1"/>
    <col min="5620" max="5620" width="96.7265625" style="3" customWidth="1"/>
    <col min="5621" max="5621" width="18.1796875" style="3" customWidth="1"/>
    <col min="5622" max="5874" width="9.1796875" style="3"/>
    <col min="5875" max="5875" width="35.453125" style="3" customWidth="1"/>
    <col min="5876" max="5876" width="96.7265625" style="3" customWidth="1"/>
    <col min="5877" max="5877" width="18.1796875" style="3" customWidth="1"/>
    <col min="5878" max="6130" width="9.1796875" style="3"/>
    <col min="6131" max="6131" width="35.453125" style="3" customWidth="1"/>
    <col min="6132" max="6132" width="96.7265625" style="3" customWidth="1"/>
    <col min="6133" max="6133" width="18.1796875" style="3" customWidth="1"/>
    <col min="6134" max="6386" width="9.1796875" style="3"/>
    <col min="6387" max="6387" width="35.453125" style="3" customWidth="1"/>
    <col min="6388" max="6388" width="96.7265625" style="3" customWidth="1"/>
    <col min="6389" max="6389" width="18.1796875" style="3" customWidth="1"/>
    <col min="6390" max="6642" width="9.1796875" style="3"/>
    <col min="6643" max="6643" width="35.453125" style="3" customWidth="1"/>
    <col min="6644" max="6644" width="96.7265625" style="3" customWidth="1"/>
    <col min="6645" max="6645" width="18.1796875" style="3" customWidth="1"/>
    <col min="6646" max="6898" width="9.1796875" style="3"/>
    <col min="6899" max="6899" width="35.453125" style="3" customWidth="1"/>
    <col min="6900" max="6900" width="96.7265625" style="3" customWidth="1"/>
    <col min="6901" max="6901" width="18.1796875" style="3" customWidth="1"/>
    <col min="6902" max="7154" width="9.1796875" style="3"/>
    <col min="7155" max="7155" width="35.453125" style="3" customWidth="1"/>
    <col min="7156" max="7156" width="96.7265625" style="3" customWidth="1"/>
    <col min="7157" max="7157" width="18.1796875" style="3" customWidth="1"/>
    <col min="7158" max="7410" width="9.1796875" style="3"/>
    <col min="7411" max="7411" width="35.453125" style="3" customWidth="1"/>
    <col min="7412" max="7412" width="96.7265625" style="3" customWidth="1"/>
    <col min="7413" max="7413" width="18.1796875" style="3" customWidth="1"/>
    <col min="7414" max="7666" width="9.1796875" style="3"/>
    <col min="7667" max="7667" width="35.453125" style="3" customWidth="1"/>
    <col min="7668" max="7668" width="96.7265625" style="3" customWidth="1"/>
    <col min="7669" max="7669" width="18.1796875" style="3" customWidth="1"/>
    <col min="7670" max="7922" width="9.1796875" style="3"/>
    <col min="7923" max="7923" width="35.453125" style="3" customWidth="1"/>
    <col min="7924" max="7924" width="96.7265625" style="3" customWidth="1"/>
    <col min="7925" max="7925" width="18.1796875" style="3" customWidth="1"/>
    <col min="7926" max="8178" width="9.1796875" style="3"/>
    <col min="8179" max="8179" width="35.453125" style="3" customWidth="1"/>
    <col min="8180" max="8180" width="96.7265625" style="3" customWidth="1"/>
    <col min="8181" max="8181" width="18.1796875" style="3" customWidth="1"/>
    <col min="8182" max="8434" width="9.1796875" style="3"/>
    <col min="8435" max="8435" width="35.453125" style="3" customWidth="1"/>
    <col min="8436" max="8436" width="96.7265625" style="3" customWidth="1"/>
    <col min="8437" max="8437" width="18.1796875" style="3" customWidth="1"/>
    <col min="8438" max="8690" width="9.1796875" style="3"/>
    <col min="8691" max="8691" width="35.453125" style="3" customWidth="1"/>
    <col min="8692" max="8692" width="96.7265625" style="3" customWidth="1"/>
    <col min="8693" max="8693" width="18.1796875" style="3" customWidth="1"/>
    <col min="8694" max="8946" width="9.1796875" style="3"/>
    <col min="8947" max="8947" width="35.453125" style="3" customWidth="1"/>
    <col min="8948" max="8948" width="96.7265625" style="3" customWidth="1"/>
    <col min="8949" max="8949" width="18.1796875" style="3" customWidth="1"/>
    <col min="8950" max="9202" width="9.1796875" style="3"/>
    <col min="9203" max="9203" width="35.453125" style="3" customWidth="1"/>
    <col min="9204" max="9204" width="96.7265625" style="3" customWidth="1"/>
    <col min="9205" max="9205" width="18.1796875" style="3" customWidth="1"/>
    <col min="9206" max="9458" width="9.1796875" style="3"/>
    <col min="9459" max="9459" width="35.453125" style="3" customWidth="1"/>
    <col min="9460" max="9460" width="96.7265625" style="3" customWidth="1"/>
    <col min="9461" max="9461" width="18.1796875" style="3" customWidth="1"/>
    <col min="9462" max="9714" width="9.1796875" style="3"/>
    <col min="9715" max="9715" width="35.453125" style="3" customWidth="1"/>
    <col min="9716" max="9716" width="96.7265625" style="3" customWidth="1"/>
    <col min="9717" max="9717" width="18.1796875" style="3" customWidth="1"/>
    <col min="9718" max="9970" width="9.1796875" style="3"/>
    <col min="9971" max="9971" width="35.453125" style="3" customWidth="1"/>
    <col min="9972" max="9972" width="96.7265625" style="3" customWidth="1"/>
    <col min="9973" max="9973" width="18.1796875" style="3" customWidth="1"/>
    <col min="9974" max="10226" width="9.1796875" style="3"/>
    <col min="10227" max="10227" width="35.453125" style="3" customWidth="1"/>
    <col min="10228" max="10228" width="96.7265625" style="3" customWidth="1"/>
    <col min="10229" max="10229" width="18.1796875" style="3" customWidth="1"/>
    <col min="10230" max="10482" width="9.1796875" style="3"/>
    <col min="10483" max="10483" width="35.453125" style="3" customWidth="1"/>
    <col min="10484" max="10484" width="96.7265625" style="3" customWidth="1"/>
    <col min="10485" max="10485" width="18.1796875" style="3" customWidth="1"/>
    <col min="10486" max="10738" width="9.1796875" style="3"/>
    <col min="10739" max="10739" width="35.453125" style="3" customWidth="1"/>
    <col min="10740" max="10740" width="96.7265625" style="3" customWidth="1"/>
    <col min="10741" max="10741" width="18.1796875" style="3" customWidth="1"/>
    <col min="10742" max="10994" width="9.1796875" style="3"/>
    <col min="10995" max="10995" width="35.453125" style="3" customWidth="1"/>
    <col min="10996" max="10996" width="96.7265625" style="3" customWidth="1"/>
    <col min="10997" max="10997" width="18.1796875" style="3" customWidth="1"/>
    <col min="10998" max="11250" width="9.1796875" style="3"/>
    <col min="11251" max="11251" width="35.453125" style="3" customWidth="1"/>
    <col min="11252" max="11252" width="96.7265625" style="3" customWidth="1"/>
    <col min="11253" max="11253" width="18.1796875" style="3" customWidth="1"/>
    <col min="11254" max="11506" width="9.1796875" style="3"/>
    <col min="11507" max="11507" width="35.453125" style="3" customWidth="1"/>
    <col min="11508" max="11508" width="96.7265625" style="3" customWidth="1"/>
    <col min="11509" max="11509" width="18.1796875" style="3" customWidth="1"/>
    <col min="11510" max="11762" width="9.1796875" style="3"/>
    <col min="11763" max="11763" width="35.453125" style="3" customWidth="1"/>
    <col min="11764" max="11764" width="96.7265625" style="3" customWidth="1"/>
    <col min="11765" max="11765" width="18.1796875" style="3" customWidth="1"/>
    <col min="11766" max="12018" width="9.1796875" style="3"/>
    <col min="12019" max="12019" width="35.453125" style="3" customWidth="1"/>
    <col min="12020" max="12020" width="96.7265625" style="3" customWidth="1"/>
    <col min="12021" max="12021" width="18.1796875" style="3" customWidth="1"/>
    <col min="12022" max="12274" width="9.1796875" style="3"/>
    <col min="12275" max="12275" width="35.453125" style="3" customWidth="1"/>
    <col min="12276" max="12276" width="96.7265625" style="3" customWidth="1"/>
    <col min="12277" max="12277" width="18.1796875" style="3" customWidth="1"/>
    <col min="12278" max="12530" width="9.1796875" style="3"/>
    <col min="12531" max="12531" width="35.453125" style="3" customWidth="1"/>
    <col min="12532" max="12532" width="96.7265625" style="3" customWidth="1"/>
    <col min="12533" max="12533" width="18.1796875" style="3" customWidth="1"/>
    <col min="12534" max="12786" width="9.1796875" style="3"/>
    <col min="12787" max="12787" width="35.453125" style="3" customWidth="1"/>
    <col min="12788" max="12788" width="96.7265625" style="3" customWidth="1"/>
    <col min="12789" max="12789" width="18.1796875" style="3" customWidth="1"/>
    <col min="12790" max="13042" width="9.1796875" style="3"/>
    <col min="13043" max="13043" width="35.453125" style="3" customWidth="1"/>
    <col min="13044" max="13044" width="96.7265625" style="3" customWidth="1"/>
    <col min="13045" max="13045" width="18.1796875" style="3" customWidth="1"/>
    <col min="13046" max="13298" width="9.1796875" style="3"/>
    <col min="13299" max="13299" width="35.453125" style="3" customWidth="1"/>
    <col min="13300" max="13300" width="96.7265625" style="3" customWidth="1"/>
    <col min="13301" max="13301" width="18.1796875" style="3" customWidth="1"/>
    <col min="13302" max="13554" width="9.1796875" style="3"/>
    <col min="13555" max="13555" width="35.453125" style="3" customWidth="1"/>
    <col min="13556" max="13556" width="96.7265625" style="3" customWidth="1"/>
    <col min="13557" max="13557" width="18.1796875" style="3" customWidth="1"/>
    <col min="13558" max="13810" width="9.1796875" style="3"/>
    <col min="13811" max="13811" width="35.453125" style="3" customWidth="1"/>
    <col min="13812" max="13812" width="96.7265625" style="3" customWidth="1"/>
    <col min="13813" max="13813" width="18.1796875" style="3" customWidth="1"/>
    <col min="13814" max="14066" width="9.1796875" style="3"/>
    <col min="14067" max="14067" width="35.453125" style="3" customWidth="1"/>
    <col min="14068" max="14068" width="96.7265625" style="3" customWidth="1"/>
    <col min="14069" max="14069" width="18.1796875" style="3" customWidth="1"/>
    <col min="14070" max="14322" width="9.1796875" style="3"/>
    <col min="14323" max="14323" width="35.453125" style="3" customWidth="1"/>
    <col min="14324" max="14324" width="96.7265625" style="3" customWidth="1"/>
    <col min="14325" max="14325" width="18.1796875" style="3" customWidth="1"/>
    <col min="14326" max="14578" width="9.1796875" style="3"/>
    <col min="14579" max="14579" width="35.453125" style="3" customWidth="1"/>
    <col min="14580" max="14580" width="96.7265625" style="3" customWidth="1"/>
    <col min="14581" max="14581" width="18.1796875" style="3" customWidth="1"/>
    <col min="14582" max="14834" width="9.1796875" style="3"/>
    <col min="14835" max="14835" width="35.453125" style="3" customWidth="1"/>
    <col min="14836" max="14836" width="96.7265625" style="3" customWidth="1"/>
    <col min="14837" max="14837" width="18.1796875" style="3" customWidth="1"/>
    <col min="14838" max="15090" width="9.1796875" style="3"/>
    <col min="15091" max="15091" width="35.453125" style="3" customWidth="1"/>
    <col min="15092" max="15092" width="96.7265625" style="3" customWidth="1"/>
    <col min="15093" max="15093" width="18.1796875" style="3" customWidth="1"/>
    <col min="15094" max="15346" width="9.1796875" style="3"/>
    <col min="15347" max="15347" width="35.453125" style="3" customWidth="1"/>
    <col min="15348" max="15348" width="96.7265625" style="3" customWidth="1"/>
    <col min="15349" max="15349" width="18.1796875" style="3" customWidth="1"/>
    <col min="15350" max="15602" width="9.1796875" style="3"/>
    <col min="15603" max="15603" width="35.453125" style="3" customWidth="1"/>
    <col min="15604" max="15604" width="96.7265625" style="3" customWidth="1"/>
    <col min="15605" max="15605" width="18.1796875" style="3" customWidth="1"/>
    <col min="15606" max="15858" width="9.1796875" style="3"/>
    <col min="15859" max="15859" width="35.453125" style="3" customWidth="1"/>
    <col min="15860" max="15860" width="96.7265625" style="3" customWidth="1"/>
    <col min="15861" max="15861" width="18.1796875" style="3" customWidth="1"/>
    <col min="15862" max="16114" width="9.1796875" style="3"/>
    <col min="16115" max="16115" width="35.453125" style="3" customWidth="1"/>
    <col min="16116" max="16116" width="96.7265625" style="3" customWidth="1"/>
    <col min="16117" max="16117" width="18.1796875" style="3" customWidth="1"/>
    <col min="16118" max="16384" width="9.1796875" style="3"/>
  </cols>
  <sheetData>
    <row r="1" spans="1:3" ht="18" x14ac:dyDescent="0.35">
      <c r="C1" s="1" t="s">
        <v>85</v>
      </c>
    </row>
    <row r="2" spans="1:3" ht="18" x14ac:dyDescent="0.35">
      <c r="C2" s="1" t="s">
        <v>2</v>
      </c>
    </row>
    <row r="3" spans="1:3" ht="18" x14ac:dyDescent="0.35">
      <c r="C3" s="1" t="s">
        <v>3</v>
      </c>
    </row>
    <row r="4" spans="1:3" ht="18" x14ac:dyDescent="0.35">
      <c r="C4" s="1"/>
    </row>
    <row r="5" spans="1:3" ht="18" x14ac:dyDescent="0.4">
      <c r="C5" s="2"/>
    </row>
    <row r="6" spans="1:3" ht="18" x14ac:dyDescent="0.4">
      <c r="C6" s="15" t="s">
        <v>85</v>
      </c>
    </row>
    <row r="7" spans="1:3" ht="18" x14ac:dyDescent="0.4">
      <c r="C7" s="15" t="s">
        <v>2</v>
      </c>
    </row>
    <row r="8" spans="1:3" ht="18" x14ac:dyDescent="0.35">
      <c r="C8" s="16" t="s">
        <v>3</v>
      </c>
    </row>
    <row r="9" spans="1:3" ht="18" x14ac:dyDescent="0.35">
      <c r="C9" s="17" t="s">
        <v>84</v>
      </c>
    </row>
    <row r="10" spans="1:3" ht="18" x14ac:dyDescent="0.4">
      <c r="C10" s="2"/>
    </row>
    <row r="11" spans="1:3" x14ac:dyDescent="0.35">
      <c r="A11" s="18" t="s">
        <v>6</v>
      </c>
      <c r="B11" s="18"/>
      <c r="C11" s="18"/>
    </row>
    <row r="12" spans="1:3" x14ac:dyDescent="0.35">
      <c r="A12" s="18" t="s">
        <v>7</v>
      </c>
      <c r="B12" s="18"/>
      <c r="C12" s="18"/>
    </row>
    <row r="13" spans="1:3" x14ac:dyDescent="0.35">
      <c r="A13" s="18" t="s">
        <v>79</v>
      </c>
      <c r="B13" s="18"/>
      <c r="C13" s="18"/>
    </row>
    <row r="14" spans="1:3" x14ac:dyDescent="0.35">
      <c r="A14" s="14"/>
      <c r="B14" s="14"/>
      <c r="C14" s="14"/>
    </row>
    <row r="15" spans="1:3" ht="18" x14ac:dyDescent="0.4">
      <c r="A15" s="4"/>
      <c r="B15" s="4"/>
      <c r="C15" s="5" t="s">
        <v>4</v>
      </c>
    </row>
    <row r="16" spans="1:3" ht="54" x14ac:dyDescent="0.35">
      <c r="A16" s="6" t="s">
        <v>8</v>
      </c>
      <c r="B16" s="6" t="s">
        <v>9</v>
      </c>
      <c r="C16" s="7" t="s">
        <v>5</v>
      </c>
    </row>
    <row r="17" spans="1:3" ht="18" x14ac:dyDescent="0.4">
      <c r="A17" s="8" t="s">
        <v>10</v>
      </c>
      <c r="B17" s="9" t="s">
        <v>11</v>
      </c>
      <c r="C17" s="10">
        <f>C18+C20+C22+C26+C30+C31+C37+C38+C45+C46+C41</f>
        <v>16512691.668000003</v>
      </c>
    </row>
    <row r="18" spans="1:3" ht="18" x14ac:dyDescent="0.4">
      <c r="A18" s="8" t="s">
        <v>12</v>
      </c>
      <c r="B18" s="9" t="s">
        <v>13</v>
      </c>
      <c r="C18" s="10">
        <f>C19</f>
        <v>8793056.8000000007</v>
      </c>
    </row>
    <row r="19" spans="1:3" ht="18" x14ac:dyDescent="0.4">
      <c r="A19" s="8" t="s">
        <v>14</v>
      </c>
      <c r="B19" s="9" t="s">
        <v>15</v>
      </c>
      <c r="C19" s="11">
        <v>8793056.8000000007</v>
      </c>
    </row>
    <row r="20" spans="1:3" ht="36" x14ac:dyDescent="0.4">
      <c r="A20" s="8" t="s">
        <v>16</v>
      </c>
      <c r="B20" s="9" t="s">
        <v>17</v>
      </c>
      <c r="C20" s="10">
        <f>C21</f>
        <v>49325.8</v>
      </c>
    </row>
    <row r="21" spans="1:3" ht="36" x14ac:dyDescent="0.4">
      <c r="A21" s="8" t="s">
        <v>18</v>
      </c>
      <c r="B21" s="9" t="s">
        <v>19</v>
      </c>
      <c r="C21" s="11">
        <v>49325.8</v>
      </c>
    </row>
    <row r="22" spans="1:3" ht="18" x14ac:dyDescent="0.4">
      <c r="A22" s="8" t="s">
        <v>20</v>
      </c>
      <c r="B22" s="9" t="s">
        <v>21</v>
      </c>
      <c r="C22" s="10">
        <f>SUM(C23:C25)</f>
        <v>608364.79999999993</v>
      </c>
    </row>
    <row r="23" spans="1:3" ht="18" x14ac:dyDescent="0.4">
      <c r="A23" s="8" t="s">
        <v>22</v>
      </c>
      <c r="B23" s="9" t="s">
        <v>0</v>
      </c>
      <c r="C23" s="11">
        <v>554568.69999999995</v>
      </c>
    </row>
    <row r="24" spans="1:3" ht="18" x14ac:dyDescent="0.4">
      <c r="A24" s="8" t="s">
        <v>23</v>
      </c>
      <c r="B24" s="9" t="s">
        <v>24</v>
      </c>
      <c r="C24" s="11">
        <v>1272.0999999999999</v>
      </c>
    </row>
    <row r="25" spans="1:3" ht="18" x14ac:dyDescent="0.4">
      <c r="A25" s="8" t="s">
        <v>25</v>
      </c>
      <c r="B25" s="9" t="s">
        <v>1</v>
      </c>
      <c r="C25" s="11">
        <v>52524</v>
      </c>
    </row>
    <row r="26" spans="1:3" ht="18" x14ac:dyDescent="0.4">
      <c r="A26" s="8" t="s">
        <v>26</v>
      </c>
      <c r="B26" s="9" t="s">
        <v>27</v>
      </c>
      <c r="C26" s="10">
        <f>C27+C28+C29</f>
        <v>4390175.4000000004</v>
      </c>
    </row>
    <row r="27" spans="1:3" ht="18" x14ac:dyDescent="0.4">
      <c r="A27" s="8" t="s">
        <v>28</v>
      </c>
      <c r="B27" s="9" t="s">
        <v>29</v>
      </c>
      <c r="C27" s="11">
        <v>701191.7</v>
      </c>
    </row>
    <row r="28" spans="1:3" ht="18" x14ac:dyDescent="0.4">
      <c r="A28" s="8" t="s">
        <v>30</v>
      </c>
      <c r="B28" s="9" t="s">
        <v>31</v>
      </c>
      <c r="C28" s="11">
        <v>1264961.8</v>
      </c>
    </row>
    <row r="29" spans="1:3" ht="18" x14ac:dyDescent="0.4">
      <c r="A29" s="8" t="s">
        <v>32</v>
      </c>
      <c r="B29" s="9" t="s">
        <v>33</v>
      </c>
      <c r="C29" s="11">
        <v>2424021.9</v>
      </c>
    </row>
    <row r="30" spans="1:3" ht="18" x14ac:dyDescent="0.4">
      <c r="A30" s="8" t="s">
        <v>34</v>
      </c>
      <c r="B30" s="9" t="s">
        <v>35</v>
      </c>
      <c r="C30" s="11">
        <v>201553.6</v>
      </c>
    </row>
    <row r="31" spans="1:3" ht="36" x14ac:dyDescent="0.4">
      <c r="A31" s="8" t="s">
        <v>36</v>
      </c>
      <c r="B31" s="9" t="s">
        <v>37</v>
      </c>
      <c r="C31" s="10">
        <f>C32+C33+C34+C35+C36</f>
        <v>891702.39999999991</v>
      </c>
    </row>
    <row r="32" spans="1:3" ht="72" x14ac:dyDescent="0.4">
      <c r="A32" s="8" t="s">
        <v>38</v>
      </c>
      <c r="B32" s="9" t="s">
        <v>39</v>
      </c>
      <c r="C32" s="11">
        <v>1373</v>
      </c>
    </row>
    <row r="33" spans="1:3" ht="72" x14ac:dyDescent="0.4">
      <c r="A33" s="8" t="s">
        <v>40</v>
      </c>
      <c r="B33" s="12" t="s">
        <v>41</v>
      </c>
      <c r="C33" s="11">
        <v>683884.7</v>
      </c>
    </row>
    <row r="34" spans="1:3" ht="36" x14ac:dyDescent="0.4">
      <c r="A34" s="8" t="s">
        <v>42</v>
      </c>
      <c r="B34" s="9" t="s">
        <v>43</v>
      </c>
      <c r="C34" s="11">
        <v>2637.6</v>
      </c>
    </row>
    <row r="35" spans="1:3" ht="18" x14ac:dyDescent="0.4">
      <c r="A35" s="8" t="s">
        <v>44</v>
      </c>
      <c r="B35" s="9" t="s">
        <v>45</v>
      </c>
      <c r="C35" s="11">
        <v>19580</v>
      </c>
    </row>
    <row r="36" spans="1:3" ht="72" x14ac:dyDescent="0.4">
      <c r="A36" s="8" t="s">
        <v>46</v>
      </c>
      <c r="B36" s="12" t="s">
        <v>47</v>
      </c>
      <c r="C36" s="11">
        <v>184227.1</v>
      </c>
    </row>
    <row r="37" spans="1:3" ht="18" x14ac:dyDescent="0.4">
      <c r="A37" s="8" t="s">
        <v>48</v>
      </c>
      <c r="B37" s="9" t="s">
        <v>49</v>
      </c>
      <c r="C37" s="11">
        <v>9626.7999999999993</v>
      </c>
    </row>
    <row r="38" spans="1:3" ht="36" x14ac:dyDescent="0.4">
      <c r="A38" s="8" t="s">
        <v>50</v>
      </c>
      <c r="B38" s="9" t="s">
        <v>51</v>
      </c>
      <c r="C38" s="10">
        <f>C39+C40</f>
        <v>997084.96800000011</v>
      </c>
    </row>
    <row r="39" spans="1:3" ht="18" x14ac:dyDescent="0.4">
      <c r="A39" s="8" t="s">
        <v>52</v>
      </c>
      <c r="B39" s="9" t="s">
        <v>53</v>
      </c>
      <c r="C39" s="11">
        <v>1661.5</v>
      </c>
    </row>
    <row r="40" spans="1:3" ht="18" x14ac:dyDescent="0.4">
      <c r="A40" s="8" t="s">
        <v>54</v>
      </c>
      <c r="B40" s="9" t="s">
        <v>55</v>
      </c>
      <c r="C40" s="11">
        <f>1188827.8-193404.332</f>
        <v>995423.46800000011</v>
      </c>
    </row>
    <row r="41" spans="1:3" ht="18" x14ac:dyDescent="0.4">
      <c r="A41" s="8" t="s">
        <v>56</v>
      </c>
      <c r="B41" s="9" t="s">
        <v>57</v>
      </c>
      <c r="C41" s="10">
        <f>C42+C43+C44</f>
        <v>213249.5</v>
      </c>
    </row>
    <row r="42" spans="1:3" ht="72" x14ac:dyDescent="0.4">
      <c r="A42" s="8" t="s">
        <v>58</v>
      </c>
      <c r="B42" s="12" t="s">
        <v>59</v>
      </c>
      <c r="C42" s="11">
        <v>66000.899999999994</v>
      </c>
    </row>
    <row r="43" spans="1:3" ht="36" x14ac:dyDescent="0.4">
      <c r="A43" s="8" t="s">
        <v>60</v>
      </c>
      <c r="B43" s="9" t="s">
        <v>61</v>
      </c>
      <c r="C43" s="11">
        <v>113682.6</v>
      </c>
    </row>
    <row r="44" spans="1:3" ht="54" x14ac:dyDescent="0.4">
      <c r="A44" s="8" t="s">
        <v>62</v>
      </c>
      <c r="B44" s="9" t="s">
        <v>63</v>
      </c>
      <c r="C44" s="11">
        <v>33566</v>
      </c>
    </row>
    <row r="45" spans="1:3" ht="18" x14ac:dyDescent="0.4">
      <c r="A45" s="8" t="s">
        <v>64</v>
      </c>
      <c r="B45" s="9" t="s">
        <v>65</v>
      </c>
      <c r="C45" s="11">
        <f>63192.8+252007.9</f>
        <v>315200.7</v>
      </c>
    </row>
    <row r="46" spans="1:3" ht="18" x14ac:dyDescent="0.4">
      <c r="A46" s="8" t="s">
        <v>66</v>
      </c>
      <c r="B46" s="9" t="s">
        <v>67</v>
      </c>
      <c r="C46" s="10">
        <f>C47</f>
        <v>43350.9</v>
      </c>
    </row>
    <row r="47" spans="1:3" ht="18" x14ac:dyDescent="0.4">
      <c r="A47" s="8" t="s">
        <v>68</v>
      </c>
      <c r="B47" s="9" t="s">
        <v>69</v>
      </c>
      <c r="C47" s="11">
        <v>43350.9</v>
      </c>
    </row>
    <row r="48" spans="1:3" ht="18" x14ac:dyDescent="0.4">
      <c r="A48" s="8" t="s">
        <v>70</v>
      </c>
      <c r="B48" s="9" t="s">
        <v>71</v>
      </c>
      <c r="C48" s="10">
        <f>C49</f>
        <v>11634705.800000003</v>
      </c>
    </row>
    <row r="49" spans="1:3" ht="36" x14ac:dyDescent="0.4">
      <c r="A49" s="8" t="s">
        <v>72</v>
      </c>
      <c r="B49" s="9" t="s">
        <v>73</v>
      </c>
      <c r="C49" s="10">
        <f>C50+C51+C52+C53</f>
        <v>11634705.800000003</v>
      </c>
    </row>
    <row r="50" spans="1:3" ht="18" x14ac:dyDescent="0.4">
      <c r="A50" s="8" t="s">
        <v>80</v>
      </c>
      <c r="B50" s="9" t="s">
        <v>74</v>
      </c>
      <c r="C50" s="11">
        <v>513294.9</v>
      </c>
    </row>
    <row r="51" spans="1:3" ht="18" x14ac:dyDescent="0.4">
      <c r="A51" s="8" t="s">
        <v>81</v>
      </c>
      <c r="B51" s="9" t="s">
        <v>75</v>
      </c>
      <c r="C51" s="11">
        <f>2368298.7+300000</f>
        <v>2668298.7000000002</v>
      </c>
    </row>
    <row r="52" spans="1:3" ht="18" x14ac:dyDescent="0.4">
      <c r="A52" s="8" t="s">
        <v>82</v>
      </c>
      <c r="B52" s="9" t="s">
        <v>76</v>
      </c>
      <c r="C52" s="11">
        <f>8225269.3+50883.5-321.8+510.3+131056.5+1458.3+21874.3</f>
        <v>8430730.4000000022</v>
      </c>
    </row>
    <row r="53" spans="1:3" ht="18" x14ac:dyDescent="0.4">
      <c r="A53" s="8" t="s">
        <v>83</v>
      </c>
      <c r="B53" s="9" t="s">
        <v>77</v>
      </c>
      <c r="C53" s="11">
        <v>22381.8</v>
      </c>
    </row>
    <row r="54" spans="1:3" ht="18" x14ac:dyDescent="0.4">
      <c r="A54" s="19" t="s">
        <v>78</v>
      </c>
      <c r="B54" s="19"/>
      <c r="C54" s="10">
        <f>C17+C48</f>
        <v>28147397.468000006</v>
      </c>
    </row>
    <row r="58" spans="1:3" x14ac:dyDescent="0.35">
      <c r="C58" s="13"/>
    </row>
  </sheetData>
  <mergeCells count="4">
    <mergeCell ref="A11:C11"/>
    <mergeCell ref="A12:C12"/>
    <mergeCell ref="A13:C13"/>
    <mergeCell ref="A54:B54"/>
  </mergeCells>
  <pageMargins left="0.70866141732283472" right="0.2" top="0.19" bottom="0.2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Пискунова Алена Алексеевна</dc:creator>
  <dc:description>POI HSSF rep:2.46.1.57</dc:description>
  <cp:lastModifiedBy>Трегубова Рэнада Ивановна</cp:lastModifiedBy>
  <cp:lastPrinted>2018-10-17T12:28:24Z</cp:lastPrinted>
  <dcterms:created xsi:type="dcterms:W3CDTF">2018-10-16T12:27:33Z</dcterms:created>
  <dcterms:modified xsi:type="dcterms:W3CDTF">2019-02-05T10:33:38Z</dcterms:modified>
</cp:coreProperties>
</file>