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прил.1" sheetId="6" r:id="rId1"/>
  </sheets>
  <calcPr calcId="145621"/>
</workbook>
</file>

<file path=xl/calcChain.xml><?xml version="1.0" encoding="utf-8"?>
<calcChain xmlns="http://schemas.openxmlformats.org/spreadsheetml/2006/main">
  <c r="C19" i="6" l="1"/>
  <c r="C51" i="6" l="1"/>
  <c r="C29" i="6" l="1"/>
  <c r="C45" i="6"/>
  <c r="C35" i="6" l="1"/>
  <c r="C40" i="6" l="1"/>
  <c r="C52" i="6" l="1"/>
  <c r="C46" i="6" l="1"/>
  <c r="C41" i="6"/>
  <c r="C38" i="6"/>
  <c r="C31" i="6"/>
  <c r="C26" i="6"/>
  <c r="C22" i="6"/>
  <c r="C20" i="6"/>
  <c r="C18" i="6"/>
  <c r="C49" i="6" l="1"/>
  <c r="C48" i="6" s="1"/>
  <c r="C17" i="6"/>
  <c r="C54" i="6" l="1"/>
</calcChain>
</file>

<file path=xl/sharedStrings.xml><?xml version="1.0" encoding="utf-8"?>
<sst xmlns="http://schemas.openxmlformats.org/spreadsheetml/2006/main" count="89" uniqueCount="86">
  <si>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</si>
  <si>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</si>
  <si>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</si>
  <si>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</si>
  <si>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</si>
  <si>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2019 год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</si>
  <si>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</si>
  <si>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</si>
  <si>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</si>
  <si>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</si>
  <si>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</si>
  <si>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</si>
  <si>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</si>
  <si>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</si>
  <si>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</si>
  <si>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</si>
  <si>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</si>
  <si>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</si>
  <si>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</si>
  <si>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</si>
  <si>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</si>
  <si>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</si>
  <si>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</si>
  <si>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</si>
  <si>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</si>
  <si>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</si>
  <si>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</si>
  <si>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</si>
  <si>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</si>
  <si>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</si>
  <si>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</si>
  <si>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</si>
  <si>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</si>
  <si>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</si>
  <si>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</si>
  <si>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</si>
  <si>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</si>
  <si>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</si>
  <si>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</si>
  <si>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</si>
  <si>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</si>
  <si>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</si>
  <si>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</si>
  <si>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</si>
  <si>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</si>
  <si>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</si>
  <si>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</si>
  <si>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</si>
  <si>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</si>
  <si>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</si>
  <si>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</si>
  <si>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</si>
  <si>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</si>
  <si>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</si>
  <si>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</si>
  <si>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</si>
  <si>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</si>
  <si>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</si>
  <si>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</si>
  <si>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</si>
  <si>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</si>
  <si>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</si>
  <si>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</si>
  <si>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</si>
  <si>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</si>
  <si>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</si>
  <si>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</si>
  <si>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</si>
  <si>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</si>
  <si>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</si>
  <si>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</si>
  <si>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</si>
  <si>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</si>
  <si>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</si>
  <si>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</si>
  <si>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</si>
  <si>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</si>
  <si>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</si>
  <si>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</si>
  <si>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 xml:space="preserve"> на 2019 год</t>
  </si>
  <si>
    <t>2 02 10 00 0 00 0 000 150</t>
  </si>
  <si>
    <t>2 02 20 00 0 00 0 000 150</t>
  </si>
  <si>
    <t>2 02 30 00 0 00 0 000 150</t>
  </si>
  <si>
    <t>2 02 40 00 0 00 0 000 150</t>
  </si>
  <si>
    <t>от 18.12.2018 № 270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</si>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</sst>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Fill="1" applyAlignment="1">
      <alignment horizontal="right" vertical="top"/>
    </xf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topLeftCell="A46" workbookViewId="0">
      <selection activeCell="E59" sqref="E59"/>
    </sheetView>
  </sheetViews>
  <sheetFormatPr defaultRowHeight="18" x14ac:dyDescent="0.25"/>
  <cols>
    <col min="1" max="1" width="32.140625" style="3" customWidth="1"/>
    <col min="2" max="2" width="104.140625" style="3" customWidth="1"/>
    <col min="3" max="3" width="22.28515625" style="3" customWidth="1"/>
    <col min="4" max="231" width="9.140625" style="3"/>
    <col min="232" max="232" width="35.42578125" style="3" customWidth="1"/>
    <col min="233" max="233" width="96.7109375" style="3" customWidth="1"/>
    <col min="234" max="234" width="18.140625" style="3" customWidth="1"/>
    <col min="235" max="487" width="9.140625" style="3"/>
    <col min="488" max="488" width="35.42578125" style="3" customWidth="1"/>
    <col min="489" max="489" width="96.7109375" style="3" customWidth="1"/>
    <col min="490" max="490" width="18.140625" style="3" customWidth="1"/>
    <col min="491" max="743" width="9.140625" style="3"/>
    <col min="744" max="744" width="35.42578125" style="3" customWidth="1"/>
    <col min="745" max="745" width="96.7109375" style="3" customWidth="1"/>
    <col min="746" max="746" width="18.140625" style="3" customWidth="1"/>
    <col min="747" max="999" width="9.140625" style="3"/>
    <col min="1000" max="1000" width="35.42578125" style="3" customWidth="1"/>
    <col min="1001" max="1001" width="96.7109375" style="3" customWidth="1"/>
    <col min="1002" max="1002" width="18.140625" style="3" customWidth="1"/>
    <col min="1003" max="1255" width="9.140625" style="3"/>
    <col min="1256" max="1256" width="35.42578125" style="3" customWidth="1"/>
    <col min="1257" max="1257" width="96.7109375" style="3" customWidth="1"/>
    <col min="1258" max="1258" width="18.140625" style="3" customWidth="1"/>
    <col min="1259" max="1511" width="9.140625" style="3"/>
    <col min="1512" max="1512" width="35.42578125" style="3" customWidth="1"/>
    <col min="1513" max="1513" width="96.7109375" style="3" customWidth="1"/>
    <col min="1514" max="1514" width="18.140625" style="3" customWidth="1"/>
    <col min="1515" max="1767" width="9.140625" style="3"/>
    <col min="1768" max="1768" width="35.42578125" style="3" customWidth="1"/>
    <col min="1769" max="1769" width="96.7109375" style="3" customWidth="1"/>
    <col min="1770" max="1770" width="18.140625" style="3" customWidth="1"/>
    <col min="1771" max="2023" width="9.140625" style="3"/>
    <col min="2024" max="2024" width="35.42578125" style="3" customWidth="1"/>
    <col min="2025" max="2025" width="96.7109375" style="3" customWidth="1"/>
    <col min="2026" max="2026" width="18.140625" style="3" customWidth="1"/>
    <col min="2027" max="2279" width="9.140625" style="3"/>
    <col min="2280" max="2280" width="35.42578125" style="3" customWidth="1"/>
    <col min="2281" max="2281" width="96.7109375" style="3" customWidth="1"/>
    <col min="2282" max="2282" width="18.140625" style="3" customWidth="1"/>
    <col min="2283" max="2535" width="9.140625" style="3"/>
    <col min="2536" max="2536" width="35.42578125" style="3" customWidth="1"/>
    <col min="2537" max="2537" width="96.7109375" style="3" customWidth="1"/>
    <col min="2538" max="2538" width="18.140625" style="3" customWidth="1"/>
    <col min="2539" max="2791" width="9.140625" style="3"/>
    <col min="2792" max="2792" width="35.42578125" style="3" customWidth="1"/>
    <col min="2793" max="2793" width="96.7109375" style="3" customWidth="1"/>
    <col min="2794" max="2794" width="18.140625" style="3" customWidth="1"/>
    <col min="2795" max="3047" width="9.140625" style="3"/>
    <col min="3048" max="3048" width="35.42578125" style="3" customWidth="1"/>
    <col min="3049" max="3049" width="96.7109375" style="3" customWidth="1"/>
    <col min="3050" max="3050" width="18.140625" style="3" customWidth="1"/>
    <col min="3051" max="3303" width="9.140625" style="3"/>
    <col min="3304" max="3304" width="35.42578125" style="3" customWidth="1"/>
    <col min="3305" max="3305" width="96.7109375" style="3" customWidth="1"/>
    <col min="3306" max="3306" width="18.140625" style="3" customWidth="1"/>
    <col min="3307" max="3559" width="9.140625" style="3"/>
    <col min="3560" max="3560" width="35.42578125" style="3" customWidth="1"/>
    <col min="3561" max="3561" width="96.7109375" style="3" customWidth="1"/>
    <col min="3562" max="3562" width="18.140625" style="3" customWidth="1"/>
    <col min="3563" max="3815" width="9.140625" style="3"/>
    <col min="3816" max="3816" width="35.42578125" style="3" customWidth="1"/>
    <col min="3817" max="3817" width="96.7109375" style="3" customWidth="1"/>
    <col min="3818" max="3818" width="18.140625" style="3" customWidth="1"/>
    <col min="3819" max="4071" width="9.140625" style="3"/>
    <col min="4072" max="4072" width="35.42578125" style="3" customWidth="1"/>
    <col min="4073" max="4073" width="96.7109375" style="3" customWidth="1"/>
    <col min="4074" max="4074" width="18.140625" style="3" customWidth="1"/>
    <col min="4075" max="4327" width="9.140625" style="3"/>
    <col min="4328" max="4328" width="35.42578125" style="3" customWidth="1"/>
    <col min="4329" max="4329" width="96.7109375" style="3" customWidth="1"/>
    <col min="4330" max="4330" width="18.140625" style="3" customWidth="1"/>
    <col min="4331" max="4583" width="9.140625" style="3"/>
    <col min="4584" max="4584" width="35.42578125" style="3" customWidth="1"/>
    <col min="4585" max="4585" width="96.7109375" style="3" customWidth="1"/>
    <col min="4586" max="4586" width="18.140625" style="3" customWidth="1"/>
    <col min="4587" max="4839" width="9.140625" style="3"/>
    <col min="4840" max="4840" width="35.42578125" style="3" customWidth="1"/>
    <col min="4841" max="4841" width="96.7109375" style="3" customWidth="1"/>
    <col min="4842" max="4842" width="18.140625" style="3" customWidth="1"/>
    <col min="4843" max="5095" width="9.140625" style="3"/>
    <col min="5096" max="5096" width="35.42578125" style="3" customWidth="1"/>
    <col min="5097" max="5097" width="96.7109375" style="3" customWidth="1"/>
    <col min="5098" max="5098" width="18.140625" style="3" customWidth="1"/>
    <col min="5099" max="5351" width="9.140625" style="3"/>
    <col min="5352" max="5352" width="35.42578125" style="3" customWidth="1"/>
    <col min="5353" max="5353" width="96.7109375" style="3" customWidth="1"/>
    <col min="5354" max="5354" width="18.140625" style="3" customWidth="1"/>
    <col min="5355" max="5607" width="9.140625" style="3"/>
    <col min="5608" max="5608" width="35.42578125" style="3" customWidth="1"/>
    <col min="5609" max="5609" width="96.7109375" style="3" customWidth="1"/>
    <col min="5610" max="5610" width="18.140625" style="3" customWidth="1"/>
    <col min="5611" max="5863" width="9.140625" style="3"/>
    <col min="5864" max="5864" width="35.42578125" style="3" customWidth="1"/>
    <col min="5865" max="5865" width="96.7109375" style="3" customWidth="1"/>
    <col min="5866" max="5866" width="18.140625" style="3" customWidth="1"/>
    <col min="5867" max="6119" width="9.140625" style="3"/>
    <col min="6120" max="6120" width="35.42578125" style="3" customWidth="1"/>
    <col min="6121" max="6121" width="96.7109375" style="3" customWidth="1"/>
    <col min="6122" max="6122" width="18.140625" style="3" customWidth="1"/>
    <col min="6123" max="6375" width="9.140625" style="3"/>
    <col min="6376" max="6376" width="35.42578125" style="3" customWidth="1"/>
    <col min="6377" max="6377" width="96.7109375" style="3" customWidth="1"/>
    <col min="6378" max="6378" width="18.140625" style="3" customWidth="1"/>
    <col min="6379" max="6631" width="9.140625" style="3"/>
    <col min="6632" max="6632" width="35.42578125" style="3" customWidth="1"/>
    <col min="6633" max="6633" width="96.7109375" style="3" customWidth="1"/>
    <col min="6634" max="6634" width="18.140625" style="3" customWidth="1"/>
    <col min="6635" max="6887" width="9.140625" style="3"/>
    <col min="6888" max="6888" width="35.42578125" style="3" customWidth="1"/>
    <col min="6889" max="6889" width="96.7109375" style="3" customWidth="1"/>
    <col min="6890" max="6890" width="18.140625" style="3" customWidth="1"/>
    <col min="6891" max="7143" width="9.140625" style="3"/>
    <col min="7144" max="7144" width="35.42578125" style="3" customWidth="1"/>
    <col min="7145" max="7145" width="96.7109375" style="3" customWidth="1"/>
    <col min="7146" max="7146" width="18.140625" style="3" customWidth="1"/>
    <col min="7147" max="7399" width="9.140625" style="3"/>
    <col min="7400" max="7400" width="35.42578125" style="3" customWidth="1"/>
    <col min="7401" max="7401" width="96.7109375" style="3" customWidth="1"/>
    <col min="7402" max="7402" width="18.140625" style="3" customWidth="1"/>
    <col min="7403" max="7655" width="9.140625" style="3"/>
    <col min="7656" max="7656" width="35.42578125" style="3" customWidth="1"/>
    <col min="7657" max="7657" width="96.7109375" style="3" customWidth="1"/>
    <col min="7658" max="7658" width="18.140625" style="3" customWidth="1"/>
    <col min="7659" max="7911" width="9.140625" style="3"/>
    <col min="7912" max="7912" width="35.42578125" style="3" customWidth="1"/>
    <col min="7913" max="7913" width="96.7109375" style="3" customWidth="1"/>
    <col min="7914" max="7914" width="18.140625" style="3" customWidth="1"/>
    <col min="7915" max="8167" width="9.140625" style="3"/>
    <col min="8168" max="8168" width="35.42578125" style="3" customWidth="1"/>
    <col min="8169" max="8169" width="96.7109375" style="3" customWidth="1"/>
    <col min="8170" max="8170" width="18.140625" style="3" customWidth="1"/>
    <col min="8171" max="8423" width="9.140625" style="3"/>
    <col min="8424" max="8424" width="35.42578125" style="3" customWidth="1"/>
    <col min="8425" max="8425" width="96.7109375" style="3" customWidth="1"/>
    <col min="8426" max="8426" width="18.140625" style="3" customWidth="1"/>
    <col min="8427" max="8679" width="9.140625" style="3"/>
    <col min="8680" max="8680" width="35.42578125" style="3" customWidth="1"/>
    <col min="8681" max="8681" width="96.7109375" style="3" customWidth="1"/>
    <col min="8682" max="8682" width="18.140625" style="3" customWidth="1"/>
    <col min="8683" max="8935" width="9.140625" style="3"/>
    <col min="8936" max="8936" width="35.42578125" style="3" customWidth="1"/>
    <col min="8937" max="8937" width="96.7109375" style="3" customWidth="1"/>
    <col min="8938" max="8938" width="18.140625" style="3" customWidth="1"/>
    <col min="8939" max="9191" width="9.140625" style="3"/>
    <col min="9192" max="9192" width="35.42578125" style="3" customWidth="1"/>
    <col min="9193" max="9193" width="96.7109375" style="3" customWidth="1"/>
    <col min="9194" max="9194" width="18.140625" style="3" customWidth="1"/>
    <col min="9195" max="9447" width="9.140625" style="3"/>
    <col min="9448" max="9448" width="35.42578125" style="3" customWidth="1"/>
    <col min="9449" max="9449" width="96.7109375" style="3" customWidth="1"/>
    <col min="9450" max="9450" width="18.140625" style="3" customWidth="1"/>
    <col min="9451" max="9703" width="9.140625" style="3"/>
    <col min="9704" max="9704" width="35.42578125" style="3" customWidth="1"/>
    <col min="9705" max="9705" width="96.7109375" style="3" customWidth="1"/>
    <col min="9706" max="9706" width="18.140625" style="3" customWidth="1"/>
    <col min="9707" max="9959" width="9.140625" style="3"/>
    <col min="9960" max="9960" width="35.42578125" style="3" customWidth="1"/>
    <col min="9961" max="9961" width="96.7109375" style="3" customWidth="1"/>
    <col min="9962" max="9962" width="18.140625" style="3" customWidth="1"/>
    <col min="9963" max="10215" width="9.140625" style="3"/>
    <col min="10216" max="10216" width="35.42578125" style="3" customWidth="1"/>
    <col min="10217" max="10217" width="96.7109375" style="3" customWidth="1"/>
    <col min="10218" max="10218" width="18.140625" style="3" customWidth="1"/>
    <col min="10219" max="10471" width="9.140625" style="3"/>
    <col min="10472" max="10472" width="35.42578125" style="3" customWidth="1"/>
    <col min="10473" max="10473" width="96.7109375" style="3" customWidth="1"/>
    <col min="10474" max="10474" width="18.140625" style="3" customWidth="1"/>
    <col min="10475" max="10727" width="9.140625" style="3"/>
    <col min="10728" max="10728" width="35.42578125" style="3" customWidth="1"/>
    <col min="10729" max="10729" width="96.7109375" style="3" customWidth="1"/>
    <col min="10730" max="10730" width="18.140625" style="3" customWidth="1"/>
    <col min="10731" max="10983" width="9.140625" style="3"/>
    <col min="10984" max="10984" width="35.42578125" style="3" customWidth="1"/>
    <col min="10985" max="10985" width="96.7109375" style="3" customWidth="1"/>
    <col min="10986" max="10986" width="18.140625" style="3" customWidth="1"/>
    <col min="10987" max="11239" width="9.140625" style="3"/>
    <col min="11240" max="11240" width="35.42578125" style="3" customWidth="1"/>
    <col min="11241" max="11241" width="96.7109375" style="3" customWidth="1"/>
    <col min="11242" max="11242" width="18.140625" style="3" customWidth="1"/>
    <col min="11243" max="11495" width="9.140625" style="3"/>
    <col min="11496" max="11496" width="35.42578125" style="3" customWidth="1"/>
    <col min="11497" max="11497" width="96.7109375" style="3" customWidth="1"/>
    <col min="11498" max="11498" width="18.140625" style="3" customWidth="1"/>
    <col min="11499" max="11751" width="9.140625" style="3"/>
    <col min="11752" max="11752" width="35.42578125" style="3" customWidth="1"/>
    <col min="11753" max="11753" width="96.7109375" style="3" customWidth="1"/>
    <col min="11754" max="11754" width="18.140625" style="3" customWidth="1"/>
    <col min="11755" max="12007" width="9.140625" style="3"/>
    <col min="12008" max="12008" width="35.42578125" style="3" customWidth="1"/>
    <col min="12009" max="12009" width="96.7109375" style="3" customWidth="1"/>
    <col min="12010" max="12010" width="18.140625" style="3" customWidth="1"/>
    <col min="12011" max="12263" width="9.140625" style="3"/>
    <col min="12264" max="12264" width="35.42578125" style="3" customWidth="1"/>
    <col min="12265" max="12265" width="96.7109375" style="3" customWidth="1"/>
    <col min="12266" max="12266" width="18.140625" style="3" customWidth="1"/>
    <col min="12267" max="12519" width="9.140625" style="3"/>
    <col min="12520" max="12520" width="35.42578125" style="3" customWidth="1"/>
    <col min="12521" max="12521" width="96.7109375" style="3" customWidth="1"/>
    <col min="12522" max="12522" width="18.140625" style="3" customWidth="1"/>
    <col min="12523" max="12775" width="9.140625" style="3"/>
    <col min="12776" max="12776" width="35.42578125" style="3" customWidth="1"/>
    <col min="12777" max="12777" width="96.7109375" style="3" customWidth="1"/>
    <col min="12778" max="12778" width="18.140625" style="3" customWidth="1"/>
    <col min="12779" max="13031" width="9.140625" style="3"/>
    <col min="13032" max="13032" width="35.42578125" style="3" customWidth="1"/>
    <col min="13033" max="13033" width="96.7109375" style="3" customWidth="1"/>
    <col min="13034" max="13034" width="18.140625" style="3" customWidth="1"/>
    <col min="13035" max="13287" width="9.140625" style="3"/>
    <col min="13288" max="13288" width="35.42578125" style="3" customWidth="1"/>
    <col min="13289" max="13289" width="96.7109375" style="3" customWidth="1"/>
    <col min="13290" max="13290" width="18.140625" style="3" customWidth="1"/>
    <col min="13291" max="13543" width="9.140625" style="3"/>
    <col min="13544" max="13544" width="35.42578125" style="3" customWidth="1"/>
    <col min="13545" max="13545" width="96.7109375" style="3" customWidth="1"/>
    <col min="13546" max="13546" width="18.140625" style="3" customWidth="1"/>
    <col min="13547" max="13799" width="9.140625" style="3"/>
    <col min="13800" max="13800" width="35.42578125" style="3" customWidth="1"/>
    <col min="13801" max="13801" width="96.7109375" style="3" customWidth="1"/>
    <col min="13802" max="13802" width="18.140625" style="3" customWidth="1"/>
    <col min="13803" max="14055" width="9.140625" style="3"/>
    <col min="14056" max="14056" width="35.42578125" style="3" customWidth="1"/>
    <col min="14057" max="14057" width="96.7109375" style="3" customWidth="1"/>
    <col min="14058" max="14058" width="18.140625" style="3" customWidth="1"/>
    <col min="14059" max="14311" width="9.140625" style="3"/>
    <col min="14312" max="14312" width="35.42578125" style="3" customWidth="1"/>
    <col min="14313" max="14313" width="96.7109375" style="3" customWidth="1"/>
    <col min="14314" max="14314" width="18.140625" style="3" customWidth="1"/>
    <col min="14315" max="14567" width="9.140625" style="3"/>
    <col min="14568" max="14568" width="35.42578125" style="3" customWidth="1"/>
    <col min="14569" max="14569" width="96.7109375" style="3" customWidth="1"/>
    <col min="14570" max="14570" width="18.140625" style="3" customWidth="1"/>
    <col min="14571" max="14823" width="9.140625" style="3"/>
    <col min="14824" max="14824" width="35.42578125" style="3" customWidth="1"/>
    <col min="14825" max="14825" width="96.7109375" style="3" customWidth="1"/>
    <col min="14826" max="14826" width="18.140625" style="3" customWidth="1"/>
    <col min="14827" max="15079" width="9.140625" style="3"/>
    <col min="15080" max="15080" width="35.42578125" style="3" customWidth="1"/>
    <col min="15081" max="15081" width="96.7109375" style="3" customWidth="1"/>
    <col min="15082" max="15082" width="18.140625" style="3" customWidth="1"/>
    <col min="15083" max="15335" width="9.140625" style="3"/>
    <col min="15336" max="15336" width="35.42578125" style="3" customWidth="1"/>
    <col min="15337" max="15337" width="96.7109375" style="3" customWidth="1"/>
    <col min="15338" max="15338" width="18.140625" style="3" customWidth="1"/>
    <col min="15339" max="15591" width="9.140625" style="3"/>
    <col min="15592" max="15592" width="35.42578125" style="3" customWidth="1"/>
    <col min="15593" max="15593" width="96.7109375" style="3" customWidth="1"/>
    <col min="15594" max="15594" width="18.140625" style="3" customWidth="1"/>
    <col min="15595" max="15847" width="9.140625" style="3"/>
    <col min="15848" max="15848" width="35.42578125" style="3" customWidth="1"/>
    <col min="15849" max="15849" width="96.7109375" style="3" customWidth="1"/>
    <col min="15850" max="15850" width="18.140625" style="3" customWidth="1"/>
    <col min="15851" max="16103" width="9.140625" style="3"/>
    <col min="16104" max="16104" width="35.42578125" style="3" customWidth="1"/>
    <col min="16105" max="16105" width="96.7109375" style="3" customWidth="1"/>
    <col min="16106" max="16106" width="18.140625" style="3" customWidth="1"/>
    <col min="16107" max="16384" width="9.140625" style="3"/>
  </cols>
  <sheetData>
    <row r="1" spans="1:3" ht="18.75" x14ac:dyDescent="0.25">
      <c r="C1" s="1" t="s">
        <v>85</v>
      </c>
    </row>
    <row r="2" spans="1:3" ht="18.75" x14ac:dyDescent="0.25">
      <c r="C2" s="1" t="s">
        <v>2</v>
      </c>
    </row>
    <row r="3" spans="1:3" ht="18.75" x14ac:dyDescent="0.25">
      <c r="C3" s="1" t="s">
        <v>3</v>
      </c>
    </row>
    <row r="4" spans="1:3" ht="18.75" x14ac:dyDescent="0.25">
      <c r="C4" s="1"/>
    </row>
    <row r="5" spans="1:3" ht="18.75" x14ac:dyDescent="0.3">
      <c r="C5" s="2"/>
    </row>
    <row r="6" spans="1:3" ht="18.75" x14ac:dyDescent="0.3">
      <c r="C6" s="13" t="s">
        <v>85</v>
      </c>
    </row>
    <row r="7" spans="1:3" ht="18.75" x14ac:dyDescent="0.3">
      <c r="C7" s="13" t="s">
        <v>2</v>
      </c>
    </row>
    <row r="8" spans="1:3" ht="18.75" x14ac:dyDescent="0.25">
      <c r="C8" s="14" t="s">
        <v>3</v>
      </c>
    </row>
    <row r="9" spans="1:3" ht="18.75" x14ac:dyDescent="0.25">
      <c r="C9" s="15" t="s">
        <v>84</v>
      </c>
    </row>
    <row r="10" spans="1:3" ht="18.75" x14ac:dyDescent="0.3">
      <c r="C10" s="2"/>
    </row>
    <row r="11" spans="1:3" ht="18.75" x14ac:dyDescent="0.25">
      <c r="A11" s="17" t="s">
        <v>6</v>
      </c>
      <c r="B11" s="17"/>
      <c r="C11" s="17"/>
    </row>
    <row r="12" spans="1:3" ht="18.75" x14ac:dyDescent="0.25">
      <c r="A12" s="17" t="s">
        <v>7</v>
      </c>
      <c r="B12" s="17"/>
      <c r="C12" s="17"/>
    </row>
    <row r="13" spans="1:3" ht="18.75" x14ac:dyDescent="0.25">
      <c r="A13" s="17" t="s">
        <v>79</v>
      </c>
      <c r="B13" s="17"/>
      <c r="C13" s="17"/>
    </row>
    <row r="14" spans="1:3" ht="18.75" x14ac:dyDescent="0.25">
      <c r="A14" s="16"/>
      <c r="B14" s="16"/>
      <c r="C14" s="16"/>
    </row>
    <row r="15" spans="1:3" ht="18.75" x14ac:dyDescent="0.3">
      <c r="A15" s="4"/>
      <c r="B15" s="4"/>
      <c r="C15" s="5" t="s">
        <v>4</v>
      </c>
    </row>
    <row r="16" spans="1:3" ht="56.25" x14ac:dyDescent="0.25">
      <c r="A16" s="6" t="s">
        <v>8</v>
      </c>
      <c r="B16" s="6" t="s">
        <v>9</v>
      </c>
      <c r="C16" s="7" t="s">
        <v>5</v>
      </c>
    </row>
    <row r="17" spans="1:3" ht="18.75" x14ac:dyDescent="0.3">
      <c r="A17" s="8" t="s">
        <v>10</v>
      </c>
      <c r="B17" s="9" t="s">
        <v>11</v>
      </c>
      <c r="C17" s="10">
        <f>C18+C20+C22+C26+C30+C31+C37+C38+C45+C46+C41</f>
        <v>17020426.451000001</v>
      </c>
    </row>
    <row r="18" spans="1:3" ht="18.75" x14ac:dyDescent="0.3">
      <c r="A18" s="8" t="s">
        <v>12</v>
      </c>
      <c r="B18" s="9" t="s">
        <v>13</v>
      </c>
      <c r="C18" s="10">
        <f>C19</f>
        <v>9144974.1000000015</v>
      </c>
    </row>
    <row r="19" spans="1:3" ht="18.75" x14ac:dyDescent="0.3">
      <c r="A19" s="8" t="s">
        <v>14</v>
      </c>
      <c r="B19" s="9" t="s">
        <v>15</v>
      </c>
      <c r="C19" s="11">
        <f>8793056.8+351917.3</f>
        <v>9144974.1000000015</v>
      </c>
    </row>
    <row r="20" spans="1:3" ht="37.5" x14ac:dyDescent="0.3">
      <c r="A20" s="8" t="s">
        <v>16</v>
      </c>
      <c r="B20" s="9" t="s">
        <v>17</v>
      </c>
      <c r="C20" s="10">
        <f>C21</f>
        <v>49325.8</v>
      </c>
    </row>
    <row r="21" spans="1:3" ht="37.5" x14ac:dyDescent="0.3">
      <c r="A21" s="8" t="s">
        <v>18</v>
      </c>
      <c r="B21" s="9" t="s">
        <v>19</v>
      </c>
      <c r="C21" s="11">
        <v>49325.8</v>
      </c>
    </row>
    <row r="22" spans="1:3" ht="18.75" x14ac:dyDescent="0.3">
      <c r="A22" s="8" t="s">
        <v>20</v>
      </c>
      <c r="B22" s="9" t="s">
        <v>21</v>
      </c>
      <c r="C22" s="10">
        <f>SUM(C23:C25)</f>
        <v>608364.79999999993</v>
      </c>
    </row>
    <row r="23" spans="1:3" ht="18.75" x14ac:dyDescent="0.3">
      <c r="A23" s="8" t="s">
        <v>22</v>
      </c>
      <c r="B23" s="9" t="s">
        <v>0</v>
      </c>
      <c r="C23" s="11">
        <v>554568.69999999995</v>
      </c>
    </row>
    <row r="24" spans="1:3" ht="18.75" x14ac:dyDescent="0.3">
      <c r="A24" s="8" t="s">
        <v>23</v>
      </c>
      <c r="B24" s="9" t="s">
        <v>24</v>
      </c>
      <c r="C24" s="11">
        <v>1272.0999999999999</v>
      </c>
    </row>
    <row r="25" spans="1:3" ht="18.75" x14ac:dyDescent="0.3">
      <c r="A25" s="8" t="s">
        <v>25</v>
      </c>
      <c r="B25" s="9" t="s">
        <v>1</v>
      </c>
      <c r="C25" s="11">
        <v>52524</v>
      </c>
    </row>
    <row r="26" spans="1:3" ht="18.75" x14ac:dyDescent="0.3">
      <c r="A26" s="8" t="s">
        <v>26</v>
      </c>
      <c r="B26" s="9" t="s">
        <v>27</v>
      </c>
      <c r="C26" s="10">
        <f>C27+C28+C29</f>
        <v>4494257.7829999998</v>
      </c>
    </row>
    <row r="27" spans="1:3" ht="18.75" x14ac:dyDescent="0.3">
      <c r="A27" s="8" t="s">
        <v>28</v>
      </c>
      <c r="B27" s="9" t="s">
        <v>29</v>
      </c>
      <c r="C27" s="11">
        <v>701191.7</v>
      </c>
    </row>
    <row r="28" spans="1:3" ht="18.75" x14ac:dyDescent="0.3">
      <c r="A28" s="8" t="s">
        <v>30</v>
      </c>
      <c r="B28" s="9" t="s">
        <v>31</v>
      </c>
      <c r="C28" s="11">
        <v>1264961.8</v>
      </c>
    </row>
    <row r="29" spans="1:3" ht="18.75" x14ac:dyDescent="0.3">
      <c r="A29" s="8" t="s">
        <v>32</v>
      </c>
      <c r="B29" s="9" t="s">
        <v>33</v>
      </c>
      <c r="C29" s="11">
        <f>2424021.9+103775.792+306.591</f>
        <v>2528104.2829999998</v>
      </c>
    </row>
    <row r="30" spans="1:3" ht="18.75" x14ac:dyDescent="0.3">
      <c r="A30" s="8" t="s">
        <v>34</v>
      </c>
      <c r="B30" s="9" t="s">
        <v>35</v>
      </c>
      <c r="C30" s="11">
        <v>201553.6</v>
      </c>
    </row>
    <row r="31" spans="1:3" ht="37.5" x14ac:dyDescent="0.3">
      <c r="A31" s="8" t="s">
        <v>36</v>
      </c>
      <c r="B31" s="9" t="s">
        <v>37</v>
      </c>
      <c r="C31" s="10">
        <f>C32+C33+C34+C35+C36</f>
        <v>908906.7</v>
      </c>
    </row>
    <row r="32" spans="1:3" ht="75" x14ac:dyDescent="0.3">
      <c r="A32" s="8" t="s">
        <v>38</v>
      </c>
      <c r="B32" s="9" t="s">
        <v>39</v>
      </c>
      <c r="C32" s="11">
        <v>1373</v>
      </c>
    </row>
    <row r="33" spans="1:3" ht="75" x14ac:dyDescent="0.3">
      <c r="A33" s="8" t="s">
        <v>40</v>
      </c>
      <c r="B33" s="12" t="s">
        <v>41</v>
      </c>
      <c r="C33" s="11">
        <v>683884.7</v>
      </c>
    </row>
    <row r="34" spans="1:3" ht="37.5" x14ac:dyDescent="0.3">
      <c r="A34" s="8" t="s">
        <v>42</v>
      </c>
      <c r="B34" s="9" t="s">
        <v>43</v>
      </c>
      <c r="C34" s="11">
        <v>2637.6</v>
      </c>
    </row>
    <row r="35" spans="1:3" ht="18.75" x14ac:dyDescent="0.3">
      <c r="A35" s="8" t="s">
        <v>44</v>
      </c>
      <c r="B35" s="9" t="s">
        <v>45</v>
      </c>
      <c r="C35" s="11">
        <f>19580+17204.3</f>
        <v>36784.300000000003</v>
      </c>
    </row>
    <row r="36" spans="1:3" ht="75" x14ac:dyDescent="0.3">
      <c r="A36" s="8" t="s">
        <v>46</v>
      </c>
      <c r="B36" s="12" t="s">
        <v>47</v>
      </c>
      <c r="C36" s="11">
        <v>184227.1</v>
      </c>
    </row>
    <row r="37" spans="1:3" ht="18.75" x14ac:dyDescent="0.3">
      <c r="A37" s="8" t="s">
        <v>48</v>
      </c>
      <c r="B37" s="9" t="s">
        <v>49</v>
      </c>
      <c r="C37" s="11">
        <v>9626.7999999999993</v>
      </c>
    </row>
    <row r="38" spans="1:3" ht="37.5" x14ac:dyDescent="0.3">
      <c r="A38" s="8" t="s">
        <v>50</v>
      </c>
      <c r="B38" s="9" t="s">
        <v>51</v>
      </c>
      <c r="C38" s="10">
        <f>C39+C40</f>
        <v>997084.96800000011</v>
      </c>
    </row>
    <row r="39" spans="1:3" ht="18.75" x14ac:dyDescent="0.3">
      <c r="A39" s="8" t="s">
        <v>52</v>
      </c>
      <c r="B39" s="9" t="s">
        <v>53</v>
      </c>
      <c r="C39" s="11">
        <v>1661.5</v>
      </c>
    </row>
    <row r="40" spans="1:3" ht="18.75" x14ac:dyDescent="0.3">
      <c r="A40" s="8" t="s">
        <v>54</v>
      </c>
      <c r="B40" s="9" t="s">
        <v>55</v>
      </c>
      <c r="C40" s="11">
        <f>1188827.8-193404.332</f>
        <v>995423.46800000011</v>
      </c>
    </row>
    <row r="41" spans="1:3" ht="18.75" x14ac:dyDescent="0.3">
      <c r="A41" s="8" t="s">
        <v>56</v>
      </c>
      <c r="B41" s="9" t="s">
        <v>57</v>
      </c>
      <c r="C41" s="10">
        <f>C42+C43+C44</f>
        <v>213249.5</v>
      </c>
    </row>
    <row r="42" spans="1:3" ht="75" x14ac:dyDescent="0.3">
      <c r="A42" s="8" t="s">
        <v>58</v>
      </c>
      <c r="B42" s="12" t="s">
        <v>59</v>
      </c>
      <c r="C42" s="11">
        <v>66000.899999999994</v>
      </c>
    </row>
    <row r="43" spans="1:3" ht="37.5" x14ac:dyDescent="0.3">
      <c r="A43" s="8" t="s">
        <v>60</v>
      </c>
      <c r="B43" s="9" t="s">
        <v>61</v>
      </c>
      <c r="C43" s="11">
        <v>113682.6</v>
      </c>
    </row>
    <row r="44" spans="1:3" ht="75" x14ac:dyDescent="0.3">
      <c r="A44" s="8" t="s">
        <v>62</v>
      </c>
      <c r="B44" s="9" t="s">
        <v>63</v>
      </c>
      <c r="C44" s="11">
        <v>33566</v>
      </c>
    </row>
    <row r="45" spans="1:3" ht="18.75" x14ac:dyDescent="0.3">
      <c r="A45" s="8" t="s">
        <v>64</v>
      </c>
      <c r="B45" s="9" t="s">
        <v>65</v>
      </c>
      <c r="C45" s="11">
        <f>63192.8+252007.9+34530.8</f>
        <v>349731.5</v>
      </c>
    </row>
    <row r="46" spans="1:3" ht="18.75" x14ac:dyDescent="0.3">
      <c r="A46" s="8" t="s">
        <v>66</v>
      </c>
      <c r="B46" s="9" t="s">
        <v>67</v>
      </c>
      <c r="C46" s="10">
        <f>C47</f>
        <v>43350.9</v>
      </c>
    </row>
    <row r="47" spans="1:3" ht="18.75" x14ac:dyDescent="0.3">
      <c r="A47" s="8" t="s">
        <v>68</v>
      </c>
      <c r="B47" s="9" t="s">
        <v>69</v>
      </c>
      <c r="C47" s="11">
        <v>43350.9</v>
      </c>
    </row>
    <row r="48" spans="1:3" ht="18.75" x14ac:dyDescent="0.3">
      <c r="A48" s="8" t="s">
        <v>70</v>
      </c>
      <c r="B48" s="9" t="s">
        <v>71</v>
      </c>
      <c r="C48" s="10">
        <f>C49</f>
        <v>13372233.069000002</v>
      </c>
    </row>
    <row r="49" spans="1:3" ht="37.5" x14ac:dyDescent="0.3">
      <c r="A49" s="8" t="s">
        <v>72</v>
      </c>
      <c r="B49" s="9" t="s">
        <v>73</v>
      </c>
      <c r="C49" s="10">
        <f>C50+C51+C52+C53</f>
        <v>13372233.069000002</v>
      </c>
    </row>
    <row r="50" spans="1:3" ht="18.75" x14ac:dyDescent="0.3">
      <c r="A50" s="8" t="s">
        <v>80</v>
      </c>
      <c r="B50" s="9" t="s">
        <v>74</v>
      </c>
      <c r="C50" s="11">
        <v>513294.9</v>
      </c>
    </row>
    <row r="51" spans="1:3" ht="37.5" x14ac:dyDescent="0.3">
      <c r="A51" s="8" t="s">
        <v>81</v>
      </c>
      <c r="B51" s="9" t="s">
        <v>75</v>
      </c>
      <c r="C51" s="11">
        <f>2368298.7+300000+20000+30578.885+48954.756+212800+1177740.032+194038.596-231585+285000</f>
        <v>4405825.9689999996</v>
      </c>
    </row>
    <row r="52" spans="1:3" ht="18.75" x14ac:dyDescent="0.3">
      <c r="A52" s="8" t="s">
        <v>82</v>
      </c>
      <c r="B52" s="9" t="s">
        <v>76</v>
      </c>
      <c r="C52" s="11">
        <f>8225269.3+50883.5-321.8+510.3+131056.5+1458.3+21874.3</f>
        <v>8430730.4000000022</v>
      </c>
    </row>
    <row r="53" spans="1:3" ht="18.75" x14ac:dyDescent="0.3">
      <c r="A53" s="8" t="s">
        <v>83</v>
      </c>
      <c r="B53" s="9" t="s">
        <v>77</v>
      </c>
      <c r="C53" s="11">
        <v>22381.8</v>
      </c>
    </row>
    <row r="54" spans="1:3" ht="18.75" x14ac:dyDescent="0.3">
      <c r="A54" s="18" t="s">
        <v>78</v>
      </c>
      <c r="B54" s="18"/>
      <c r="C54" s="10">
        <f>C17+C48</f>
        <v>30392659.520000003</v>
      </c>
    </row>
  </sheetData>
  <mergeCells count="4">
    <mergeCell ref="A11:C11"/>
    <mergeCell ref="A12:C12"/>
    <mergeCell ref="A13:C13"/>
    <mergeCell ref="A54:B54"/>
  </mergeCells>
  <pageMargins left="0.70866141732283472" right="0.2" top="0.19" bottom="0.22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Сибгатуллина Ольга Викторовна</cp:lastModifiedBy>
  <cp:lastPrinted>2019-04-02T05:01:01Z</cp:lastPrinted>
  <dcterms:created xsi:type="dcterms:W3CDTF">2018-10-16T12:27:33Z</dcterms:created>
  <dcterms:modified xsi:type="dcterms:W3CDTF">2019-06-04T10:07:38Z</dcterms:modified>
</cp:coreProperties>
</file>