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прил.1" sheetId="6" r:id="rId1"/>
  </sheets>
  <calcPr calcId="145621"/>
</workbook>
</file>

<file path=xl/calcChain.xml><?xml version="1.0" encoding="utf-8"?>
<calcChain xmlns="http://schemas.openxmlformats.org/spreadsheetml/2006/main">
  <c r="D44" i="6" l="1"/>
  <c r="D43" i="6" s="1"/>
  <c r="E44" i="6"/>
  <c r="E43" i="6" s="1"/>
  <c r="E13" i="6"/>
  <c r="E15" i="6"/>
  <c r="E17" i="6"/>
  <c r="E21" i="6"/>
  <c r="E26" i="6"/>
  <c r="E33" i="6"/>
  <c r="E36" i="6"/>
  <c r="E41" i="6"/>
  <c r="D13" i="6"/>
  <c r="D15" i="6"/>
  <c r="D17" i="6"/>
  <c r="D21" i="6"/>
  <c r="D26" i="6"/>
  <c r="D33" i="6"/>
  <c r="D36" i="6"/>
  <c r="D41" i="6"/>
  <c r="E12" i="6" l="1"/>
  <c r="E49" i="6" s="1"/>
  <c r="D12" i="6"/>
  <c r="D49" i="6" s="1"/>
  <c r="C41" i="6" l="1"/>
  <c r="C36" i="6"/>
  <c r="C33" i="6"/>
  <c r="C26" i="6"/>
  <c r="C21" i="6"/>
  <c r="C17" i="6"/>
  <c r="C15" i="6"/>
  <c r="C13" i="6"/>
  <c r="C44" i="6" l="1"/>
  <c r="C43" i="6" s="1"/>
  <c r="C12" i="6"/>
  <c r="C49" i="6" l="1"/>
</calcChain>
</file>

<file path=xl/sharedStrings.xml><?xml version="1.0" encoding="utf-8"?>
<sst xmlns="http://schemas.openxmlformats.org/spreadsheetml/2006/main" count="87" uniqueCount="87">
  <si>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</si>
  <si>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</si>
  <si>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</si>
  <si>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</si>
  <si>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</si>
  <si>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</si>
  <si>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</si>
  <si>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</si>
  <si>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</si>
  <si>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</si>
  <si>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</si>
  <si>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</si>
  <si>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</si>
  <si>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</si>
  <si>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</si>
  <si>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</si>
  <si>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</si>
  <si>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</si>
  <si>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</si>
  <si>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</si>
  <si>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</si>
  <si>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</si>
  <si>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</si>
  <si>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</si>
  <si>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</si>
  <si>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</si>
  <si>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</si>
  <si>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</si>
  <si>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</si>
  <si>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</si>
  <si>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</si>
  <si>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</si>
  <si>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</si>
  <si>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</si>
  <si>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</si>
  <si>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</si>
  <si>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</si>
  <si>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</si>
  <si>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</si>
  <si>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</si>
  <si>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</si>
  <si>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</si>
  <si>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</si>
  <si>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</si>
  <si>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</si>
  <si>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</si>
  <si>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</si>
  <si>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</si>
  <si>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</si>
  <si>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</si>
  <si>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</si>
  <si>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</si>
  <si>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</si>
  <si>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</si>
  <si>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</si>
  <si>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</si>
  <si>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</si>
  <si>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</si>
  <si>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</si>
  <si>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</si>
  <si>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</si>
  <si>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</si>
  <si>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</si>
  <si>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</si>
  <si>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</si>
  <si>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</si>
  <si>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</si>
  <si>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</si>
  <si>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</si>
  <si>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</si>
  <si>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</si>
  <si>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</si>
  <si>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</si>
  <si>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</si>
  <si>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</si>
  <si>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</si>
  <si>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</si>
  <si>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</si>
  <si>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</si>
  <si>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</si>
  <si>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</si>
  <si>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</si>
  <si>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ПРИЛОЖЕНИЕ 1</t>
  </si>
  <si>
    <t>2020 год</t>
  </si>
  <si>
    <t>2021 год</t>
  </si>
  <si>
    <t>2022 год</t>
  </si>
  <si>
    <t xml:space="preserve"> на 2020 год и на плановый период 2021 и 2022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</si>
</sst>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workbookViewId="0">
      <selection activeCell="A9" sqref="A9"/>
    </sheetView>
  </sheetViews>
  <sheetFormatPr defaultRowHeight="18" x14ac:dyDescent="0.25"/>
  <cols>
    <col min="1" max="1" width="32.140625" style="2" customWidth="1"/>
    <col min="2" max="2" width="84" style="2" customWidth="1"/>
    <col min="3" max="3" width="22.28515625" style="2" customWidth="1"/>
    <col min="4" max="5" width="17.85546875" style="2" bestFit="1" customWidth="1"/>
    <col min="6" max="222" width="9.140625" style="2"/>
    <col min="223" max="223" width="35.42578125" style="2" customWidth="1"/>
    <col min="224" max="224" width="96.7109375" style="2" customWidth="1"/>
    <col min="225" max="225" width="18.140625" style="2" customWidth="1"/>
    <col min="226" max="478" width="9.140625" style="2"/>
    <col min="479" max="479" width="35.42578125" style="2" customWidth="1"/>
    <col min="480" max="480" width="96.7109375" style="2" customWidth="1"/>
    <col min="481" max="481" width="18.140625" style="2" customWidth="1"/>
    <col min="482" max="734" width="9.140625" style="2"/>
    <col min="735" max="735" width="35.42578125" style="2" customWidth="1"/>
    <col min="736" max="736" width="96.7109375" style="2" customWidth="1"/>
    <col min="737" max="737" width="18.140625" style="2" customWidth="1"/>
    <col min="738" max="990" width="9.140625" style="2"/>
    <col min="991" max="991" width="35.42578125" style="2" customWidth="1"/>
    <col min="992" max="992" width="96.7109375" style="2" customWidth="1"/>
    <col min="993" max="993" width="18.140625" style="2" customWidth="1"/>
    <col min="994" max="1246" width="9.140625" style="2"/>
    <col min="1247" max="1247" width="35.42578125" style="2" customWidth="1"/>
    <col min="1248" max="1248" width="96.7109375" style="2" customWidth="1"/>
    <col min="1249" max="1249" width="18.140625" style="2" customWidth="1"/>
    <col min="1250" max="1502" width="9.140625" style="2"/>
    <col min="1503" max="1503" width="35.42578125" style="2" customWidth="1"/>
    <col min="1504" max="1504" width="96.7109375" style="2" customWidth="1"/>
    <col min="1505" max="1505" width="18.140625" style="2" customWidth="1"/>
    <col min="1506" max="1758" width="9.140625" style="2"/>
    <col min="1759" max="1759" width="35.42578125" style="2" customWidth="1"/>
    <col min="1760" max="1760" width="96.7109375" style="2" customWidth="1"/>
    <col min="1761" max="1761" width="18.140625" style="2" customWidth="1"/>
    <col min="1762" max="2014" width="9.140625" style="2"/>
    <col min="2015" max="2015" width="35.42578125" style="2" customWidth="1"/>
    <col min="2016" max="2016" width="96.7109375" style="2" customWidth="1"/>
    <col min="2017" max="2017" width="18.140625" style="2" customWidth="1"/>
    <col min="2018" max="2270" width="9.140625" style="2"/>
    <col min="2271" max="2271" width="35.42578125" style="2" customWidth="1"/>
    <col min="2272" max="2272" width="96.7109375" style="2" customWidth="1"/>
    <col min="2273" max="2273" width="18.140625" style="2" customWidth="1"/>
    <col min="2274" max="2526" width="9.140625" style="2"/>
    <col min="2527" max="2527" width="35.42578125" style="2" customWidth="1"/>
    <col min="2528" max="2528" width="96.7109375" style="2" customWidth="1"/>
    <col min="2529" max="2529" width="18.140625" style="2" customWidth="1"/>
    <col min="2530" max="2782" width="9.140625" style="2"/>
    <col min="2783" max="2783" width="35.42578125" style="2" customWidth="1"/>
    <col min="2784" max="2784" width="96.7109375" style="2" customWidth="1"/>
    <col min="2785" max="2785" width="18.140625" style="2" customWidth="1"/>
    <col min="2786" max="3038" width="9.140625" style="2"/>
    <col min="3039" max="3039" width="35.42578125" style="2" customWidth="1"/>
    <col min="3040" max="3040" width="96.7109375" style="2" customWidth="1"/>
    <col min="3041" max="3041" width="18.140625" style="2" customWidth="1"/>
    <col min="3042" max="3294" width="9.140625" style="2"/>
    <col min="3295" max="3295" width="35.42578125" style="2" customWidth="1"/>
    <col min="3296" max="3296" width="96.7109375" style="2" customWidth="1"/>
    <col min="3297" max="3297" width="18.140625" style="2" customWidth="1"/>
    <col min="3298" max="3550" width="9.140625" style="2"/>
    <col min="3551" max="3551" width="35.42578125" style="2" customWidth="1"/>
    <col min="3552" max="3552" width="96.7109375" style="2" customWidth="1"/>
    <col min="3553" max="3553" width="18.140625" style="2" customWidth="1"/>
    <col min="3554" max="3806" width="9.140625" style="2"/>
    <col min="3807" max="3807" width="35.42578125" style="2" customWidth="1"/>
    <col min="3808" max="3808" width="96.7109375" style="2" customWidth="1"/>
    <col min="3809" max="3809" width="18.140625" style="2" customWidth="1"/>
    <col min="3810" max="4062" width="9.140625" style="2"/>
    <col min="4063" max="4063" width="35.42578125" style="2" customWidth="1"/>
    <col min="4064" max="4064" width="96.7109375" style="2" customWidth="1"/>
    <col min="4065" max="4065" width="18.140625" style="2" customWidth="1"/>
    <col min="4066" max="4318" width="9.140625" style="2"/>
    <col min="4319" max="4319" width="35.42578125" style="2" customWidth="1"/>
    <col min="4320" max="4320" width="96.7109375" style="2" customWidth="1"/>
    <col min="4321" max="4321" width="18.140625" style="2" customWidth="1"/>
    <col min="4322" max="4574" width="9.140625" style="2"/>
    <col min="4575" max="4575" width="35.42578125" style="2" customWidth="1"/>
    <col min="4576" max="4576" width="96.7109375" style="2" customWidth="1"/>
    <col min="4577" max="4577" width="18.140625" style="2" customWidth="1"/>
    <col min="4578" max="4830" width="9.140625" style="2"/>
    <col min="4831" max="4831" width="35.42578125" style="2" customWidth="1"/>
    <col min="4832" max="4832" width="96.7109375" style="2" customWidth="1"/>
    <col min="4833" max="4833" width="18.140625" style="2" customWidth="1"/>
    <col min="4834" max="5086" width="9.140625" style="2"/>
    <col min="5087" max="5087" width="35.42578125" style="2" customWidth="1"/>
    <col min="5088" max="5088" width="96.7109375" style="2" customWidth="1"/>
    <col min="5089" max="5089" width="18.140625" style="2" customWidth="1"/>
    <col min="5090" max="5342" width="9.140625" style="2"/>
    <col min="5343" max="5343" width="35.42578125" style="2" customWidth="1"/>
    <col min="5344" max="5344" width="96.7109375" style="2" customWidth="1"/>
    <col min="5345" max="5345" width="18.140625" style="2" customWidth="1"/>
    <col min="5346" max="5598" width="9.140625" style="2"/>
    <col min="5599" max="5599" width="35.42578125" style="2" customWidth="1"/>
    <col min="5600" max="5600" width="96.7109375" style="2" customWidth="1"/>
    <col min="5601" max="5601" width="18.140625" style="2" customWidth="1"/>
    <col min="5602" max="5854" width="9.140625" style="2"/>
    <col min="5855" max="5855" width="35.42578125" style="2" customWidth="1"/>
    <col min="5856" max="5856" width="96.7109375" style="2" customWidth="1"/>
    <col min="5857" max="5857" width="18.140625" style="2" customWidth="1"/>
    <col min="5858" max="6110" width="9.140625" style="2"/>
    <col min="6111" max="6111" width="35.42578125" style="2" customWidth="1"/>
    <col min="6112" max="6112" width="96.7109375" style="2" customWidth="1"/>
    <col min="6113" max="6113" width="18.140625" style="2" customWidth="1"/>
    <col min="6114" max="6366" width="9.140625" style="2"/>
    <col min="6367" max="6367" width="35.42578125" style="2" customWidth="1"/>
    <col min="6368" max="6368" width="96.7109375" style="2" customWidth="1"/>
    <col min="6369" max="6369" width="18.140625" style="2" customWidth="1"/>
    <col min="6370" max="6622" width="9.140625" style="2"/>
    <col min="6623" max="6623" width="35.42578125" style="2" customWidth="1"/>
    <col min="6624" max="6624" width="96.7109375" style="2" customWidth="1"/>
    <col min="6625" max="6625" width="18.140625" style="2" customWidth="1"/>
    <col min="6626" max="6878" width="9.140625" style="2"/>
    <col min="6879" max="6879" width="35.42578125" style="2" customWidth="1"/>
    <col min="6880" max="6880" width="96.7109375" style="2" customWidth="1"/>
    <col min="6881" max="6881" width="18.140625" style="2" customWidth="1"/>
    <col min="6882" max="7134" width="9.140625" style="2"/>
    <col min="7135" max="7135" width="35.42578125" style="2" customWidth="1"/>
    <col min="7136" max="7136" width="96.7109375" style="2" customWidth="1"/>
    <col min="7137" max="7137" width="18.140625" style="2" customWidth="1"/>
    <col min="7138" max="7390" width="9.140625" style="2"/>
    <col min="7391" max="7391" width="35.42578125" style="2" customWidth="1"/>
    <col min="7392" max="7392" width="96.7109375" style="2" customWidth="1"/>
    <col min="7393" max="7393" width="18.140625" style="2" customWidth="1"/>
    <col min="7394" max="7646" width="9.140625" style="2"/>
    <col min="7647" max="7647" width="35.42578125" style="2" customWidth="1"/>
    <col min="7648" max="7648" width="96.7109375" style="2" customWidth="1"/>
    <col min="7649" max="7649" width="18.140625" style="2" customWidth="1"/>
    <col min="7650" max="7902" width="9.140625" style="2"/>
    <col min="7903" max="7903" width="35.42578125" style="2" customWidth="1"/>
    <col min="7904" max="7904" width="96.7109375" style="2" customWidth="1"/>
    <col min="7905" max="7905" width="18.140625" style="2" customWidth="1"/>
    <col min="7906" max="8158" width="9.140625" style="2"/>
    <col min="8159" max="8159" width="35.42578125" style="2" customWidth="1"/>
    <col min="8160" max="8160" width="96.7109375" style="2" customWidth="1"/>
    <col min="8161" max="8161" width="18.140625" style="2" customWidth="1"/>
    <col min="8162" max="8414" width="9.140625" style="2"/>
    <col min="8415" max="8415" width="35.42578125" style="2" customWidth="1"/>
    <col min="8416" max="8416" width="96.7109375" style="2" customWidth="1"/>
    <col min="8417" max="8417" width="18.140625" style="2" customWidth="1"/>
    <col min="8418" max="8670" width="9.140625" style="2"/>
    <col min="8671" max="8671" width="35.42578125" style="2" customWidth="1"/>
    <col min="8672" max="8672" width="96.7109375" style="2" customWidth="1"/>
    <col min="8673" max="8673" width="18.140625" style="2" customWidth="1"/>
    <col min="8674" max="8926" width="9.140625" style="2"/>
    <col min="8927" max="8927" width="35.42578125" style="2" customWidth="1"/>
    <col min="8928" max="8928" width="96.7109375" style="2" customWidth="1"/>
    <col min="8929" max="8929" width="18.140625" style="2" customWidth="1"/>
    <col min="8930" max="9182" width="9.140625" style="2"/>
    <col min="9183" max="9183" width="35.42578125" style="2" customWidth="1"/>
    <col min="9184" max="9184" width="96.7109375" style="2" customWidth="1"/>
    <col min="9185" max="9185" width="18.140625" style="2" customWidth="1"/>
    <col min="9186" max="9438" width="9.140625" style="2"/>
    <col min="9439" max="9439" width="35.42578125" style="2" customWidth="1"/>
    <col min="9440" max="9440" width="96.7109375" style="2" customWidth="1"/>
    <col min="9441" max="9441" width="18.140625" style="2" customWidth="1"/>
    <col min="9442" max="9694" width="9.140625" style="2"/>
    <col min="9695" max="9695" width="35.42578125" style="2" customWidth="1"/>
    <col min="9696" max="9696" width="96.7109375" style="2" customWidth="1"/>
    <col min="9697" max="9697" width="18.140625" style="2" customWidth="1"/>
    <col min="9698" max="9950" width="9.140625" style="2"/>
    <col min="9951" max="9951" width="35.42578125" style="2" customWidth="1"/>
    <col min="9952" max="9952" width="96.7109375" style="2" customWidth="1"/>
    <col min="9953" max="9953" width="18.140625" style="2" customWidth="1"/>
    <col min="9954" max="10206" width="9.140625" style="2"/>
    <col min="10207" max="10207" width="35.42578125" style="2" customWidth="1"/>
    <col min="10208" max="10208" width="96.7109375" style="2" customWidth="1"/>
    <col min="10209" max="10209" width="18.140625" style="2" customWidth="1"/>
    <col min="10210" max="10462" width="9.140625" style="2"/>
    <col min="10463" max="10463" width="35.42578125" style="2" customWidth="1"/>
    <col min="10464" max="10464" width="96.7109375" style="2" customWidth="1"/>
    <col min="10465" max="10465" width="18.140625" style="2" customWidth="1"/>
    <col min="10466" max="10718" width="9.140625" style="2"/>
    <col min="10719" max="10719" width="35.42578125" style="2" customWidth="1"/>
    <col min="10720" max="10720" width="96.7109375" style="2" customWidth="1"/>
    <col min="10721" max="10721" width="18.140625" style="2" customWidth="1"/>
    <col min="10722" max="10974" width="9.140625" style="2"/>
    <col min="10975" max="10975" width="35.42578125" style="2" customWidth="1"/>
    <col min="10976" max="10976" width="96.7109375" style="2" customWidth="1"/>
    <col min="10977" max="10977" width="18.140625" style="2" customWidth="1"/>
    <col min="10978" max="11230" width="9.140625" style="2"/>
    <col min="11231" max="11231" width="35.42578125" style="2" customWidth="1"/>
    <col min="11232" max="11232" width="96.7109375" style="2" customWidth="1"/>
    <col min="11233" max="11233" width="18.140625" style="2" customWidth="1"/>
    <col min="11234" max="11486" width="9.140625" style="2"/>
    <col min="11487" max="11487" width="35.42578125" style="2" customWidth="1"/>
    <col min="11488" max="11488" width="96.7109375" style="2" customWidth="1"/>
    <col min="11489" max="11489" width="18.140625" style="2" customWidth="1"/>
    <col min="11490" max="11742" width="9.140625" style="2"/>
    <col min="11743" max="11743" width="35.42578125" style="2" customWidth="1"/>
    <col min="11744" max="11744" width="96.7109375" style="2" customWidth="1"/>
    <col min="11745" max="11745" width="18.140625" style="2" customWidth="1"/>
    <col min="11746" max="11998" width="9.140625" style="2"/>
    <col min="11999" max="11999" width="35.42578125" style="2" customWidth="1"/>
    <col min="12000" max="12000" width="96.7109375" style="2" customWidth="1"/>
    <col min="12001" max="12001" width="18.140625" style="2" customWidth="1"/>
    <col min="12002" max="12254" width="9.140625" style="2"/>
    <col min="12255" max="12255" width="35.42578125" style="2" customWidth="1"/>
    <col min="12256" max="12256" width="96.7109375" style="2" customWidth="1"/>
    <col min="12257" max="12257" width="18.140625" style="2" customWidth="1"/>
    <col min="12258" max="12510" width="9.140625" style="2"/>
    <col min="12511" max="12511" width="35.42578125" style="2" customWidth="1"/>
    <col min="12512" max="12512" width="96.7109375" style="2" customWidth="1"/>
    <col min="12513" max="12513" width="18.140625" style="2" customWidth="1"/>
    <col min="12514" max="12766" width="9.140625" style="2"/>
    <col min="12767" max="12767" width="35.42578125" style="2" customWidth="1"/>
    <col min="12768" max="12768" width="96.7109375" style="2" customWidth="1"/>
    <col min="12769" max="12769" width="18.140625" style="2" customWidth="1"/>
    <col min="12770" max="13022" width="9.140625" style="2"/>
    <col min="13023" max="13023" width="35.42578125" style="2" customWidth="1"/>
    <col min="13024" max="13024" width="96.7109375" style="2" customWidth="1"/>
    <col min="13025" max="13025" width="18.140625" style="2" customWidth="1"/>
    <col min="13026" max="13278" width="9.140625" style="2"/>
    <col min="13279" max="13279" width="35.42578125" style="2" customWidth="1"/>
    <col min="13280" max="13280" width="96.7109375" style="2" customWidth="1"/>
    <col min="13281" max="13281" width="18.140625" style="2" customWidth="1"/>
    <col min="13282" max="13534" width="9.140625" style="2"/>
    <col min="13535" max="13535" width="35.42578125" style="2" customWidth="1"/>
    <col min="13536" max="13536" width="96.7109375" style="2" customWidth="1"/>
    <col min="13537" max="13537" width="18.140625" style="2" customWidth="1"/>
    <col min="13538" max="13790" width="9.140625" style="2"/>
    <col min="13791" max="13791" width="35.42578125" style="2" customWidth="1"/>
    <col min="13792" max="13792" width="96.7109375" style="2" customWidth="1"/>
    <col min="13793" max="13793" width="18.140625" style="2" customWidth="1"/>
    <col min="13794" max="14046" width="9.140625" style="2"/>
    <col min="14047" max="14047" width="35.42578125" style="2" customWidth="1"/>
    <col min="14048" max="14048" width="96.7109375" style="2" customWidth="1"/>
    <col min="14049" max="14049" width="18.140625" style="2" customWidth="1"/>
    <col min="14050" max="14302" width="9.140625" style="2"/>
    <col min="14303" max="14303" width="35.42578125" style="2" customWidth="1"/>
    <col min="14304" max="14304" width="96.7109375" style="2" customWidth="1"/>
    <col min="14305" max="14305" width="18.140625" style="2" customWidth="1"/>
    <col min="14306" max="14558" width="9.140625" style="2"/>
    <col min="14559" max="14559" width="35.42578125" style="2" customWidth="1"/>
    <col min="14560" max="14560" width="96.7109375" style="2" customWidth="1"/>
    <col min="14561" max="14561" width="18.140625" style="2" customWidth="1"/>
    <col min="14562" max="14814" width="9.140625" style="2"/>
    <col min="14815" max="14815" width="35.42578125" style="2" customWidth="1"/>
    <col min="14816" max="14816" width="96.7109375" style="2" customWidth="1"/>
    <col min="14817" max="14817" width="18.140625" style="2" customWidth="1"/>
    <col min="14818" max="15070" width="9.140625" style="2"/>
    <col min="15071" max="15071" width="35.42578125" style="2" customWidth="1"/>
    <col min="15072" max="15072" width="96.7109375" style="2" customWidth="1"/>
    <col min="15073" max="15073" width="18.140625" style="2" customWidth="1"/>
    <col min="15074" max="15326" width="9.140625" style="2"/>
    <col min="15327" max="15327" width="35.42578125" style="2" customWidth="1"/>
    <col min="15328" max="15328" width="96.7109375" style="2" customWidth="1"/>
    <col min="15329" max="15329" width="18.140625" style="2" customWidth="1"/>
    <col min="15330" max="15582" width="9.140625" style="2"/>
    <col min="15583" max="15583" width="35.42578125" style="2" customWidth="1"/>
    <col min="15584" max="15584" width="96.7109375" style="2" customWidth="1"/>
    <col min="15585" max="15585" width="18.140625" style="2" customWidth="1"/>
    <col min="15586" max="15838" width="9.140625" style="2"/>
    <col min="15839" max="15839" width="35.42578125" style="2" customWidth="1"/>
    <col min="15840" max="15840" width="96.7109375" style="2" customWidth="1"/>
    <col min="15841" max="15841" width="18.140625" style="2" customWidth="1"/>
    <col min="15842" max="16094" width="9.140625" style="2"/>
    <col min="16095" max="16095" width="35.42578125" style="2" customWidth="1"/>
    <col min="16096" max="16096" width="96.7109375" style="2" customWidth="1"/>
    <col min="16097" max="16097" width="18.140625" style="2" customWidth="1"/>
    <col min="16098" max="16384" width="9.140625" style="2"/>
  </cols>
  <sheetData>
    <row r="1" spans="1:5" ht="18.75" x14ac:dyDescent="0.3">
      <c r="E1" s="12" t="s">
        <v>82</v>
      </c>
    </row>
    <row r="2" spans="1:5" ht="18.75" x14ac:dyDescent="0.3">
      <c r="E2" s="12" t="s">
        <v>2</v>
      </c>
    </row>
    <row r="3" spans="1:5" ht="18.75" x14ac:dyDescent="0.25">
      <c r="E3" s="13" t="s">
        <v>3</v>
      </c>
    </row>
    <row r="4" spans="1:5" ht="18.75" x14ac:dyDescent="0.25">
      <c r="E4" s="14"/>
    </row>
    <row r="5" spans="1:5" ht="18.75" x14ac:dyDescent="0.3">
      <c r="C5" s="1"/>
    </row>
    <row r="6" spans="1:5" ht="18.75" customHeight="1" x14ac:dyDescent="0.25">
      <c r="A6" s="17" t="s">
        <v>5</v>
      </c>
      <c r="B6" s="17"/>
      <c r="C6" s="17"/>
      <c r="D6" s="17"/>
      <c r="E6" s="17"/>
    </row>
    <row r="7" spans="1:5" ht="18.75" customHeight="1" x14ac:dyDescent="0.25">
      <c r="A7" s="17" t="s">
        <v>6</v>
      </c>
      <c r="B7" s="17"/>
      <c r="C7" s="17"/>
      <c r="D7" s="17"/>
      <c r="E7" s="17"/>
    </row>
    <row r="8" spans="1:5" ht="18.75" customHeight="1" x14ac:dyDescent="0.25">
      <c r="A8" s="17" t="s">
        <v>86</v>
      </c>
      <c r="B8" s="17"/>
      <c r="C8" s="17"/>
      <c r="D8" s="17"/>
      <c r="E8" s="17"/>
    </row>
    <row r="9" spans="1:5" ht="18.75" x14ac:dyDescent="0.25">
      <c r="A9" s="15"/>
      <c r="B9" s="15"/>
      <c r="C9" s="15"/>
    </row>
    <row r="10" spans="1:5" ht="18.75" x14ac:dyDescent="0.3">
      <c r="A10" s="3"/>
      <c r="B10" s="3"/>
      <c r="E10" s="4" t="s">
        <v>4</v>
      </c>
    </row>
    <row r="11" spans="1:5" ht="56.25" x14ac:dyDescent="0.25">
      <c r="A11" s="5" t="s">
        <v>7</v>
      </c>
      <c r="B11" s="5" t="s">
        <v>8</v>
      </c>
      <c r="C11" s="6" t="s">
        <v>83</v>
      </c>
      <c r="D11" s="6" t="s">
        <v>84</v>
      </c>
      <c r="E11" s="6" t="s">
        <v>85</v>
      </c>
    </row>
    <row r="12" spans="1:5" ht="18.75" x14ac:dyDescent="0.3">
      <c r="A12" s="7" t="s">
        <v>9</v>
      </c>
      <c r="B12" s="8" t="s">
        <v>10</v>
      </c>
      <c r="C12" s="9">
        <f>C13+C15+C17+C21+C25+C26+C32+C33+C40+C41+C36</f>
        <v>21067568</v>
      </c>
      <c r="D12" s="9">
        <f>D13+D15+D17+D21+D25+D26+D32+D33+D40+D41+D36</f>
        <v>23434322.5</v>
      </c>
      <c r="E12" s="9">
        <f>E13+E15+E17+E21+E25+E26+E32+E33+E40+E41+E36</f>
        <v>24299388.399999999</v>
      </c>
    </row>
    <row r="13" spans="1:5" ht="18.75" x14ac:dyDescent="0.3">
      <c r="A13" s="7" t="s">
        <v>11</v>
      </c>
      <c r="B13" s="8" t="s">
        <v>12</v>
      </c>
      <c r="C13" s="9">
        <f>C14</f>
        <v>10127809.800000001</v>
      </c>
      <c r="D13" s="9">
        <f>D14</f>
        <v>10765932.800000001</v>
      </c>
      <c r="E13" s="9">
        <f>E14</f>
        <v>11467077.9</v>
      </c>
    </row>
    <row r="14" spans="1:5" ht="18.75" x14ac:dyDescent="0.3">
      <c r="A14" s="7" t="s">
        <v>13</v>
      </c>
      <c r="B14" s="8" t="s">
        <v>14</v>
      </c>
      <c r="C14" s="10">
        <v>10127809.800000001</v>
      </c>
      <c r="D14" s="10">
        <v>10765932.800000001</v>
      </c>
      <c r="E14" s="10">
        <v>11467077.9</v>
      </c>
    </row>
    <row r="15" spans="1:5" ht="37.5" x14ac:dyDescent="0.3">
      <c r="A15" s="7" t="s">
        <v>15</v>
      </c>
      <c r="B15" s="8" t="s">
        <v>16</v>
      </c>
      <c r="C15" s="9">
        <f>C16</f>
        <v>52584.9</v>
      </c>
      <c r="D15" s="9">
        <f>D16</f>
        <v>54737.599999999999</v>
      </c>
      <c r="E15" s="9">
        <f>E16</f>
        <v>56927.1</v>
      </c>
    </row>
    <row r="16" spans="1:5" ht="37.5" x14ac:dyDescent="0.3">
      <c r="A16" s="7" t="s">
        <v>17</v>
      </c>
      <c r="B16" s="8" t="s">
        <v>18</v>
      </c>
      <c r="C16" s="10">
        <v>52584.9</v>
      </c>
      <c r="D16" s="10">
        <v>54737.599999999999</v>
      </c>
      <c r="E16" s="10">
        <v>56927.1</v>
      </c>
    </row>
    <row r="17" spans="1:5" ht="18.75" x14ac:dyDescent="0.3">
      <c r="A17" s="7" t="s">
        <v>19</v>
      </c>
      <c r="B17" s="8" t="s">
        <v>20</v>
      </c>
      <c r="C17" s="9">
        <f>SUM(C18:C20)</f>
        <v>290523.2</v>
      </c>
      <c r="D17" s="9">
        <f>SUM(D18:D20)</f>
        <v>192919</v>
      </c>
      <c r="E17" s="9">
        <f>SUM(E18:E20)</f>
        <v>200062.3</v>
      </c>
    </row>
    <row r="18" spans="1:5" ht="37.5" x14ac:dyDescent="0.3">
      <c r="A18" s="7" t="s">
        <v>21</v>
      </c>
      <c r="B18" s="8" t="s">
        <v>0</v>
      </c>
      <c r="C18" s="10">
        <v>104490.3</v>
      </c>
      <c r="D18" s="10">
        <v>0</v>
      </c>
      <c r="E18" s="10">
        <v>0</v>
      </c>
    </row>
    <row r="19" spans="1:5" ht="18.75" x14ac:dyDescent="0.3">
      <c r="A19" s="7" t="s">
        <v>22</v>
      </c>
      <c r="B19" s="8" t="s">
        <v>23</v>
      </c>
      <c r="C19" s="10">
        <v>720.4</v>
      </c>
      <c r="D19" s="10">
        <v>749.9</v>
      </c>
      <c r="E19" s="10">
        <v>782.9</v>
      </c>
    </row>
    <row r="20" spans="1:5" ht="37.5" x14ac:dyDescent="0.3">
      <c r="A20" s="7" t="s">
        <v>24</v>
      </c>
      <c r="B20" s="8" t="s">
        <v>1</v>
      </c>
      <c r="C20" s="10">
        <v>185312.5</v>
      </c>
      <c r="D20" s="10">
        <v>192169.1</v>
      </c>
      <c r="E20" s="10">
        <v>199279.4</v>
      </c>
    </row>
    <row r="21" spans="1:5" ht="18.75" x14ac:dyDescent="0.3">
      <c r="A21" s="7" t="s">
        <v>25</v>
      </c>
      <c r="B21" s="8" t="s">
        <v>26</v>
      </c>
      <c r="C21" s="9">
        <f>C22+C23+C24</f>
        <v>5020752</v>
      </c>
      <c r="D21" s="9">
        <f>D22+D23+D24</f>
        <v>5188197.5</v>
      </c>
      <c r="E21" s="9">
        <f>E22+E23+E24</f>
        <v>5301595.8000000007</v>
      </c>
    </row>
    <row r="22" spans="1:5" ht="18.75" x14ac:dyDescent="0.3">
      <c r="A22" s="7" t="s">
        <v>27</v>
      </c>
      <c r="B22" s="8" t="s">
        <v>28</v>
      </c>
      <c r="C22" s="10">
        <v>875301.5</v>
      </c>
      <c r="D22" s="10">
        <v>963283.1</v>
      </c>
      <c r="E22" s="10">
        <v>1021895.5</v>
      </c>
    </row>
    <row r="23" spans="1:5" ht="18.75" x14ac:dyDescent="0.3">
      <c r="A23" s="7" t="s">
        <v>29</v>
      </c>
      <c r="B23" s="8" t="s">
        <v>30</v>
      </c>
      <c r="C23" s="10">
        <v>1510697.3</v>
      </c>
      <c r="D23" s="10">
        <v>1552203.2</v>
      </c>
      <c r="E23" s="10">
        <v>1595377.7</v>
      </c>
    </row>
    <row r="24" spans="1:5" ht="18.75" x14ac:dyDescent="0.3">
      <c r="A24" s="7" t="s">
        <v>31</v>
      </c>
      <c r="B24" s="8" t="s">
        <v>32</v>
      </c>
      <c r="C24" s="10">
        <v>2634753.2000000002</v>
      </c>
      <c r="D24" s="10">
        <v>2672711.2000000002</v>
      </c>
      <c r="E24" s="10">
        <v>2684322.6</v>
      </c>
    </row>
    <row r="25" spans="1:5" ht="18.75" x14ac:dyDescent="0.3">
      <c r="A25" s="7" t="s">
        <v>33</v>
      </c>
      <c r="B25" s="8" t="s">
        <v>34</v>
      </c>
      <c r="C25" s="10">
        <v>199061.5</v>
      </c>
      <c r="D25" s="10">
        <v>199037</v>
      </c>
      <c r="E25" s="10">
        <v>199033</v>
      </c>
    </row>
    <row r="26" spans="1:5" ht="56.25" x14ac:dyDescent="0.3">
      <c r="A26" s="7" t="s">
        <v>35</v>
      </c>
      <c r="B26" s="8" t="s">
        <v>36</v>
      </c>
      <c r="C26" s="9">
        <f>C27+C28+C29+C30+C31</f>
        <v>868065.9</v>
      </c>
      <c r="D26" s="9">
        <f>D27+D28+D29+D30+D31</f>
        <v>1052192.7</v>
      </c>
      <c r="E26" s="9">
        <f>E27+E28+E29+E30+E31</f>
        <v>1027532.5</v>
      </c>
    </row>
    <row r="27" spans="1:5" ht="93.75" x14ac:dyDescent="0.3">
      <c r="A27" s="7" t="s">
        <v>37</v>
      </c>
      <c r="B27" s="8" t="s">
        <v>38</v>
      </c>
      <c r="C27" s="10">
        <v>0</v>
      </c>
      <c r="D27" s="10">
        <v>0</v>
      </c>
      <c r="E27" s="10">
        <v>0</v>
      </c>
    </row>
    <row r="28" spans="1:5" ht="93.75" x14ac:dyDescent="0.3">
      <c r="A28" s="7" t="s">
        <v>39</v>
      </c>
      <c r="B28" s="11" t="s">
        <v>40</v>
      </c>
      <c r="C28" s="10">
        <v>678016.9</v>
      </c>
      <c r="D28" s="10">
        <v>864294.40000000002</v>
      </c>
      <c r="E28" s="10">
        <v>842603.6</v>
      </c>
    </row>
    <row r="29" spans="1:5" ht="56.25" x14ac:dyDescent="0.3">
      <c r="A29" s="7" t="s">
        <v>41</v>
      </c>
      <c r="B29" s="8" t="s">
        <v>42</v>
      </c>
      <c r="C29" s="10">
        <v>3082</v>
      </c>
      <c r="D29" s="10">
        <v>2207.9</v>
      </c>
      <c r="E29" s="10">
        <v>1450.3</v>
      </c>
    </row>
    <row r="30" spans="1:5" ht="37.5" x14ac:dyDescent="0.3">
      <c r="A30" s="7" t="s">
        <v>43</v>
      </c>
      <c r="B30" s="8" t="s">
        <v>44</v>
      </c>
      <c r="C30" s="10">
        <v>18949.5</v>
      </c>
      <c r="D30" s="10">
        <v>19754</v>
      </c>
      <c r="E30" s="10">
        <v>19545</v>
      </c>
    </row>
    <row r="31" spans="1:5" ht="93.75" x14ac:dyDescent="0.3">
      <c r="A31" s="7" t="s">
        <v>45</v>
      </c>
      <c r="B31" s="11" t="s">
        <v>46</v>
      </c>
      <c r="C31" s="10">
        <v>168017.5</v>
      </c>
      <c r="D31" s="10">
        <v>165936.4</v>
      </c>
      <c r="E31" s="10">
        <v>163933.6</v>
      </c>
    </row>
    <row r="32" spans="1:5" ht="18.75" x14ac:dyDescent="0.3">
      <c r="A32" s="7" t="s">
        <v>47</v>
      </c>
      <c r="B32" s="8" t="s">
        <v>48</v>
      </c>
      <c r="C32" s="10">
        <v>8099.1</v>
      </c>
      <c r="D32" s="10">
        <v>8438</v>
      </c>
      <c r="E32" s="10">
        <v>8791.7999999999993</v>
      </c>
    </row>
    <row r="33" spans="1:5" ht="37.5" x14ac:dyDescent="0.3">
      <c r="A33" s="7" t="s">
        <v>49</v>
      </c>
      <c r="B33" s="8" t="s">
        <v>50</v>
      </c>
      <c r="C33" s="9">
        <f>C34+C35</f>
        <v>4003151.6</v>
      </c>
      <c r="D33" s="9">
        <f>D34+D35</f>
        <v>5402413.0999999996</v>
      </c>
      <c r="E33" s="9">
        <f>E34+E35</f>
        <v>5510994.8999999994</v>
      </c>
    </row>
    <row r="34" spans="1:5" ht="18.75" x14ac:dyDescent="0.3">
      <c r="A34" s="7" t="s">
        <v>51</v>
      </c>
      <c r="B34" s="8" t="s">
        <v>52</v>
      </c>
      <c r="C34" s="10">
        <v>4456.5</v>
      </c>
      <c r="D34" s="10">
        <v>1283.0999999999999</v>
      </c>
      <c r="E34" s="10">
        <v>1283.0999999999999</v>
      </c>
    </row>
    <row r="35" spans="1:5" ht="18.75" x14ac:dyDescent="0.3">
      <c r="A35" s="7" t="s">
        <v>53</v>
      </c>
      <c r="B35" s="8" t="s">
        <v>54</v>
      </c>
      <c r="C35" s="10">
        <v>3998695.1</v>
      </c>
      <c r="D35" s="10">
        <v>5401130</v>
      </c>
      <c r="E35" s="10">
        <v>5509711.7999999998</v>
      </c>
    </row>
    <row r="36" spans="1:5" ht="37.5" x14ac:dyDescent="0.3">
      <c r="A36" s="7" t="s">
        <v>55</v>
      </c>
      <c r="B36" s="8" t="s">
        <v>56</v>
      </c>
      <c r="C36" s="9">
        <f>C37+C38+C39</f>
        <v>233805.2</v>
      </c>
      <c r="D36" s="9">
        <f>D37+D38+D39</f>
        <v>314777.40000000002</v>
      </c>
      <c r="E36" s="9">
        <f>E37+E38+E39</f>
        <v>283197.2</v>
      </c>
    </row>
    <row r="37" spans="1:5" ht="93.75" x14ac:dyDescent="0.3">
      <c r="A37" s="7" t="s">
        <v>57</v>
      </c>
      <c r="B37" s="11" t="s">
        <v>58</v>
      </c>
      <c r="C37" s="10">
        <v>87220.5</v>
      </c>
      <c r="D37" s="10">
        <v>168192.7</v>
      </c>
      <c r="E37" s="10">
        <v>136612.5</v>
      </c>
    </row>
    <row r="38" spans="1:5" ht="37.5" x14ac:dyDescent="0.3">
      <c r="A38" s="7" t="s">
        <v>59</v>
      </c>
      <c r="B38" s="8" t="s">
        <v>60</v>
      </c>
      <c r="C38" s="10">
        <v>110724.7</v>
      </c>
      <c r="D38" s="10">
        <v>110724.7</v>
      </c>
      <c r="E38" s="10">
        <v>110724.7</v>
      </c>
    </row>
    <row r="39" spans="1:5" ht="75" x14ac:dyDescent="0.3">
      <c r="A39" s="7" t="s">
        <v>61</v>
      </c>
      <c r="B39" s="8" t="s">
        <v>62</v>
      </c>
      <c r="C39" s="10">
        <v>35860</v>
      </c>
      <c r="D39" s="10">
        <v>35860</v>
      </c>
      <c r="E39" s="10">
        <v>35860</v>
      </c>
    </row>
    <row r="40" spans="1:5" ht="18.75" x14ac:dyDescent="0.3">
      <c r="A40" s="7" t="s">
        <v>63</v>
      </c>
      <c r="B40" s="8" t="s">
        <v>64</v>
      </c>
      <c r="C40" s="10">
        <v>220797.5</v>
      </c>
      <c r="D40" s="10">
        <v>216933.4</v>
      </c>
      <c r="E40" s="10">
        <v>211565.9</v>
      </c>
    </row>
    <row r="41" spans="1:5" ht="18.75" x14ac:dyDescent="0.3">
      <c r="A41" s="7" t="s">
        <v>65</v>
      </c>
      <c r="B41" s="8" t="s">
        <v>66</v>
      </c>
      <c r="C41" s="9">
        <f>C42</f>
        <v>42917.3</v>
      </c>
      <c r="D41" s="9">
        <f>D42</f>
        <v>38744</v>
      </c>
      <c r="E41" s="9">
        <f>E42</f>
        <v>32610</v>
      </c>
    </row>
    <row r="42" spans="1:5" ht="18.75" x14ac:dyDescent="0.3">
      <c r="A42" s="7" t="s">
        <v>67</v>
      </c>
      <c r="B42" s="8" t="s">
        <v>68</v>
      </c>
      <c r="C42" s="10">
        <v>42917.3</v>
      </c>
      <c r="D42" s="10">
        <v>38744</v>
      </c>
      <c r="E42" s="10">
        <v>32610</v>
      </c>
    </row>
    <row r="43" spans="1:5" ht="18.75" x14ac:dyDescent="0.3">
      <c r="A43" s="7" t="s">
        <v>69</v>
      </c>
      <c r="B43" s="8" t="s">
        <v>70</v>
      </c>
      <c r="C43" s="9">
        <f>C44</f>
        <v>16891495.800000001</v>
      </c>
      <c r="D43" s="9">
        <f t="shared" ref="D43:E43" si="0">D44</f>
        <v>17570685.699999999</v>
      </c>
      <c r="E43" s="9">
        <f t="shared" si="0"/>
        <v>16116260.199999999</v>
      </c>
    </row>
    <row r="44" spans="1:5" ht="37.5" x14ac:dyDescent="0.3">
      <c r="A44" s="7" t="s">
        <v>71</v>
      </c>
      <c r="B44" s="8" t="s">
        <v>72</v>
      </c>
      <c r="C44" s="9">
        <f>C45+C46+C47+C48</f>
        <v>16891495.800000001</v>
      </c>
      <c r="D44" s="9">
        <f t="shared" ref="D44:E44" si="1">D45+D46+D47+D48</f>
        <v>17570685.699999999</v>
      </c>
      <c r="E44" s="9">
        <f t="shared" si="1"/>
        <v>16116260.199999999</v>
      </c>
    </row>
    <row r="45" spans="1:5" ht="18.75" x14ac:dyDescent="0.3">
      <c r="A45" s="7" t="s">
        <v>78</v>
      </c>
      <c r="B45" s="8" t="s">
        <v>73</v>
      </c>
      <c r="C45" s="10">
        <v>172278</v>
      </c>
      <c r="D45" s="10">
        <v>936081.9</v>
      </c>
      <c r="E45" s="10">
        <v>0</v>
      </c>
    </row>
    <row r="46" spans="1:5" ht="37.5" x14ac:dyDescent="0.3">
      <c r="A46" s="7" t="s">
        <v>79</v>
      </c>
      <c r="B46" s="8" t="s">
        <v>74</v>
      </c>
      <c r="C46" s="10">
        <v>4473874.0999999996</v>
      </c>
      <c r="D46" s="10">
        <v>4837681.5999999996</v>
      </c>
      <c r="E46" s="10">
        <v>5282017.3</v>
      </c>
    </row>
    <row r="47" spans="1:5" ht="18.75" x14ac:dyDescent="0.3">
      <c r="A47" s="7" t="s">
        <v>80</v>
      </c>
      <c r="B47" s="8" t="s">
        <v>75</v>
      </c>
      <c r="C47" s="10">
        <v>9322733.9000000004</v>
      </c>
      <c r="D47" s="10">
        <v>10192957.5</v>
      </c>
      <c r="E47" s="10">
        <v>10171861.1</v>
      </c>
    </row>
    <row r="48" spans="1:5" ht="18.75" x14ac:dyDescent="0.3">
      <c r="A48" s="7" t="s">
        <v>81</v>
      </c>
      <c r="B48" s="8" t="s">
        <v>76</v>
      </c>
      <c r="C48" s="10">
        <v>2922609.8</v>
      </c>
      <c r="D48" s="10">
        <v>1603964.7</v>
      </c>
      <c r="E48" s="10">
        <v>662381.80000000005</v>
      </c>
    </row>
    <row r="49" spans="1:5" ht="18.75" x14ac:dyDescent="0.3">
      <c r="A49" s="16" t="s">
        <v>77</v>
      </c>
      <c r="B49" s="16"/>
      <c r="C49" s="9">
        <f>C12+C43</f>
        <v>37959063.799999997</v>
      </c>
      <c r="D49" s="9">
        <f>D12+D43</f>
        <v>41005008.200000003</v>
      </c>
      <c r="E49" s="9">
        <f>E12+E43</f>
        <v>40415648.599999994</v>
      </c>
    </row>
  </sheetData>
  <mergeCells count="4">
    <mergeCell ref="A49:B49"/>
    <mergeCell ref="A6:E6"/>
    <mergeCell ref="A7:E7"/>
    <mergeCell ref="A8:E8"/>
  </mergeCells>
  <pageMargins left="0.70866141732283472" right="0.2" top="0.19" bottom="0.2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Чебыкина Наталья Владимировна</cp:lastModifiedBy>
  <cp:lastPrinted>2019-10-16T13:29:12Z</cp:lastPrinted>
  <dcterms:created xsi:type="dcterms:W3CDTF">2018-10-16T12:27:33Z</dcterms:created>
  <dcterms:modified xsi:type="dcterms:W3CDTF">2019-10-17T15:28:33Z</dcterms:modified>
</cp:coreProperties>
</file>