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21\Доходы\"/>
    </mc:Choice>
  </mc:AlternateContent>
  <bookViews>
    <workbookView xWindow="0" yWindow="0" windowWidth="28800" windowHeight="121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E31" i="7" l="1"/>
  <c r="D31" i="7"/>
  <c r="C31" i="7"/>
  <c r="C52" i="7" l="1"/>
  <c r="C49" i="7"/>
  <c r="E43" i="7"/>
  <c r="D43" i="7"/>
  <c r="C43" i="7"/>
  <c r="D49" i="7"/>
  <c r="E51" i="7" l="1"/>
  <c r="E49" i="7"/>
  <c r="D51" i="7"/>
  <c r="C51" i="7"/>
  <c r="C47" i="7" l="1"/>
  <c r="C46" i="7" s="1"/>
  <c r="E50" i="7" l="1"/>
  <c r="D50" i="7"/>
  <c r="C50" i="7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<sst xmlns="http://schemas.openxmlformats.org/spreadsheetml/2006/main" count="89" uniqueCount="86">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</sst>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sqref="A1:XFD1048576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7" t="s">
        <v>83</v>
      </c>
      <c r="E9" s="17"/>
    </row>
    <row r="10" spans="1:5" ht="18.75" x14ac:dyDescent="0.3">
      <c r="C10" s="1"/>
    </row>
    <row r="11" spans="1:5" ht="18.75" customHeight="1" x14ac:dyDescent="0.25">
      <c r="A11" s="18" t="s">
        <v>4</v>
      </c>
      <c r="B11" s="18"/>
      <c r="C11" s="18"/>
      <c r="D11" s="18"/>
      <c r="E11" s="18"/>
    </row>
    <row r="12" spans="1:5" ht="18.75" customHeight="1" x14ac:dyDescent="0.25">
      <c r="A12" s="18" t="s">
        <v>5</v>
      </c>
      <c r="B12" s="18"/>
      <c r="C12" s="18"/>
      <c r="D12" s="18"/>
      <c r="E12" s="18"/>
    </row>
    <row r="13" spans="1:5" ht="18.75" customHeight="1" x14ac:dyDescent="0.25">
      <c r="A13" s="18" t="s">
        <v>79</v>
      </c>
      <c r="B13" s="18"/>
      <c r="C13" s="18"/>
      <c r="D13" s="18"/>
      <c r="E13" s="18"/>
    </row>
    <row r="14" spans="1:5" ht="18.75" x14ac:dyDescent="0.25">
      <c r="A14" s="16"/>
      <c r="B14" s="16"/>
      <c r="C14" s="16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21611809.239999998</v>
      </c>
      <c r="D17" s="9">
        <f>D18+D20+D22+D25+D29+D30+D35+D36+D43+D44+D39</f>
        <v>22590057.103999998</v>
      </c>
      <c r="E17" s="9">
        <f>E18+E20+E22+E25+E29+E30+E35+E36+E43+E44+E39</f>
        <v>23081441.604000002</v>
      </c>
    </row>
    <row r="18" spans="1:5" ht="18.75" x14ac:dyDescent="0.3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.75" x14ac:dyDescent="0.3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858844.23</v>
      </c>
      <c r="D30" s="9">
        <f t="shared" ref="D30:E30" si="0">D31+D32+D33+D34</f>
        <v>800050.88</v>
      </c>
      <c r="E30" s="9">
        <f t="shared" si="0"/>
        <v>715126.28</v>
      </c>
    </row>
    <row r="31" spans="1:5" ht="93.75" x14ac:dyDescent="0.3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f>111586.3+8960.81</f>
        <v>120547.11</v>
      </c>
      <c r="D43" s="10">
        <f>108310.9+15232.724</f>
        <v>123543.624</v>
      </c>
      <c r="E43" s="10">
        <f>105763+15232.724</f>
        <v>120995.724</v>
      </c>
    </row>
    <row r="44" spans="1:5" ht="18.75" x14ac:dyDescent="0.3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22911195.699999999</v>
      </c>
      <c r="D46" s="9">
        <f t="shared" ref="D46:E46" si="1">D47+D52</f>
        <v>21597803.853</v>
      </c>
      <c r="E46" s="9">
        <f t="shared" si="1"/>
        <v>18221827.199999999</v>
      </c>
    </row>
    <row r="47" spans="1:5" ht="37.5" x14ac:dyDescent="0.3">
      <c r="A47" s="7" t="s">
        <v>66</v>
      </c>
      <c r="B47" s="8" t="s">
        <v>67</v>
      </c>
      <c r="C47" s="9">
        <f>C48+C49+C50+C51</f>
        <v>22896142.427999999</v>
      </c>
      <c r="D47" s="9">
        <f t="shared" ref="D47:E47" si="2">D48+D49+D50+D51</f>
        <v>21597803.853</v>
      </c>
      <c r="E47" s="9">
        <f t="shared" si="2"/>
        <v>18221827.199999999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6836616.8-56959.5+4208.975</f>
        <v>6783866.2749999994</v>
      </c>
      <c r="D49" s="10">
        <f>6767103.5-12344.7-2850</f>
        <v>6751908.7999999998</v>
      </c>
      <c r="E49" s="10">
        <f>4107130.4-15194.7</f>
        <v>4091935.6999999997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</f>
        <v>5330128.6530000009</v>
      </c>
      <c r="D51" s="10">
        <f>3944719.1+265546.753</f>
        <v>4210265.8530000001</v>
      </c>
      <c r="E51" s="10">
        <f>3370567.5+8580</f>
        <v>3379147.5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34238.041-19954.695+769.926</f>
        <v>15053.271999999997</v>
      </c>
      <c r="D52" s="10">
        <v>0</v>
      </c>
      <c r="E52" s="10">
        <v>0</v>
      </c>
    </row>
    <row r="53" spans="1:5" ht="18.75" x14ac:dyDescent="0.3">
      <c r="A53" s="19" t="s">
        <v>72</v>
      </c>
      <c r="B53" s="19"/>
      <c r="C53" s="9">
        <f>C17+C46</f>
        <v>44523004.939999998</v>
      </c>
      <c r="D53" s="9">
        <f>D17+D46</f>
        <v>44187860.957000002</v>
      </c>
      <c r="E53" s="9">
        <f>E17+E46</f>
        <v>41303268.804000005</v>
      </c>
    </row>
    <row r="55" spans="1:5" x14ac:dyDescent="0.25">
      <c r="C55" s="15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2021-03-01T12:15:01Z</cp:lastPrinted>
  <dcterms:created xsi:type="dcterms:W3CDTF">2018-10-16T12:27:33Z</dcterms:created>
  <dcterms:modified xsi:type="dcterms:W3CDTF">2021-03-02T05:38:50Z</dcterms:modified>
</cp:coreProperties>
</file>