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Проект бюджета 2024-2026 (I чтение)\1. Проект решения ПГД (000)\"/>
    </mc:Choice>
  </mc:AlternateContent>
  <bookViews>
    <workbookView xWindow="0" yWindow="0" windowWidth="28800" windowHeight="12135"/>
  </bookViews>
  <sheets>
    <sheet name="прил.1" sheetId="1" r:id="rId1"/>
  </sheets>
  <definedNames>
    <definedName name="_xlnm.Print_Titles" localSheetId="0">прил.1!$10:$10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E34" i="1" l="1"/>
  <c r="D34" i="1"/>
  <c r="E42" i="1" l="1"/>
  <c r="D42" i="1"/>
  <c r="D41" i="1" s="1"/>
  <c r="C42" i="1"/>
  <c r="C41" i="1" s="1"/>
  <c r="E41" i="1"/>
  <c r="E39" i="1"/>
  <c r="D39" i="1"/>
  <c r="C39" i="1"/>
  <c r="C38" i="1"/>
  <c r="E31" i="1"/>
  <c r="D31" i="1"/>
  <c r="C31" i="1"/>
  <c r="C28" i="1"/>
  <c r="C24" i="1" s="1"/>
  <c r="E24" i="1"/>
  <c r="D24" i="1"/>
  <c r="E20" i="1"/>
  <c r="D20" i="1"/>
  <c r="C20" i="1"/>
  <c r="E16" i="1"/>
  <c r="D16" i="1"/>
  <c r="C16" i="1"/>
  <c r="E14" i="1"/>
  <c r="D14" i="1"/>
  <c r="C14" i="1"/>
  <c r="E12" i="1"/>
  <c r="D12" i="1"/>
  <c r="C12" i="1"/>
  <c r="E11" i="1" l="1"/>
  <c r="E47" i="1" s="1"/>
  <c r="C11" i="1"/>
  <c r="C47" i="1" s="1"/>
  <c r="D11" i="1"/>
  <c r="D47" i="1" s="1"/>
</calcChain>
</file>

<file path=xl/sharedStrings.xml><?xml version="1.0" encoding="utf-8"?>
<sst xmlns="http://schemas.openxmlformats.org/spreadsheetml/2006/main" count="85" uniqueCount="84">
  <si>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</si>
  <si>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</si>
  <si>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</si>
  <si>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</si>
  <si>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</si>
  <si>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2024 год и на плановый период 2025 и 2026 годов</t>
  </si>
  <si>
    <t>тыс. руб.</t>
  </si>
  <si>
    <t>Код бюджетной классификации Российской Федерации</t>
  </si>
  <si>
    <t>Наименование доходов</t>
  </si>
  <si>
    <t>2024 год</t>
  </si>
  <si>
    <t>2025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</si>
  <si>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</si>
  <si>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</si>
  <si>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</si>
  <si>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</si>
  <si>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</si>
  <si>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</si>
  <si>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</si>
  <si>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</si>
  <si>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</si>
  <si>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</si>
  <si>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</si>
  <si>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</si>
  <si>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</si>
  <si>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</si>
  <si>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</si>
  <si>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</si>
  <si>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</si>
  <si>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</si>
  <si>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</si>
  <si>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</si>
  <si>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</si>
  <si>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</si>
  <si>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</si>
  <si>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</si>
  <si>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</si>
  <si>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</si>
  <si>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</si>
  <si>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</si>
  <si>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</si>
  <si>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</si>
  <si>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</si>
  <si>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</si>
  <si>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</si>
  <si>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</si>
  <si>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1 11 07000 00 0000 120</t>
  </si>
  <si>
    <t>Платежи от государственных и муниципальных унитарных предприятий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</si>
  <si>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</si>
  <si>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</si>
  <si>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</si>
  <si>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</si>
  <si>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</si>
  <si>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</si>
  <si>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</si>
  <si>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</si>
  <si>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</si>
  <si>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</si>
  <si>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</si>
  <si>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</si>
  <si>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</si>
  <si>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</si>
  <si>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</si>
  <si>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</si>
  <si>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</si>
  <si>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</si>
  <si>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</si>
  <si>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</si>
  <si>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</si>
  <si>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</si>
  <si>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</si>
  <si>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</si>
  <si>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</si>
  <si>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</si>
  <si>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</si>
  <si>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</si>
  <si>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</si>
  <si>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</si>
  <si>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</si>
  <si>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</si>
  <si>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</si>
  <si>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</si>
  <si>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</t>
  </si>
  <si>
    <t>1 14 13000 00 0000 000</t>
  </si>
  <si>
    <t>Доходы от приватизации имущества, находящегося в государственной и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</si>
</sst>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/>
    </xf>
    <xf numFmtId="0" fontId="4" fillId="0" borderId="0" xfId="1" applyFont="1" applyFill="1" applyBorder="1" applyAlignment="1" applyProtection="1">
      <alignment horizontal="right"/>
    </xf>
    <xf numFmtId="165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49" fontId="2" fillId="0" borderId="2" xfId="1" applyNumberFormat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horizontal="right" vertical="center" wrapText="1"/>
    </xf>
    <xf numFmtId="165" fontId="2" fillId="0" borderId="2" xfId="1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Alignment="1">
      <alignment horizontal="right"/>
    </xf>
    <xf numFmtId="164" fontId="6" fillId="0" borderId="0" xfId="1" applyNumberFormat="1" applyFont="1" applyFill="1"/>
    <xf numFmtId="0" fontId="6" fillId="0" borderId="0" xfId="1" applyFont="1" applyFill="1"/>
    <xf numFmtId="49" fontId="3" fillId="0" borderId="0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left" vertical="center" wrapText="1"/>
    </xf>
    <xf numFmtId="49" fontId="2" fillId="0" borderId="4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13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37" zoomScale="80" zoomScaleNormal="80" workbookViewId="0">
      <selection activeCell="N14" sqref="N14"/>
    </sheetView>
  </sheetViews>
  <sheetFormatPr defaultRowHeight="18.75" x14ac:dyDescent="0.3"/>
  <cols>
    <col min="1" max="1" width="26.85546875" style="1" customWidth="1"/>
    <col min="2" max="2" width="58" style="2" customWidth="1"/>
    <col min="3" max="3" width="19" style="2" customWidth="1"/>
    <col min="4" max="4" width="19.42578125" style="2" customWidth="1"/>
    <col min="5" max="5" width="18" style="2" customWidth="1"/>
    <col min="6" max="16384" width="9.140625" style="2"/>
  </cols>
  <sheetData>
    <row r="1" spans="1:5" x14ac:dyDescent="0.3">
      <c r="E1" s="3" t="s">
        <v>0</v>
      </c>
    </row>
    <row r="2" spans="1:5" x14ac:dyDescent="0.3">
      <c r="E2" s="3" t="s">
        <v>1</v>
      </c>
    </row>
    <row r="3" spans="1:5" x14ac:dyDescent="0.3">
      <c r="E3" s="4" t="s">
        <v>2</v>
      </c>
    </row>
    <row r="4" spans="1:5" x14ac:dyDescent="0.3">
      <c r="E4" s="5"/>
    </row>
    <row r="5" spans="1:5" x14ac:dyDescent="0.3">
      <c r="E5" s="4"/>
    </row>
    <row r="6" spans="1:5" x14ac:dyDescent="0.3">
      <c r="A6" s="16" t="s">
        <v>3</v>
      </c>
      <c r="B6" s="16"/>
      <c r="C6" s="16"/>
      <c r="D6" s="16"/>
      <c r="E6" s="16"/>
    </row>
    <row r="7" spans="1:5" x14ac:dyDescent="0.3">
      <c r="A7" s="16" t="s">
        <v>4</v>
      </c>
      <c r="B7" s="16"/>
      <c r="C7" s="16"/>
      <c r="D7" s="16"/>
      <c r="E7" s="16"/>
    </row>
    <row r="8" spans="1:5" x14ac:dyDescent="0.3">
      <c r="A8" s="16" t="s">
        <v>5</v>
      </c>
      <c r="B8" s="16"/>
      <c r="C8" s="16"/>
      <c r="D8" s="16"/>
      <c r="E8" s="16"/>
    </row>
    <row r="9" spans="1:5" x14ac:dyDescent="0.3">
      <c r="E9" s="6" t="s">
        <v>6</v>
      </c>
    </row>
    <row r="10" spans="1:5" ht="75" x14ac:dyDescent="0.3">
      <c r="A10" s="7" t="s">
        <v>7</v>
      </c>
      <c r="B10" s="7" t="s">
        <v>8</v>
      </c>
      <c r="C10" s="8" t="s">
        <v>9</v>
      </c>
      <c r="D10" s="8" t="s">
        <v>10</v>
      </c>
      <c r="E10" s="8" t="s">
        <v>10</v>
      </c>
    </row>
    <row r="11" spans="1:5" x14ac:dyDescent="0.3">
      <c r="A11" s="9" t="s">
        <v>11</v>
      </c>
      <c r="B11" s="10" t="s">
        <v>12</v>
      </c>
      <c r="C11" s="11">
        <f>C12+C14+C16+C20+C23+C24+C30+C31+C34+C38+C39</f>
        <v>28687325.699999996</v>
      </c>
      <c r="D11" s="11">
        <f>D12+D14+D16+D20+D23+D24+D30+D31+D34+D38+D39</f>
        <v>30623544.400000002</v>
      </c>
      <c r="E11" s="11">
        <f>E12+E14+E16+E20+E23+E24+E30+E31+E34+E38+E39</f>
        <v>32484204.000000004</v>
      </c>
    </row>
    <row r="12" spans="1:5" x14ac:dyDescent="0.3">
      <c r="A12" s="9" t="s">
        <v>13</v>
      </c>
      <c r="B12" s="10" t="s">
        <v>14</v>
      </c>
      <c r="C12" s="11">
        <f>C13</f>
        <v>16497200.1</v>
      </c>
      <c r="D12" s="11">
        <f>D13</f>
        <v>17909431</v>
      </c>
      <c r="E12" s="11">
        <f>E13</f>
        <v>19338993.899999999</v>
      </c>
    </row>
    <row r="13" spans="1:5" x14ac:dyDescent="0.3">
      <c r="A13" s="9" t="s">
        <v>15</v>
      </c>
      <c r="B13" s="10" t="s">
        <v>16</v>
      </c>
      <c r="C13" s="11">
        <v>16497200.1</v>
      </c>
      <c r="D13" s="11">
        <v>17909431</v>
      </c>
      <c r="E13" s="11">
        <v>19338993.899999999</v>
      </c>
    </row>
    <row r="14" spans="1:5" ht="56.25" x14ac:dyDescent="0.3">
      <c r="A14" s="9" t="s">
        <v>17</v>
      </c>
      <c r="B14" s="10" t="s">
        <v>18</v>
      </c>
      <c r="C14" s="11">
        <f>C15</f>
        <v>79229.2</v>
      </c>
      <c r="D14" s="11">
        <f>D15</f>
        <v>81113.5</v>
      </c>
      <c r="E14" s="11">
        <f>E15</f>
        <v>80567.100000000006</v>
      </c>
    </row>
    <row r="15" spans="1:5" ht="56.25" x14ac:dyDescent="0.3">
      <c r="A15" s="9" t="s">
        <v>19</v>
      </c>
      <c r="B15" s="10" t="s">
        <v>20</v>
      </c>
      <c r="C15" s="11">
        <v>79229.2</v>
      </c>
      <c r="D15" s="11">
        <v>81113.5</v>
      </c>
      <c r="E15" s="11">
        <v>80567.100000000006</v>
      </c>
    </row>
    <row r="16" spans="1:5" x14ac:dyDescent="0.3">
      <c r="A16" s="9" t="s">
        <v>21</v>
      </c>
      <c r="B16" s="10" t="s">
        <v>22</v>
      </c>
      <c r="C16" s="11">
        <f>SUM(C17:C19)</f>
        <v>1303683.8999999999</v>
      </c>
      <c r="D16" s="11">
        <f>SUM(D17:D19)</f>
        <v>1423295.4</v>
      </c>
      <c r="E16" s="11">
        <f>SUM(E17:E19)</f>
        <v>1554127.3</v>
      </c>
    </row>
    <row r="17" spans="1:5" ht="37.5" x14ac:dyDescent="0.3">
      <c r="A17" s="9" t="s">
        <v>23</v>
      </c>
      <c r="B17" s="10" t="s">
        <v>24</v>
      </c>
      <c r="C17" s="11">
        <v>957429</v>
      </c>
      <c r="D17" s="11">
        <v>1053171.8999999999</v>
      </c>
      <c r="E17" s="11">
        <v>1158489.1000000001</v>
      </c>
    </row>
    <row r="18" spans="1:5" x14ac:dyDescent="0.3">
      <c r="A18" s="9" t="s">
        <v>25</v>
      </c>
      <c r="B18" s="10" t="s">
        <v>26</v>
      </c>
      <c r="C18" s="11">
        <v>792.3</v>
      </c>
      <c r="D18" s="11">
        <v>824</v>
      </c>
      <c r="E18" s="11">
        <v>857</v>
      </c>
    </row>
    <row r="19" spans="1:5" ht="37.5" x14ac:dyDescent="0.3">
      <c r="A19" s="9" t="s">
        <v>27</v>
      </c>
      <c r="B19" s="10" t="s">
        <v>28</v>
      </c>
      <c r="C19" s="11">
        <v>345462.6</v>
      </c>
      <c r="D19" s="11">
        <v>369299.5</v>
      </c>
      <c r="E19" s="11">
        <v>394781.2</v>
      </c>
    </row>
    <row r="20" spans="1:5" x14ac:dyDescent="0.3">
      <c r="A20" s="9" t="s">
        <v>29</v>
      </c>
      <c r="B20" s="10" t="s">
        <v>30</v>
      </c>
      <c r="C20" s="11">
        <f>SUM(C21:C22)</f>
        <v>3633285.5</v>
      </c>
      <c r="D20" s="11">
        <f>SUM(D21:D22)</f>
        <v>3751462.6</v>
      </c>
      <c r="E20" s="11">
        <f>SUM(E21:E22)</f>
        <v>3879033.8</v>
      </c>
    </row>
    <row r="21" spans="1:5" x14ac:dyDescent="0.3">
      <c r="A21" s="9" t="s">
        <v>31</v>
      </c>
      <c r="B21" s="10" t="s">
        <v>32</v>
      </c>
      <c r="C21" s="11">
        <v>1250550.2</v>
      </c>
      <c r="D21" s="11">
        <v>1358526</v>
      </c>
      <c r="E21" s="11">
        <v>1475895.8</v>
      </c>
    </row>
    <row r="22" spans="1:5" x14ac:dyDescent="0.3">
      <c r="A22" s="9" t="s">
        <v>33</v>
      </c>
      <c r="B22" s="10" t="s">
        <v>34</v>
      </c>
      <c r="C22" s="11">
        <v>2382735.2999999998</v>
      </c>
      <c r="D22" s="11">
        <v>2392936.6</v>
      </c>
      <c r="E22" s="11">
        <v>2403138</v>
      </c>
    </row>
    <row r="23" spans="1:5" x14ac:dyDescent="0.3">
      <c r="A23" s="9" t="s">
        <v>35</v>
      </c>
      <c r="B23" s="10" t="s">
        <v>36</v>
      </c>
      <c r="C23" s="11">
        <v>224352.9</v>
      </c>
      <c r="D23" s="11">
        <v>224615.9</v>
      </c>
      <c r="E23" s="11">
        <v>224372.9</v>
      </c>
    </row>
    <row r="24" spans="1:5" ht="75" x14ac:dyDescent="0.3">
      <c r="A24" s="9" t="s">
        <v>37</v>
      </c>
      <c r="B24" s="10" t="s">
        <v>38</v>
      </c>
      <c r="C24" s="11">
        <f>SUM(C25:C29)</f>
        <v>995761.89999999991</v>
      </c>
      <c r="D24" s="11">
        <f>SUM(D25:D29)</f>
        <v>1010896</v>
      </c>
      <c r="E24" s="11">
        <f>SUM(E25:E29)</f>
        <v>1017570.2999999999</v>
      </c>
    </row>
    <row r="25" spans="1:5" ht="112.5" x14ac:dyDescent="0.3">
      <c r="A25" s="9" t="s">
        <v>39</v>
      </c>
      <c r="B25" s="10" t="s">
        <v>40</v>
      </c>
      <c r="C25" s="11">
        <v>2640</v>
      </c>
      <c r="D25" s="11">
        <v>2800</v>
      </c>
      <c r="E25" s="11">
        <v>3600</v>
      </c>
    </row>
    <row r="26" spans="1:5" ht="150" x14ac:dyDescent="0.3">
      <c r="A26" s="9" t="s">
        <v>41</v>
      </c>
      <c r="B26" s="12" t="s">
        <v>42</v>
      </c>
      <c r="C26" s="11">
        <v>827836</v>
      </c>
      <c r="D26" s="11">
        <v>841014.4</v>
      </c>
      <c r="E26" s="11">
        <v>848550.6</v>
      </c>
    </row>
    <row r="27" spans="1:5" ht="75" x14ac:dyDescent="0.3">
      <c r="A27" s="9" t="s">
        <v>43</v>
      </c>
      <c r="B27" s="10" t="s">
        <v>44</v>
      </c>
      <c r="C27" s="11">
        <v>3072.2</v>
      </c>
      <c r="D27" s="11">
        <v>2852.2</v>
      </c>
      <c r="E27" s="11">
        <v>2685.6</v>
      </c>
    </row>
    <row r="28" spans="1:5" ht="37.5" x14ac:dyDescent="0.3">
      <c r="A28" s="9" t="s">
        <v>45</v>
      </c>
      <c r="B28" s="10" t="s">
        <v>46</v>
      </c>
      <c r="C28" s="11">
        <f>4883-258.5</f>
        <v>4624.5</v>
      </c>
      <c r="D28" s="11">
        <v>4760</v>
      </c>
      <c r="E28" s="11">
        <v>4851.5</v>
      </c>
    </row>
    <row r="29" spans="1:5" ht="131.25" x14ac:dyDescent="0.3">
      <c r="A29" s="9" t="s">
        <v>47</v>
      </c>
      <c r="B29" s="12" t="s">
        <v>48</v>
      </c>
      <c r="C29" s="11">
        <v>157589.20000000001</v>
      </c>
      <c r="D29" s="11">
        <v>159469.4</v>
      </c>
      <c r="E29" s="11">
        <v>157882.6</v>
      </c>
    </row>
    <row r="30" spans="1:5" ht="37.5" x14ac:dyDescent="0.3">
      <c r="A30" s="9" t="s">
        <v>49</v>
      </c>
      <c r="B30" s="10" t="s">
        <v>50</v>
      </c>
      <c r="C30" s="11">
        <v>10532.9</v>
      </c>
      <c r="D30" s="11">
        <v>10589.3</v>
      </c>
      <c r="E30" s="11">
        <v>10667.699999999999</v>
      </c>
    </row>
    <row r="31" spans="1:5" ht="56.25" x14ac:dyDescent="0.3">
      <c r="A31" s="9" t="s">
        <v>51</v>
      </c>
      <c r="B31" s="10" t="s">
        <v>52</v>
      </c>
      <c r="C31" s="11">
        <f>SUM(C32:C33)</f>
        <v>5309241.7</v>
      </c>
      <c r="D31" s="11">
        <f>SUM(D32:D33)</f>
        <v>5600618.1000000006</v>
      </c>
      <c r="E31" s="11">
        <f>SUM(E32:E33)</f>
        <v>5787530.1000000006</v>
      </c>
    </row>
    <row r="32" spans="1:5" x14ac:dyDescent="0.3">
      <c r="A32" s="9" t="s">
        <v>53</v>
      </c>
      <c r="B32" s="10" t="s">
        <v>54</v>
      </c>
      <c r="C32" s="11">
        <v>715.4</v>
      </c>
      <c r="D32" s="11">
        <v>715.4</v>
      </c>
      <c r="E32" s="11">
        <v>715.4</v>
      </c>
    </row>
    <row r="33" spans="1:5" x14ac:dyDescent="0.3">
      <c r="A33" s="9" t="s">
        <v>55</v>
      </c>
      <c r="B33" s="10" t="s">
        <v>56</v>
      </c>
      <c r="C33" s="11">
        <v>5308526.3</v>
      </c>
      <c r="D33" s="11">
        <v>5599902.7000000002</v>
      </c>
      <c r="E33" s="11">
        <v>5786814.7000000002</v>
      </c>
    </row>
    <row r="34" spans="1:5" ht="37.5" x14ac:dyDescent="0.3">
      <c r="A34" s="9" t="s">
        <v>57</v>
      </c>
      <c r="B34" s="10" t="s">
        <v>58</v>
      </c>
      <c r="C34" s="11">
        <f>SUM(C35:C37)</f>
        <v>327509</v>
      </c>
      <c r="D34" s="11">
        <f t="shared" ref="D34" si="0">SUM(D35:D37)</f>
        <v>305832.3</v>
      </c>
      <c r="E34" s="11">
        <f>SUM(E35:E37)</f>
        <v>285825.8</v>
      </c>
    </row>
    <row r="35" spans="1:5" ht="56.25" x14ac:dyDescent="0.3">
      <c r="A35" s="9" t="s">
        <v>59</v>
      </c>
      <c r="B35" s="10" t="s">
        <v>60</v>
      </c>
      <c r="C35" s="11">
        <v>150270.70000000001</v>
      </c>
      <c r="D35" s="11">
        <v>150270.70000000001</v>
      </c>
      <c r="E35" s="11">
        <v>150270.70000000001</v>
      </c>
    </row>
    <row r="36" spans="1:5" ht="131.25" x14ac:dyDescent="0.3">
      <c r="A36" s="9" t="s">
        <v>61</v>
      </c>
      <c r="B36" s="10" t="s">
        <v>62</v>
      </c>
      <c r="C36" s="11">
        <v>82177</v>
      </c>
      <c r="D36" s="11">
        <v>82177</v>
      </c>
      <c r="E36" s="11">
        <v>82177</v>
      </c>
    </row>
    <row r="37" spans="1:5" ht="56.25" x14ac:dyDescent="0.3">
      <c r="A37" s="9" t="s">
        <v>82</v>
      </c>
      <c r="B37" s="12" t="s">
        <v>83</v>
      </c>
      <c r="C37" s="11">
        <v>95061.299999999988</v>
      </c>
      <c r="D37" s="11">
        <v>73384.599999999991</v>
      </c>
      <c r="E37" s="11">
        <v>53378.1</v>
      </c>
    </row>
    <row r="38" spans="1:5" ht="37.5" x14ac:dyDescent="0.3">
      <c r="A38" s="9" t="s">
        <v>63</v>
      </c>
      <c r="B38" s="10" t="s">
        <v>64</v>
      </c>
      <c r="C38" s="11">
        <f>233835.3+258.5</f>
        <v>234093.8</v>
      </c>
      <c r="D38" s="11">
        <v>233255.5</v>
      </c>
      <c r="E38" s="11">
        <v>233080.3</v>
      </c>
    </row>
    <row r="39" spans="1:5" x14ac:dyDescent="0.3">
      <c r="A39" s="9" t="s">
        <v>65</v>
      </c>
      <c r="B39" s="10" t="s">
        <v>66</v>
      </c>
      <c r="C39" s="11">
        <f>C40</f>
        <v>72434.8</v>
      </c>
      <c r="D39" s="11">
        <f>D40</f>
        <v>72434.8</v>
      </c>
      <c r="E39" s="11">
        <f>E40</f>
        <v>72434.8</v>
      </c>
    </row>
    <row r="40" spans="1:5" x14ac:dyDescent="0.3">
      <c r="A40" s="9" t="s">
        <v>67</v>
      </c>
      <c r="B40" s="10" t="s">
        <v>68</v>
      </c>
      <c r="C40" s="11">
        <v>72434.8</v>
      </c>
      <c r="D40" s="11">
        <v>72434.8</v>
      </c>
      <c r="E40" s="11">
        <v>72434.8</v>
      </c>
    </row>
    <row r="41" spans="1:5" x14ac:dyDescent="0.3">
      <c r="A41" s="9" t="s">
        <v>69</v>
      </c>
      <c r="B41" s="10" t="s">
        <v>70</v>
      </c>
      <c r="C41" s="11">
        <f>C42</f>
        <v>22104315.000000004</v>
      </c>
      <c r="D41" s="11">
        <f t="shared" ref="D41:E41" si="1">D42</f>
        <v>18649679.099999998</v>
      </c>
      <c r="E41" s="11">
        <f t="shared" si="1"/>
        <v>17297724.999999993</v>
      </c>
    </row>
    <row r="42" spans="1:5" ht="56.25" x14ac:dyDescent="0.3">
      <c r="A42" s="9" t="s">
        <v>71</v>
      </c>
      <c r="B42" s="10" t="s">
        <v>72</v>
      </c>
      <c r="C42" s="11">
        <f>SUM(C43:C46)</f>
        <v>22104315.000000004</v>
      </c>
      <c r="D42" s="11">
        <f>SUM(D43:D46)</f>
        <v>18649679.099999998</v>
      </c>
      <c r="E42" s="11">
        <f>SUM(E43:E46)</f>
        <v>17297724.999999993</v>
      </c>
    </row>
    <row r="43" spans="1:5" ht="37.5" x14ac:dyDescent="0.3">
      <c r="A43" s="9" t="s">
        <v>73</v>
      </c>
      <c r="B43" s="10" t="s">
        <v>74</v>
      </c>
      <c r="C43" s="11">
        <v>284166.80000000005</v>
      </c>
      <c r="D43" s="11">
        <v>182854.6</v>
      </c>
      <c r="E43" s="11">
        <v>190168.8</v>
      </c>
    </row>
    <row r="44" spans="1:5" ht="56.25" x14ac:dyDescent="0.3">
      <c r="A44" s="9" t="s">
        <v>75</v>
      </c>
      <c r="B44" s="10" t="s">
        <v>76</v>
      </c>
      <c r="C44" s="11">
        <v>5407825.5</v>
      </c>
      <c r="D44" s="11">
        <v>2286935.2000000002</v>
      </c>
      <c r="E44" s="11">
        <v>990801.4</v>
      </c>
    </row>
    <row r="45" spans="1:5" ht="37.5" x14ac:dyDescent="0.3">
      <c r="A45" s="9" t="s">
        <v>77</v>
      </c>
      <c r="B45" s="10" t="s">
        <v>78</v>
      </c>
      <c r="C45" s="11">
        <v>13560379.100000003</v>
      </c>
      <c r="D45" s="11">
        <v>13891715.099999998</v>
      </c>
      <c r="E45" s="11">
        <v>13877083.199999996</v>
      </c>
    </row>
    <row r="46" spans="1:5" x14ac:dyDescent="0.3">
      <c r="A46" s="9" t="s">
        <v>79</v>
      </c>
      <c r="B46" s="10" t="s">
        <v>80</v>
      </c>
      <c r="C46" s="11">
        <v>2851943.6</v>
      </c>
      <c r="D46" s="11">
        <v>2288174.2000000002</v>
      </c>
      <c r="E46" s="11">
        <v>2239671.5999999996</v>
      </c>
    </row>
    <row r="47" spans="1:5" ht="28.5" customHeight="1" x14ac:dyDescent="0.3">
      <c r="A47" s="17" t="s">
        <v>81</v>
      </c>
      <c r="B47" s="18"/>
      <c r="C47" s="11">
        <f>C11+C41</f>
        <v>50791640.700000003</v>
      </c>
      <c r="D47" s="11">
        <f>D11+D41</f>
        <v>49273223.5</v>
      </c>
      <c r="E47" s="11">
        <f>E11+E41</f>
        <v>49781929</v>
      </c>
    </row>
    <row r="49" spans="2:5" x14ac:dyDescent="0.3">
      <c r="B49" s="13"/>
      <c r="C49" s="14"/>
      <c r="D49" s="14"/>
      <c r="E49" s="14"/>
    </row>
    <row r="50" spans="2:5" x14ac:dyDescent="0.3">
      <c r="B50" s="15"/>
      <c r="C50" s="14"/>
      <c r="D50" s="14"/>
      <c r="E50" s="14"/>
    </row>
  </sheetData>
  <mergeCells count="4">
    <mergeCell ref="A6:E6"/>
    <mergeCell ref="A7:E7"/>
    <mergeCell ref="A8:E8"/>
    <mergeCell ref="A47:B47"/>
  </mergeCells>
  <pageMargins left="0.70866141732283472" right="0.23622047244094491" top="0.57999999999999996" bottom="0.15748031496062992" header="0.91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прил.1!Заголовки_для_печати</vt:lpstr>
    </vt:vector>
  </TitlesOfParts>
  <Company>ДФ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Юрьева Ольга Ивановна</cp:lastModifiedBy>
  <cp:lastPrinted>2023-10-20T05:56:53Z</cp:lastPrinted>
  <dcterms:created xsi:type="dcterms:W3CDTF">2023-10-17T11:46:45Z</dcterms:created>
  <dcterms:modified xsi:type="dcterms:W3CDTF">2023-10-20T05:56:56Z</dcterms:modified>
</cp:coreProperties>
</file>