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definedNames>
    <definedName name="Print_Titles" localSheetId="0">6!$A$14:$XFD$14</definedName>
  </definedNames>
  <calcPr/>
</workbook>
</file>

<file path=xl/sharedStrings.xml><?xml version="1.0" encoding="utf-8"?>
<sst xmlns="http://schemas.openxmlformats.org/spreadsheetml/2006/main" count="75" uniqueCount="75">
  <si>
    <t xml:space="preserve">ПРИЛОЖЕНИЕ 5</t>
  </si>
  <si>
    <t xml:space="preserve">к решению</t>
  </si>
  <si>
    <t xml:space="preserve">Пермской городской Думы</t>
  </si>
  <si>
    <t xml:space="preserve">от 19.12.2023 № 265</t>
  </si>
  <si>
    <t xml:space="preserve"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</si>
  <si>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</si>
  <si>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</si>
  <si>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</si>
  <si>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2024 год</t>
  </si>
  <si>
    <t xml:space="preserve">2025 год</t>
  </si>
  <si>
    <t xml:space="preserve"> 2026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</si>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</sst>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4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name val="Times New Roman"/>
    </font>
    <font>
      <b/>
      <sz val="14.000000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26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49" xfId="0" applyNumberFormat="1" applyFont="1" applyAlignment="1">
      <alignment vertical="top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0" xfId="0" applyFont="1" applyBorder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3" fillId="0" borderId="0" numFmtId="49" xfId="0" applyNumberFormat="1" applyFont="1" applyAlignment="1">
      <alignment vertical="top" wrapText="1"/>
    </xf>
    <xf fontId="23" fillId="0" borderId="11" numFmtId="0" xfId="0" applyFont="1" applyBorder="1" applyAlignment="1">
      <alignment horizontal="justify" vertical="top" wrapText="1"/>
    </xf>
    <xf fontId="23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3" zoomScale="100" workbookViewId="0">
      <selection activeCell="C50" activeCellId="0" sqref="C50"/>
    </sheetView>
  </sheetViews>
  <sheetFormatPr baseColWidth="8" defaultRowHeight="15.75" customHeight="1"/>
  <cols>
    <col customWidth="1" min="1" max="1" style="1" width="31.140599999999999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18.425799999999999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8.75" customHeight="1">
      <c r="D1" s="4" t="s">
        <v>0</v>
      </c>
      <c r="E1" s="4"/>
    </row>
    <row r="2" s="3" customFormat="1" ht="17.25">
      <c r="D2" s="4"/>
      <c r="E2" s="4" t="s">
        <v>1</v>
      </c>
    </row>
    <row r="3" s="3" customFormat="1" ht="18.75" customHeight="1">
      <c r="D3" s="4" t="s">
        <v>2</v>
      </c>
      <c r="E3" s="4"/>
    </row>
    <row r="4" s="3" customFormat="1">
      <c r="D4" s="4"/>
      <c r="E4" s="4"/>
    </row>
    <row r="5" s="3" customFormat="1" ht="18.75" customHeight="1">
      <c r="C5" s="1"/>
      <c r="D5" s="4" t="s">
        <v>0</v>
      </c>
      <c r="E5" s="4"/>
    </row>
    <row r="6" s="3" customFormat="1" ht="17.25">
      <c r="C6" s="1"/>
      <c r="D6" s="4"/>
      <c r="E6" s="4" t="s">
        <v>1</v>
      </c>
    </row>
    <row r="7" s="3" customFormat="1" ht="18.75" customHeight="1">
      <c r="C7" s="1"/>
      <c r="D7" s="4" t="s">
        <v>2</v>
      </c>
      <c r="E7" s="4"/>
    </row>
    <row r="8" s="3" customFormat="1" ht="18.75" customHeight="1">
      <c r="C8" s="1"/>
      <c r="D8" s="4" t="s">
        <v>3</v>
      </c>
      <c r="E8" s="4"/>
    </row>
    <row r="9" s="3" customFormat="1">
      <c r="D9" s="4"/>
      <c r="E9" s="4"/>
    </row>
    <row r="10" ht="17.25">
      <c r="D10" s="4"/>
      <c r="E10" s="4"/>
    </row>
    <row r="11" ht="18.75">
      <c r="A11" s="5" t="s">
        <v>4</v>
      </c>
      <c r="B11" s="5"/>
      <c r="C11" s="5"/>
      <c r="D11" s="5"/>
      <c r="E11" s="5"/>
    </row>
    <row r="12" ht="17.25">
      <c r="A12" s="5"/>
      <c r="B12" s="5"/>
      <c r="C12" s="5"/>
      <c r="D12" s="5"/>
      <c r="E12" s="5"/>
    </row>
    <row r="13" ht="17.25">
      <c r="A13" s="5"/>
      <c r="B13" s="5"/>
      <c r="C13" s="5"/>
      <c r="D13" s="4"/>
      <c r="E13" s="4" t="s">
        <v>5</v>
      </c>
    </row>
    <row r="14" s="6" customFormat="1" ht="77.25" customHeight="1">
      <c r="A14" s="7" t="s">
        <v>6</v>
      </c>
      <c r="B14" s="8" t="s">
        <v>7</v>
      </c>
      <c r="C14" s="9" t="s">
        <v>8</v>
      </c>
      <c r="D14" s="10" t="s">
        <v>9</v>
      </c>
      <c r="E14" s="10" t="s">
        <v>10</v>
      </c>
    </row>
    <row r="15" ht="44.25" customHeight="1">
      <c r="A15" s="9" t="s">
        <v>11</v>
      </c>
      <c r="B15" s="11" t="s">
        <v>12</v>
      </c>
      <c r="C15" s="12">
        <f>C16+C21+C26+C31+C40</f>
        <v>245159.05900001526</v>
      </c>
      <c r="D15" s="12">
        <f>D16+D21+D26+D31+D40</f>
        <v>-209999.99999999255</v>
      </c>
      <c r="E15" s="12">
        <f>E16+E21+E26+E31+E40</f>
        <v>-590861.80000000005</v>
      </c>
    </row>
    <row r="16" ht="56.25" hidden="1">
      <c r="A16" s="9" t="s">
        <v>13</v>
      </c>
      <c r="B16" s="11" t="s">
        <v>14</v>
      </c>
      <c r="C16" s="13"/>
      <c r="D16" s="12">
        <f>D17-D19</f>
        <v>0</v>
      </c>
      <c r="E16" s="12">
        <f>E17-E19</f>
        <v>0</v>
      </c>
    </row>
    <row r="17" ht="75" hidden="1">
      <c r="A17" s="9" t="s">
        <v>15</v>
      </c>
      <c r="B17" s="11" t="s">
        <v>16</v>
      </c>
      <c r="C17" s="13"/>
      <c r="D17" s="12">
        <f>D18</f>
        <v>0</v>
      </c>
      <c r="E17" s="12">
        <f>E18</f>
        <v>0</v>
      </c>
    </row>
    <row r="18" ht="37.5" hidden="1">
      <c r="A18" s="9" t="s">
        <v>17</v>
      </c>
      <c r="B18" s="14" t="s">
        <v>18</v>
      </c>
      <c r="C18" s="13"/>
      <c r="D18" s="12"/>
      <c r="E18" s="12"/>
    </row>
    <row r="19" ht="50.25" hidden="1" customHeight="1">
      <c r="A19" s="9" t="s">
        <v>19</v>
      </c>
      <c r="B19" s="11" t="s">
        <v>20</v>
      </c>
      <c r="C19" s="13"/>
      <c r="D19" s="12">
        <f>D20</f>
        <v>0</v>
      </c>
      <c r="E19" s="12">
        <f>E20</f>
        <v>0</v>
      </c>
    </row>
    <row r="20" ht="22.5" hidden="1" customHeight="1">
      <c r="A20" s="9" t="s">
        <v>21</v>
      </c>
      <c r="B20" s="11" t="s">
        <v>22</v>
      </c>
      <c r="C20" s="13"/>
      <c r="D20" s="12"/>
      <c r="E20" s="12"/>
    </row>
    <row r="21" ht="40.5" customHeight="1">
      <c r="A21" s="15" t="s">
        <v>23</v>
      </c>
      <c r="B21" s="16" t="s">
        <v>24</v>
      </c>
      <c r="C21" s="17">
        <f>C22-C24</f>
        <v>0</v>
      </c>
      <c r="D21" s="17">
        <f>D22-D24</f>
        <v>0</v>
      </c>
      <c r="E21" s="17">
        <f>E22-E24</f>
        <v>0</v>
      </c>
    </row>
    <row r="22" ht="39.75" customHeight="1">
      <c r="A22" s="15" t="s">
        <v>25</v>
      </c>
      <c r="B22" s="16" t="s">
        <v>26</v>
      </c>
      <c r="C22" s="17">
        <f>C23</f>
        <v>0</v>
      </c>
      <c r="D22" s="17">
        <f>D23</f>
        <v>0</v>
      </c>
      <c r="E22" s="17">
        <f>E23</f>
        <v>0</v>
      </c>
    </row>
    <row r="23" ht="57.75" customHeight="1">
      <c r="A23" s="15" t="s">
        <v>27</v>
      </c>
      <c r="B23" s="16" t="s">
        <v>28</v>
      </c>
      <c r="C23" s="17">
        <v>0</v>
      </c>
      <c r="D23" s="17">
        <f>C23</f>
        <v>0</v>
      </c>
      <c r="E23" s="17">
        <f>D23</f>
        <v>0</v>
      </c>
    </row>
    <row r="24" ht="60" customHeight="1">
      <c r="A24" s="15" t="s">
        <v>29</v>
      </c>
      <c r="B24" s="16" t="s">
        <v>30</v>
      </c>
      <c r="C24" s="17">
        <f>C25</f>
        <v>0</v>
      </c>
      <c r="D24" s="17">
        <f>D25</f>
        <v>0</v>
      </c>
      <c r="E24" s="17">
        <f>E25</f>
        <v>0</v>
      </c>
    </row>
    <row r="25" ht="59.25" customHeight="1">
      <c r="A25" s="15" t="s">
        <v>31</v>
      </c>
      <c r="B25" s="16" t="s">
        <v>32</v>
      </c>
      <c r="C25" s="17">
        <v>0</v>
      </c>
      <c r="D25" s="17">
        <f>C23</f>
        <v>0</v>
      </c>
      <c r="E25" s="17">
        <f>D23</f>
        <v>0</v>
      </c>
    </row>
    <row r="26" ht="40.5" customHeight="1">
      <c r="A26" s="9" t="s">
        <v>33</v>
      </c>
      <c r="B26" s="11" t="s">
        <v>34</v>
      </c>
      <c r="C26" s="12">
        <f>C27-C29</f>
        <v>0</v>
      </c>
      <c r="D26" s="12">
        <f>D27-D29</f>
        <v>-210000</v>
      </c>
      <c r="E26" s="12">
        <f>E27-E29</f>
        <v>-590861.80000000005</v>
      </c>
    </row>
    <row r="27" ht="62.25" customHeight="1">
      <c r="A27" s="9" t="s">
        <v>35</v>
      </c>
      <c r="B27" s="14" t="s">
        <v>36</v>
      </c>
      <c r="C27" s="12">
        <f>C28</f>
        <v>0</v>
      </c>
      <c r="D27" s="12">
        <f>D28</f>
        <v>0</v>
      </c>
      <c r="E27" s="12">
        <f>E28</f>
        <v>0</v>
      </c>
    </row>
    <row r="28" ht="69">
      <c r="A28" s="9" t="s">
        <v>37</v>
      </c>
      <c r="B28" s="11" t="s">
        <v>38</v>
      </c>
      <c r="C28" s="12">
        <v>0</v>
      </c>
      <c r="D28" s="12">
        <v>0</v>
      </c>
      <c r="E28" s="12">
        <v>0</v>
      </c>
    </row>
    <row r="29" ht="81" customHeight="1">
      <c r="A29" s="9" t="s">
        <v>39</v>
      </c>
      <c r="B29" s="11" t="s">
        <v>40</v>
      </c>
      <c r="C29" s="12">
        <f>C30</f>
        <v>0</v>
      </c>
      <c r="D29" s="12">
        <f>D30</f>
        <v>210000</v>
      </c>
      <c r="E29" s="12">
        <f>E30</f>
        <v>590861.80000000005</v>
      </c>
    </row>
    <row r="30" ht="81.75" customHeight="1">
      <c r="A30" s="9" t="s">
        <v>41</v>
      </c>
      <c r="B30" s="11" t="s">
        <v>42</v>
      </c>
      <c r="C30" s="12">
        <v>0</v>
      </c>
      <c r="D30" s="12">
        <v>210000</v>
      </c>
      <c r="E30" s="12">
        <v>590861.80000000005</v>
      </c>
    </row>
    <row r="31" ht="39.75" customHeight="1">
      <c r="A31" s="9" t="s">
        <v>43</v>
      </c>
      <c r="B31" s="11" t="s">
        <v>44</v>
      </c>
      <c r="C31" s="12">
        <f>C36-C32</f>
        <v>245159.05900001526</v>
      </c>
      <c r="D31" s="12">
        <f>D36-D32</f>
        <v>7.4505805969238281e-09</v>
      </c>
      <c r="E31" s="12">
        <f>E36-E32</f>
        <v>0</v>
      </c>
    </row>
    <row r="32" ht="30" customHeight="1">
      <c r="A32" s="9" t="s">
        <v>45</v>
      </c>
      <c r="B32" s="11" t="s">
        <v>46</v>
      </c>
      <c r="C32" s="12">
        <f>C35</f>
        <v>55139077.697999999</v>
      </c>
      <c r="D32" s="12">
        <f t="shared" ref="D32:E34" si="0">D33</f>
        <v>52880725.979000002</v>
      </c>
      <c r="E32" s="12">
        <f t="shared" si="0"/>
        <v>52848076.5</v>
      </c>
    </row>
    <row r="33" ht="27.75" customHeight="1">
      <c r="A33" s="9" t="s">
        <v>47</v>
      </c>
      <c r="B33" s="11" t="s">
        <v>48</v>
      </c>
      <c r="C33" s="12">
        <f>C35</f>
        <v>55139077.697999999</v>
      </c>
      <c r="D33" s="12">
        <f t="shared" si="0"/>
        <v>52880725.979000002</v>
      </c>
      <c r="E33" s="12">
        <f t="shared" si="0"/>
        <v>52848076.5</v>
      </c>
    </row>
    <row r="34" ht="40.5" customHeight="1">
      <c r="A34" s="9" t="s">
        <v>49</v>
      </c>
      <c r="B34" s="11" t="s">
        <v>50</v>
      </c>
      <c r="C34" s="12">
        <f>C35</f>
        <v>55139077.697999999</v>
      </c>
      <c r="D34" s="12">
        <f t="shared" si="0"/>
        <v>52880725.979000002</v>
      </c>
      <c r="E34" s="12">
        <f t="shared" si="0"/>
        <v>52848076.5</v>
      </c>
    </row>
    <row r="35" ht="41.25" customHeight="1">
      <c r="A35" s="9" t="s">
        <v>51</v>
      </c>
      <c r="B35" s="11" t="s">
        <v>52</v>
      </c>
      <c r="C35" s="12">
        <f>50791640.7+C23+9471.8+34790.4-90618.9+1144169.073+60568.8+568657.419+1146477.843+1473920.563</f>
        <v>55139077.697999999</v>
      </c>
      <c r="D35" s="12">
        <f>49273223.5+D23+95068.7+2120391.734+62991.3+142202.345+542771.2+644077.2</f>
        <v>52880725.979000002</v>
      </c>
      <c r="E35" s="12">
        <f>49781929+E23+136224.5+1488103.2+65510.9+97229.5+585779.6+693299.8</f>
        <v>52848076.5</v>
      </c>
      <c r="I35" s="18"/>
      <c r="J35" s="18"/>
      <c r="K35" s="18"/>
    </row>
    <row r="36" ht="24.75" customHeight="1">
      <c r="A36" s="9" t="s">
        <v>53</v>
      </c>
      <c r="B36" s="11" t="s">
        <v>54</v>
      </c>
      <c r="C36" s="12">
        <f>C39</f>
        <v>55384236.757000014</v>
      </c>
      <c r="D36" s="12">
        <f t="shared" ref="D36:E38" si="1">D37</f>
        <v>52880725.97900001</v>
      </c>
      <c r="E36" s="12">
        <f t="shared" si="1"/>
        <v>52848076.5</v>
      </c>
    </row>
    <row r="37" ht="29.25" customHeight="1">
      <c r="A37" s="9" t="s">
        <v>55</v>
      </c>
      <c r="B37" s="16" t="s">
        <v>56</v>
      </c>
      <c r="C37" s="12">
        <f>C39</f>
        <v>55384236.757000014</v>
      </c>
      <c r="D37" s="12">
        <f t="shared" si="1"/>
        <v>52880725.97900001</v>
      </c>
      <c r="E37" s="12">
        <f t="shared" si="1"/>
        <v>52848076.5</v>
      </c>
    </row>
    <row r="38" ht="37.5" customHeight="1">
      <c r="A38" s="9" t="s">
        <v>57</v>
      </c>
      <c r="B38" s="16" t="s">
        <v>58</v>
      </c>
      <c r="C38" s="12">
        <f>C39</f>
        <v>55384236.757000014</v>
      </c>
      <c r="D38" s="12">
        <f t="shared" si="1"/>
        <v>52880725.97900001</v>
      </c>
      <c r="E38" s="12">
        <f t="shared" si="1"/>
        <v>52848076.5</v>
      </c>
    </row>
    <row r="39" ht="42.75" customHeight="1">
      <c r="A39" s="9" t="s">
        <v>59</v>
      </c>
      <c r="B39" s="16" t="s">
        <v>60</v>
      </c>
      <c r="C39" s="12">
        <f>50291640.7+C25+C30+122807.7+44262.2-90618.9+1766520.432+60568.8+568657.419+1146477.843+1473920.563</f>
        <v>55384236.757000014</v>
      </c>
      <c r="D39" s="12">
        <f>48705001.7+D30+D25+95068.7+2478613.534+62991.3+142202.345+542771.2+644077.2</f>
        <v>52880725.97900001</v>
      </c>
      <c r="E39" s="12">
        <f>49191067.2+E30+E25+136224.5+1488103.2+65510.9+97229.5+585779.6+693299.8</f>
        <v>52848076.5</v>
      </c>
      <c r="I39" s="18"/>
      <c r="J39" s="18"/>
      <c r="K39" s="18"/>
    </row>
    <row r="40" s="19" customFormat="1" ht="32.25" hidden="1" customHeight="1">
      <c r="A40" s="20" t="s">
        <v>61</v>
      </c>
      <c r="B40" s="20" t="s">
        <v>62</v>
      </c>
      <c r="C40" s="20"/>
      <c r="D40" s="21">
        <f t="shared" ref="D40:E42" si="2">D41</f>
        <v>0</v>
      </c>
      <c r="E40" s="21">
        <f t="shared" si="2"/>
        <v>0</v>
      </c>
    </row>
    <row r="41" ht="31.5" hidden="1">
      <c r="A41" s="22" t="s">
        <v>63</v>
      </c>
      <c r="B41" s="22" t="s">
        <v>64</v>
      </c>
      <c r="C41" s="22"/>
      <c r="D41" s="23">
        <f t="shared" si="2"/>
        <v>0</v>
      </c>
      <c r="E41" s="23">
        <f t="shared" si="2"/>
        <v>0</v>
      </c>
    </row>
    <row r="42" ht="48" hidden="1" customHeight="1">
      <c r="A42" s="24" t="s">
        <v>65</v>
      </c>
      <c r="B42" s="22" t="s">
        <v>66</v>
      </c>
      <c r="C42" s="22"/>
      <c r="D42" s="23">
        <f t="shared" si="2"/>
        <v>0</v>
      </c>
      <c r="E42" s="23">
        <f t="shared" si="2"/>
        <v>0</v>
      </c>
    </row>
    <row r="43" ht="46.5" hidden="1" customHeight="1">
      <c r="A43" s="24" t="s">
        <v>67</v>
      </c>
      <c r="B43" s="22" t="s">
        <v>68</v>
      </c>
      <c r="C43" s="22"/>
      <c r="D43" s="23">
        <v>0</v>
      </c>
      <c r="E43" s="23">
        <v>0</v>
      </c>
    </row>
    <row r="44" ht="31.5" hidden="1">
      <c r="A44" s="24" t="s">
        <v>69</v>
      </c>
      <c r="B44" s="24" t="s">
        <v>70</v>
      </c>
      <c r="C44" s="24"/>
      <c r="D44" s="23">
        <v>0</v>
      </c>
      <c r="E44" s="23">
        <v>0</v>
      </c>
    </row>
    <row r="45" ht="47.25" hidden="1">
      <c r="A45" s="25" t="s">
        <v>71</v>
      </c>
      <c r="B45" s="25" t="s">
        <v>72</v>
      </c>
      <c r="C45" s="25"/>
      <c r="D45" s="23">
        <v>0</v>
      </c>
      <c r="E45" s="23">
        <v>0</v>
      </c>
    </row>
    <row r="46" ht="47.25" hidden="1">
      <c r="A46" s="25" t="s">
        <v>73</v>
      </c>
      <c r="B46" s="25" t="s">
        <v>74</v>
      </c>
      <c r="C46" s="25"/>
      <c r="D46" s="23">
        <v>0</v>
      </c>
      <c r="E46" s="23">
        <v>0</v>
      </c>
    </row>
  </sheetData>
  <mergeCells count="7">
    <mergeCell ref="D1:E1"/>
    <mergeCell ref="D3:E3"/>
    <mergeCell ref="D5:E5"/>
    <mergeCell ref="D7:E7"/>
    <mergeCell ref="D8:E8"/>
    <mergeCell ref="A11:E11"/>
    <mergeCell ref="A12:E12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revision>1</cp:revision>
  <dcterms:created xsi:type="dcterms:W3CDTF">2009-10-22T03:48:00Z</dcterms:created>
  <dcterms:modified xsi:type="dcterms:W3CDTF">2024-08-06T07:04:09Z</dcterms:modified>
  <cp:version>983040</cp:version>
</cp:coreProperties>
</file>