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5" sheetId="1" state="visible" r:id="rId1"/>
  </sheets>
  <calcPr/>
</workbook>
</file>

<file path=xl/sharedStrings.xml><?xml version="1.0" encoding="utf-8"?>
<sst xmlns="http://schemas.openxmlformats.org/spreadsheetml/2006/main" count="83" uniqueCount="83">
  <si>
    <t xml:space="preserve">ПРИЛОЖЕНИЕ 4</t>
  </si>
  <si>
    <t xml:space="preserve">к решению</t>
  </si>
  <si>
    <t xml:space="preserve">Пермской городской Думы</t>
  </si>
  <si>
    <t xml:space="preserve">Отчет </t>
  </si>
  <si>
    <t xml:space="preserve">об исполнении источников финансирования дефицита бюджета города Перми по кодам классификации источников финансирования дефицитов бюджетов за 2024 год </t>
  </si>
  <si>
    <t>тыс.руб.</t>
  </si>
  <si>
    <t xml:space="preserve">Код классификации источников  внутреннего финансирования дефицита </t>
  </si>
  <si>
    <t xml:space="preserve">Наименование кода классификации источников  внутреннего финансирования дефицита </t>
  </si>
  <si>
    <t xml:space="preserve">План в соответствии с решением ПГД от 19.12.2023 № 265 (в ред. от 17.12.2024 № 219 )</t>
  </si>
  <si>
    <t>Исполнено</t>
  </si>
  <si>
    <t xml:space="preserve">% исполнения</t>
  </si>
  <si>
    <t xml:space="preserve"> 01 00 00 00 00 0000 000</t>
  </si>
  <si>
    <t xml:space="preserve">Источники внутреннего финансирования дефицита бюджета</t>
  </si>
  <si>
    <t>X</t>
  </si>
  <si>
    <t xml:space="preserve">000 01 01 00 00 00 0000 000  </t>
  </si>
  <si>
    <t xml:space="preserve">Государственные   (муниципальные)   ценные   бумаги,   номинальная стоимость которых указана в валюте Российской Федерации</t>
  </si>
  <si>
    <t xml:space="preserve">000 01 01 00 00 00 0000 700</t>
  </si>
  <si>
    <t xml:space="preserve">Размещение государственных   (муниципальных)   ценных бумаг, номинальная стоимость которых указана в валюте Российской Федерации </t>
  </si>
  <si>
    <t xml:space="preserve">000 01 01 00 00 04 0000 710  </t>
  </si>
  <si>
    <t xml:space="preserve">Размещение муниципальных ценных бумаг городских округов</t>
  </si>
  <si>
    <t xml:space="preserve">000 01 01 00 00 00 0000 800</t>
  </si>
  <si>
    <t xml:space="preserve">Погашение государственных (муниципальных) ценных бумаг, номинальная стоимость которых указана в валюте Российской Федерации</t>
  </si>
  <si>
    <t xml:space="preserve">000 01 01 00 00 04 0000 810  </t>
  </si>
  <si>
    <t xml:space="preserve">Погашение муниципальных ценных бумаг городских округов</t>
  </si>
  <si>
    <t xml:space="preserve"> 01 02 00 00 00 0000 000</t>
  </si>
  <si>
    <t xml:space="preserve">Кредиты кредитных организаций в валюте Российской Федерации</t>
  </si>
  <si>
    <t xml:space="preserve"> 01 02 00 00 00 0000 700</t>
  </si>
  <si>
    <t xml:space="preserve">Привлечение кредитов от кредитных организаций в валюте Российской Федерации </t>
  </si>
  <si>
    <t xml:space="preserve"> 01 02 00 00 04 0000 710</t>
  </si>
  <si>
    <t xml:space="preserve">Привлечение городским округом кредитов от кредитных организаций в валюте Российской Федерации  </t>
  </si>
  <si>
    <t xml:space="preserve"> 01 02 00 00 00 0000 800</t>
  </si>
  <si>
    <t xml:space="preserve">Погашение кредитов, предоставленных кредитными организациями в валюте Российской Федерации </t>
  </si>
  <si>
    <t xml:space="preserve"> 01 02 00 00 04 0000 810</t>
  </si>
  <si>
    <t xml:space="preserve">Погашение городским округом кредитов от кредитных организаций в валюте Российской Федерации   </t>
  </si>
  <si>
    <t xml:space="preserve"> 01 03 00 00 00 0000 000</t>
  </si>
  <si>
    <t xml:space="preserve">Бюджетные кредиты от других бюджетов бюджетной системы Российской Федерации</t>
  </si>
  <si>
    <t xml:space="preserve"> 01 03 01 00 00 0000 700</t>
  </si>
  <si>
    <t xml:space="preserve">Привлечение бюджетных кредитов из других бюджетов бюджетной системы Российской Федерации в валюте Российской Федерации </t>
  </si>
  <si>
    <t xml:space="preserve"> 01 03 01 00 04 0000 710</t>
  </si>
  <si>
    <t xml:space="preserve">Привлечение кредитов из других бюджетов бюджетной системы Российской Федерации бюджетом городского округа в валюте Российской Федерации    </t>
  </si>
  <si>
    <t xml:space="preserve"> 01 03 01 00 00 0000 800</t>
  </si>
  <si>
    <t xml:space="preserve"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</si>
  <si>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 01 03 01 00 04 0000 810</t>
  </si>
  <si>
    <t xml:space="preserve">Погашение бюджетом городского округа кредитов из других бюджетов бюджетной системы Российской Федерации в валюте Российской Федерации</t>
  </si>
  <si>
    <t xml:space="preserve"> 01 05 00 00 00 0000 000</t>
  </si>
  <si>
    <t xml:space="preserve">Изменение остатков средств на счетах по учету средств бюджета</t>
  </si>
  <si>
    <t xml:space="preserve"> 01 05 00 00 00 0000 500</t>
  </si>
  <si>
    <t xml:space="preserve">Увеличение остатков средств бюджетов</t>
  </si>
  <si>
    <t xml:space="preserve"> 01 05 02 00 00 0000 500</t>
  </si>
  <si>
    <t xml:space="preserve">Увеличение прочих остатков средств бюджетов</t>
  </si>
  <si>
    <t xml:space="preserve"> 01 05 02 01 00 0000 510</t>
  </si>
  <si>
    <t xml:space="preserve">Увеличение прочих остатков денежных средств бюджетов</t>
  </si>
  <si>
    <t xml:space="preserve"> 01 05 02 01 04 0000 510</t>
  </si>
  <si>
    <t xml:space="preserve">Увеличение прочих остатков денежных средств  бюджета городского округа</t>
  </si>
  <si>
    <t xml:space="preserve"> 01 05 00 00 00 0000 600</t>
  </si>
  <si>
    <t xml:space="preserve">Уменьшение остатков средств бюджетов</t>
  </si>
  <si>
    <t xml:space="preserve"> 01 05 02 00 00 0000 600</t>
  </si>
  <si>
    <t xml:space="preserve">Уменьшение прочих остатков средств бюджетов</t>
  </si>
  <si>
    <t xml:space="preserve"> 01 05 02 01 00 0000 610</t>
  </si>
  <si>
    <t xml:space="preserve">Уменьшение прочих остатков денежных средств бюджетов</t>
  </si>
  <si>
    <t xml:space="preserve"> 01 05 02 01 04 0000 610</t>
  </si>
  <si>
    <t xml:space="preserve">Уменьшение прочих остатков денежных средств  бюджета городского округа</t>
  </si>
  <si>
    <t xml:space="preserve">000 01 06 00 00 00 0000 000</t>
  </si>
  <si>
    <t xml:space="preserve">Иные источники внутреннего финансирования дефицитов бюджетов</t>
  </si>
  <si>
    <t xml:space="preserve">000 01 06 01 00 00 0000 000</t>
  </si>
  <si>
    <t xml:space="preserve">Акции и иные формы участия в капитале, находящиеся в государственной и муниципальной собственности</t>
  </si>
  <si>
    <t xml:space="preserve">000 01 06 01 00 00 0000 630</t>
  </si>
  <si>
    <t xml:space="preserve">Средства от продажи акций и иных форм участия в капитале, находящихся в государственной и муниципальной собственности</t>
  </si>
  <si>
    <t xml:space="preserve">000 01 06 01 00 04 0000 630</t>
  </si>
  <si>
    <t xml:space="preserve">Средства от продажи акций и иных форм участия в капитале, находящихся в собственности городских округов</t>
  </si>
  <si>
    <t xml:space="preserve"> 01 06 00 00 00 0000 000</t>
  </si>
  <si>
    <t xml:space="preserve">Иные источники внутреннего финансирования дефицита бюджета</t>
  </si>
  <si>
    <t>_</t>
  </si>
  <si>
    <t xml:space="preserve"> 01 06 10 00 00 0000 000</t>
  </si>
  <si>
    <t xml:space="preserve">Операции по управлению остатками средств на единых счетах бюджетов</t>
  </si>
  <si>
    <t xml:space="preserve"> 01 06 10 02 00 0000 500</t>
  </si>
  <si>
    <t xml:space="preserve">Увеличение финансовых активов в муниципальной собственности за счет средств организаций, лицевые счета которым открыты в территориальных органах Федерального казначейства или в финансовых органах в соответствии с законодательством Российской Федерации</t>
  </si>
  <si>
    <t xml:space="preserve"> 01 06 10 02 04 0000 550</t>
  </si>
  <si>
    <t xml:space="preserve">Увеличение финансовых активов в собственности городского округа за счет средств на казначейских счетах для осуществления и отражения операций с денежными средствами, поступающими во временное распоряжение получателей средств местного бюджета, казначейских счетах для осуществления и отражения операций с денежными средствами бюджетных и автономных учреждений, казначейских счетах для осуществления и отражения операций с денежными средствами юридических лиц, не являющихся участниками бюджетного процесса,  бюджетными и автономными учреждениями</t>
  </si>
  <si>
    <t xml:space="preserve">01 06 10 02 04 0002 550</t>
  </si>
  <si>
    <t xml:space="preserve"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бюджетных и автономных учреждений, открытых финансовому органу муниципального образования</t>
  </si>
  <si>
    <t xml:space="preserve">01 06 10 02 04 0005 550</t>
  </si>
  <si>
    <t xml:space="preserve">Увеличение финансовых активов за счет привлечения на единый счет местного бюджета остатков средств на казначейских счетах для осуществления и отражения операций с денежными средствами участников казначейского сопровождения, открытых финансовому органу муниципального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</si>
</sst>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00"/>
    <numFmt numFmtId="165" formatCode="0.0%"/>
  </numFmts>
  <fonts count="26">
    <font>
      <sz val="10.000000"/>
      <color theme="1"/>
      <name val="Arial Cyr"/>
    </font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0.000000"/>
      <color indexed="4"/>
      <name val="Arial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u/>
      <sz val="10.000000"/>
      <color indexed="20"/>
      <name val="Arial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2.000000"/>
      <name val="Times New Roman"/>
    </font>
    <font>
      <sz val="10.000000"/>
      <name val="Times New Roman"/>
    </font>
    <font>
      <sz val="14.000000"/>
      <name val="Times New Roman"/>
    </font>
    <font>
      <sz val="12.000000"/>
      <color theme="1"/>
      <name val="Arial Cyr"/>
    </font>
    <font>
      <b/>
      <sz val="12.000000"/>
      <name val="Times New Roman"/>
    </font>
    <font>
      <b/>
      <sz val="10.000000"/>
      <name val="Times New Roman"/>
    </font>
  </fonts>
  <fills count="34">
    <fill>
      <patternFill patternType="none"/>
    </fill>
    <fill>
      <patternFill patternType="gray125"/>
    </fill>
    <fill>
      <patternFill patternType="solid">
        <fgColor theme="4" tint="0.79998199999999997"/>
        <bgColor indexed="65"/>
      </patternFill>
    </fill>
    <fill>
      <patternFill patternType="solid">
        <fgColor theme="5" tint="0.79998199999999997"/>
        <bgColor indexed="65"/>
      </patternFill>
    </fill>
    <fill>
      <patternFill patternType="solid">
        <fgColor theme="6" tint="0.79998199999999997"/>
        <bgColor indexed="65"/>
      </patternFill>
    </fill>
    <fill>
      <patternFill patternType="solid">
        <fgColor theme="7" tint="0.79998199999999997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theme="6" tint="0.5999940000000000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theme="6" tint="0.399976"/>
        <bgColor indexed="65"/>
      </patternFill>
    </fill>
    <fill>
      <patternFill patternType="solid">
        <fgColor theme="7" tint="0.399976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theme="9" tint="0.399976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2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49">
    <xf fontId="0" fillId="0" borderId="0" numFmtId="0" applyNumberFormat="1" applyFont="1" applyFill="1" applyBorder="1"/>
    <xf fontId="1" fillId="2" borderId="0" numFmtId="0" applyNumberFormat="1" applyFont="1" applyFill="1" applyBorder="1"/>
    <xf fontId="1" fillId="3" borderId="0" numFmtId="0" applyNumberFormat="1" applyFont="1" applyFill="1" applyBorder="1"/>
    <xf fontId="1" fillId="4" borderId="0" numFmtId="0" applyNumberFormat="1" applyFont="1" applyFill="1" applyBorder="1"/>
    <xf fontId="1" fillId="5" borderId="0" numFmtId="0" applyNumberFormat="1" applyFont="1" applyFill="1" applyBorder="1"/>
    <xf fontId="1" fillId="6" borderId="0" numFmtId="0" applyNumberFormat="1" applyFont="1" applyFill="1" applyBorder="1"/>
    <xf fontId="1" fillId="7" borderId="0" numFmtId="0" applyNumberFormat="1" applyFont="1" applyFill="1" applyBorder="1"/>
    <xf fontId="1" fillId="8" borderId="0" numFmtId="0" applyNumberFormat="1" applyFont="1" applyFill="1" applyBorder="1"/>
    <xf fontId="1" fillId="9" borderId="0" numFmtId="0" applyNumberFormat="1" applyFont="1" applyFill="1" applyBorder="1"/>
    <xf fontId="1" fillId="10" borderId="0" numFmtId="0" applyNumberFormat="1" applyFont="1" applyFill="1" applyBorder="1"/>
    <xf fontId="1" fillId="11" borderId="0" numFmtId="0" applyNumberFormat="1" applyFont="1" applyFill="1" applyBorder="1"/>
    <xf fontId="1" fillId="12" borderId="0" numFmtId="0" applyNumberFormat="1" applyFont="1" applyFill="1" applyBorder="1"/>
    <xf fontId="1" fillId="13" borderId="0" numFmtId="0" applyNumberFormat="1" applyFont="1" applyFill="1" applyBorder="1"/>
    <xf fontId="2" fillId="14" borderId="0" numFmtId="0" applyNumberFormat="1" applyFont="1" applyFill="1" applyBorder="1"/>
    <xf fontId="2" fillId="15" borderId="0" numFmtId="0" applyNumberFormat="1" applyFont="1" applyFill="1" applyBorder="1"/>
    <xf fontId="2" fillId="16" borderId="0" numFmtId="0" applyNumberFormat="1" applyFont="1" applyFill="1" applyBorder="1"/>
    <xf fontId="2" fillId="17" borderId="0" numFmtId="0" applyNumberFormat="1" applyFont="1" applyFill="1" applyBorder="1"/>
    <xf fontId="2" fillId="18" borderId="0" numFmtId="0" applyNumberFormat="1" applyFont="1" applyFill="1" applyBorder="1"/>
    <xf fontId="2" fillId="19" borderId="0" numFmtId="0" applyNumberFormat="1" applyFont="1" applyFill="1" applyBorder="1"/>
    <xf fontId="2" fillId="20" borderId="0" numFmtId="0" applyNumberFormat="1" applyFont="1" applyFill="1" applyBorder="1"/>
    <xf fontId="2" fillId="21" borderId="0" numFmtId="0" applyNumberFormat="1" applyFont="1" applyFill="1" applyBorder="1"/>
    <xf fontId="2" fillId="22" borderId="0" numFmtId="0" applyNumberFormat="1" applyFont="1" applyFill="1" applyBorder="1"/>
    <xf fontId="2" fillId="23" borderId="0" numFmtId="0" applyNumberFormat="1" applyFont="1" applyFill="1" applyBorder="1"/>
    <xf fontId="2" fillId="24" borderId="0" numFmtId="0" applyNumberFormat="1" applyFont="1" applyFill="1" applyBorder="1"/>
    <xf fontId="2" fillId="25" borderId="0" numFmtId="0" applyNumberFormat="1" applyFont="1" applyFill="1" applyBorder="1"/>
    <xf fontId="3" fillId="26" borderId="1" numFmtId="0" applyNumberFormat="1" applyFont="1" applyFill="1" applyBorder="1"/>
    <xf fontId="4" fillId="27" borderId="2" numFmtId="0" applyNumberFormat="1" applyFont="1" applyFill="1" applyBorder="1"/>
    <xf fontId="5" fillId="27" borderId="1" numFmtId="0" applyNumberFormat="1" applyFont="1" applyFill="1" applyBorder="1"/>
    <xf fontId="6" fillId="0" borderId="0" numFmtId="0" applyNumberFormat="1" applyFont="1" applyFill="1" applyBorder="1">
      <alignment vertical="top"/>
    </xf>
    <xf fontId="0" fillId="0" borderId="0" numFmtId="160" applyNumberFormat="1" applyFont="1" applyFill="1" applyBorder="1"/>
    <xf fontId="0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8" borderId="7" numFmtId="0" applyNumberFormat="1" applyFont="1" applyFill="1" applyBorder="1"/>
    <xf fontId="12" fillId="0" borderId="0" numFmtId="0" applyNumberFormat="1" applyFont="1" applyFill="1" applyBorder="1"/>
    <xf fontId="13" fillId="29" borderId="0" numFmtId="0" applyNumberFormat="1" applyFont="1" applyFill="1" applyBorder="1"/>
    <xf fontId="14" fillId="0" borderId="0" numFmtId="0" applyNumberFormat="1" applyFont="1" applyFill="1" applyBorder="1">
      <alignment vertical="top"/>
    </xf>
    <xf fontId="15" fillId="30" borderId="0" numFmtId="0" applyNumberFormat="1" applyFont="1" applyFill="1" applyBorder="1"/>
    <xf fontId="16" fillId="0" borderId="0" numFmtId="0" applyNumberFormat="1" applyFont="1" applyFill="1" applyBorder="1"/>
    <xf fontId="0" fillId="31" borderId="8" numFmtId="0" applyNumberFormat="1" applyFont="1" applyFill="1" applyBorder="1"/>
    <xf fontId="0" fillId="0" borderId="0" numFmtId="9" applyNumberFormat="1" applyFont="1" applyFill="1" applyBorder="1"/>
    <xf fontId="17" fillId="0" borderId="9" numFmtId="0" applyNumberFormat="1" applyFont="1" applyFill="1" applyBorder="1"/>
    <xf fontId="18" fillId="0" borderId="0" numFmtId="0" applyNumberFormat="1" applyFont="1" applyFill="1" applyBorder="1"/>
    <xf fontId="0" fillId="0" borderId="0" numFmtId="162" applyNumberFormat="1" applyFont="1" applyFill="1" applyBorder="1"/>
    <xf fontId="0" fillId="0" borderId="0" numFmtId="163" applyNumberFormat="1" applyFont="1" applyFill="1" applyBorder="1"/>
    <xf fontId="19" fillId="32" borderId="0" numFmtId="0" applyNumberFormat="1" applyFont="1" applyFill="1" applyBorder="1"/>
  </cellStyleXfs>
  <cellXfs count="43">
    <xf fontId="0" fillId="0" borderId="0" numFmtId="0" xfId="0"/>
    <xf fontId="20" fillId="0" borderId="0" numFmtId="49" xfId="0" applyNumberFormat="1" applyFont="1" applyAlignment="1">
      <alignment vertical="top" wrapText="1"/>
    </xf>
    <xf fontId="20" fillId="0" borderId="0" numFmtId="164" xfId="0" applyNumberFormat="1" applyFont="1" applyAlignment="1">
      <alignment horizontal="right" vertical="top" wrapText="1"/>
    </xf>
    <xf fontId="21" fillId="0" borderId="0" numFmtId="164" xfId="0" applyNumberFormat="1" applyFont="1" applyAlignment="1">
      <alignment horizontal="right" wrapText="1"/>
    </xf>
    <xf fontId="21" fillId="0" borderId="0" numFmtId="164" xfId="0" applyNumberFormat="1" applyFont="1" applyAlignment="1">
      <alignment horizontal="right" vertical="top" wrapText="1"/>
    </xf>
    <xf fontId="22" fillId="0" borderId="0" numFmtId="49" xfId="0" applyNumberFormat="1" applyFont="1" applyAlignment="1">
      <alignment vertical="top" wrapText="1"/>
    </xf>
    <xf fontId="22" fillId="0" borderId="0" numFmtId="164" xfId="0" applyNumberFormat="1" applyFont="1" applyAlignment="1">
      <alignment horizontal="center" vertical="top" wrapText="1"/>
    </xf>
    <xf fontId="23" fillId="0" borderId="0" numFmtId="0" xfId="0" applyFont="1"/>
    <xf fontId="24" fillId="0" borderId="0" numFmtId="49" xfId="0" applyNumberFormat="1" applyFont="1" applyAlignment="1">
      <alignment horizontal="center" vertical="center" wrapText="1"/>
    </xf>
    <xf fontId="25" fillId="0" borderId="0" numFmtId="49" xfId="0" applyNumberFormat="1" applyFont="1" applyAlignment="1">
      <alignment horizontal="center" vertical="center" wrapText="1"/>
    </xf>
    <xf fontId="21" fillId="0" borderId="0" numFmtId="49" xfId="0" applyNumberFormat="1" applyFont="1" applyAlignment="1">
      <alignment horizontal="center" vertical="top" wrapText="1"/>
    </xf>
    <xf fontId="21" fillId="0" borderId="10" numFmtId="49" xfId="0" applyNumberFormat="1" applyFont="1" applyBorder="1" applyAlignment="1">
      <alignment horizontal="center" vertical="center" wrapText="1"/>
    </xf>
    <xf fontId="21" fillId="0" borderId="10" numFmtId="0" xfId="0" applyFont="1" applyBorder="1" applyAlignment="1">
      <alignment horizontal="center" vertical="center" wrapText="1"/>
    </xf>
    <xf fontId="21" fillId="0" borderId="11" numFmtId="0" xfId="0" applyFont="1" applyBorder="1" applyAlignment="1">
      <alignment horizontal="center" vertical="center" wrapText="1"/>
    </xf>
    <xf fontId="21" fillId="0" borderId="10" numFmtId="164" xfId="0" applyNumberFormat="1" applyFont="1" applyBorder="1" applyAlignment="1">
      <alignment horizontal="center" vertical="center" wrapText="1"/>
    </xf>
    <xf fontId="25" fillId="0" borderId="11" numFmtId="0" xfId="0" applyFont="1" applyBorder="1" applyAlignment="1">
      <alignment horizontal="center" vertical="center" wrapText="1"/>
    </xf>
    <xf fontId="25" fillId="0" borderId="11" numFmtId="0" xfId="0" applyFont="1" applyBorder="1" applyAlignment="1">
      <alignment horizontal="justify" vertical="top" wrapText="1"/>
    </xf>
    <xf fontId="25" fillId="0" borderId="11" numFmtId="164" xfId="0" applyNumberFormat="1" applyFont="1" applyBorder="1" applyAlignment="1">
      <alignment horizontal="right" vertical="center" wrapText="1"/>
    </xf>
    <xf fontId="25" fillId="0" borderId="11" numFmtId="164" xfId="0" applyNumberFormat="1" applyFont="1" applyBorder="1" applyAlignment="1">
      <alignment horizontal="right" vertical="top" wrapText="1"/>
    </xf>
    <xf fontId="25" fillId="0" borderId="11" numFmtId="165" xfId="0" applyNumberFormat="1" applyFont="1" applyBorder="1" applyAlignment="1">
      <alignment horizontal="right" vertical="center" wrapText="1"/>
    </xf>
    <xf fontId="21" fillId="0" borderId="11" numFmtId="0" xfId="0" applyFont="1" applyBorder="1" applyAlignment="1">
      <alignment horizontal="justify" vertical="top" wrapText="1"/>
    </xf>
    <xf fontId="21" fillId="0" borderId="11" numFmtId="164" xfId="0" applyNumberFormat="1" applyFont="1" applyBorder="1" applyAlignment="1">
      <alignment horizontal="right" vertical="top" wrapText="1"/>
    </xf>
    <xf fontId="21" fillId="0" borderId="11" numFmtId="164" xfId="0" applyNumberFormat="1" applyFont="1" applyBorder="1" applyAlignment="1">
      <alignment horizontal="right" vertical="center" wrapText="1"/>
    </xf>
    <xf fontId="21" fillId="0" borderId="11" numFmtId="0" xfId="0" applyFont="1" applyBorder="1" applyAlignment="1">
      <alignment vertical="top" wrapText="1"/>
    </xf>
    <xf fontId="25" fillId="33" borderId="11" numFmtId="0" xfId="0" applyFont="1" applyFill="1" applyBorder="1" applyAlignment="1">
      <alignment horizontal="center" vertical="center" wrapText="1"/>
    </xf>
    <xf fontId="25" fillId="33" borderId="11" numFmtId="0" xfId="0" applyFont="1" applyFill="1" applyBorder="1" applyAlignment="1">
      <alignment horizontal="justify" vertical="top" wrapText="1"/>
    </xf>
    <xf fontId="25" fillId="33" borderId="11" numFmtId="164" xfId="0" applyNumberFormat="1" applyFont="1" applyFill="1" applyBorder="1" applyAlignment="1">
      <alignment horizontal="right" vertical="center" wrapText="1"/>
    </xf>
    <xf fontId="25" fillId="0" borderId="0" numFmtId="49" xfId="0" applyNumberFormat="1" applyFont="1" applyAlignment="1">
      <alignment vertical="top" wrapText="1"/>
    </xf>
    <xf fontId="21" fillId="33" borderId="11" numFmtId="0" xfId="0" applyFont="1" applyFill="1" applyBorder="1" applyAlignment="1">
      <alignment horizontal="center" vertical="center" wrapText="1"/>
    </xf>
    <xf fontId="21" fillId="33" borderId="11" numFmtId="0" xfId="0" applyFont="1" applyFill="1" applyBorder="1" applyAlignment="1">
      <alignment horizontal="justify" vertical="top" wrapText="1"/>
    </xf>
    <xf fontId="21" fillId="33" borderId="11" numFmtId="164" xfId="0" applyNumberFormat="1" applyFont="1" applyFill="1" applyBorder="1" applyAlignment="1">
      <alignment horizontal="right" vertical="center" wrapText="1"/>
    </xf>
    <xf fontId="21" fillId="0" borderId="11" numFmtId="164" xfId="0" applyNumberFormat="1" applyFont="1" applyBorder="1" applyAlignment="1">
      <alignment vertical="center" wrapText="1"/>
    </xf>
    <xf fontId="21" fillId="0" borderId="11" numFmtId="165" xfId="0" applyNumberFormat="1" applyFont="1" applyBorder="1" applyAlignment="1">
      <alignment horizontal="right" vertical="center" wrapText="1"/>
    </xf>
    <xf fontId="25" fillId="0" borderId="11" numFmtId="164" xfId="0" applyNumberFormat="1" applyFont="1" applyBorder="1" applyAlignment="1">
      <alignment horizontal="right" indent="2" vertical="top" wrapText="1"/>
    </xf>
    <xf fontId="21" fillId="0" borderId="11" numFmtId="164" xfId="0" applyNumberFormat="1" applyFont="1" applyBorder="1" applyAlignment="1">
      <alignment horizontal="right" indent="2" vertical="top" wrapText="1"/>
    </xf>
    <xf fontId="21" fillId="0" borderId="11" numFmtId="0" xfId="0" applyFont="1" applyBorder="1" applyAlignment="1">
      <alignment horizontal="left" vertical="top" wrapText="1"/>
    </xf>
    <xf fontId="25" fillId="0" borderId="11" numFmtId="0" xfId="0" applyFont="1" applyBorder="1" applyAlignment="1">
      <alignment vertical="center" wrapText="1"/>
    </xf>
    <xf fontId="25" fillId="0" borderId="11" numFmtId="0" xfId="0" applyFont="1" applyBorder="1" applyAlignment="1">
      <alignment horizontal="center" vertical="top" wrapText="1"/>
    </xf>
    <xf fontId="21" fillId="0" borderId="11" numFmtId="0" xfId="0" applyFont="1" applyBorder="1" applyAlignment="1">
      <alignment horizontal="center" vertical="top" wrapText="1"/>
    </xf>
    <xf fontId="21" fillId="0" borderId="11" numFmtId="164" xfId="0" applyNumberFormat="1" applyFont="1" applyBorder="1" applyAlignment="1">
      <alignment vertical="top" wrapText="1"/>
    </xf>
    <xf fontId="21" fillId="0" borderId="11" numFmtId="49" xfId="0" applyNumberFormat="1" applyFont="1" applyBorder="1" applyAlignment="1">
      <alignment horizontal="center" vertical="top" wrapText="1"/>
    </xf>
    <xf fontId="21" fillId="0" borderId="11" numFmtId="49" xfId="0" applyNumberFormat="1" applyFont="1" applyBorder="1" applyAlignment="1">
      <alignment vertical="top" wrapText="1"/>
    </xf>
    <xf fontId="21" fillId="0" borderId="11" numFmtId="0" xfId="0" applyFont="1" applyBorder="1" applyAlignment="1">
      <alignment horizontal="center" vertical="center"/>
    </xf>
  </cellXfs>
  <cellStyles count="49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ткрывавшаяся гиперссылка" xfId="39" builtinId="9"/>
    <cellStyle name="Плохой" xfId="40" builtinId="27"/>
    <cellStyle name="Пояснение" xfId="41" builtinId="53"/>
    <cellStyle name="Примечание" xfId="42" builtinId="10"/>
    <cellStyle name="Процентный" xfId="43" builtinId="5"/>
    <cellStyle name="Связанная ячейка" xfId="44" builtinId="24"/>
    <cellStyle name="Текст предупреждения" xfId="45" builtinId="11"/>
    <cellStyle name="Финансовый" xfId="46" builtinId="3"/>
    <cellStyle name="Финансовый [0]" xfId="47" builtinId="6"/>
    <cellStyle name="Хороший" xfId="48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100" workbookViewId="0">
      <selection activeCell="H39" activeCellId="0" sqref="H39"/>
    </sheetView>
  </sheetViews>
  <sheetFormatPr baseColWidth="8" defaultRowHeight="15.75" customHeight="1"/>
  <cols>
    <col customWidth="1" min="1" max="1" style="1" width="23.00390625"/>
    <col customWidth="1" min="2" max="2" style="1" width="56.00390625"/>
    <col customWidth="1" min="3" max="3" style="1" width="21.7109375"/>
    <col customWidth="1" min="4" max="4" style="2" width="17.57421875"/>
    <col customWidth="1" min="5" max="5" style="2" width="11.8515625"/>
    <col customWidth="1" min="6" max="6" style="1" width="7.4257799999999996"/>
    <col customWidth="1" min="7" max="8" style="1" width="9.1406200000000002"/>
    <col customWidth="1" min="9" max="9" style="1" width="12.2852"/>
    <col customWidth="1" min="10" max="257" style="1" width="9.1406200000000002"/>
  </cols>
  <sheetData>
    <row r="1" s="0" customFormat="1" ht="18.75">
      <c r="D1" s="3" t="s">
        <v>0</v>
      </c>
      <c r="E1" s="3"/>
    </row>
    <row r="2" s="0" customFormat="1" ht="14.25" customHeight="1">
      <c r="D2" s="4"/>
      <c r="E2" s="3" t="s">
        <v>1</v>
      </c>
    </row>
    <row r="3" s="0" customFormat="1" ht="12.75" customHeight="1">
      <c r="D3" s="3" t="s">
        <v>2</v>
      </c>
      <c r="E3" s="3"/>
    </row>
    <row r="4" ht="14.25" customHeight="1">
      <c r="A4" s="5"/>
      <c r="B4" s="5"/>
      <c r="C4" s="5"/>
      <c r="D4" s="6"/>
      <c r="E4" s="6"/>
    </row>
    <row r="5" s="7" customFormat="1" ht="16.5" customHeight="1">
      <c r="A5" s="8" t="s">
        <v>3</v>
      </c>
      <c r="B5" s="8"/>
      <c r="C5" s="8"/>
      <c r="D5" s="8"/>
      <c r="E5" s="8"/>
    </row>
    <row r="6" s="7" customFormat="1" ht="36.75" customHeight="1">
      <c r="A6" s="8" t="s">
        <v>4</v>
      </c>
      <c r="B6" s="8"/>
      <c r="C6" s="8"/>
      <c r="D6" s="8"/>
      <c r="E6" s="8"/>
    </row>
    <row r="7" s="0" customFormat="1" ht="17.25">
      <c r="A7" s="9"/>
      <c r="B7" s="9"/>
      <c r="C7" s="9"/>
      <c r="D7" s="4"/>
      <c r="E7" s="4" t="s">
        <v>5</v>
      </c>
    </row>
    <row r="8" s="10" customFormat="1" ht="58.5" customHeight="1">
      <c r="A8" s="11" t="s">
        <v>6</v>
      </c>
      <c r="B8" s="12" t="s">
        <v>7</v>
      </c>
      <c r="C8" s="13" t="s">
        <v>8</v>
      </c>
      <c r="D8" s="14" t="s">
        <v>9</v>
      </c>
      <c r="E8" s="14" t="s">
        <v>10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  <c r="IV8" s="10"/>
      <c r="IW8" s="10"/>
    </row>
    <row r="9" s="0" customFormat="1" ht="30" customHeight="1">
      <c r="A9" s="15" t="s">
        <v>11</v>
      </c>
      <c r="B9" s="16" t="s">
        <v>12</v>
      </c>
      <c r="C9" s="17">
        <f>C10+C15+C20+C25+C34</f>
        <v>26716.620000004768</v>
      </c>
      <c r="D9" s="17">
        <f>D10+D15+D20+D25+D34+D38</f>
        <v>-3152150.4539100006</v>
      </c>
      <c r="E9" s="17" t="s">
        <v>13</v>
      </c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</row>
    <row r="10" s="0" customFormat="1" ht="56.25" hidden="1">
      <c r="A10" s="15" t="s">
        <v>14</v>
      </c>
      <c r="B10" s="16" t="s">
        <v>15</v>
      </c>
      <c r="C10" s="18"/>
      <c r="D10" s="17">
        <f>D11-D13</f>
        <v>0</v>
      </c>
      <c r="E10" s="19" t="e">
        <f t="shared" ref="E10:E33" si="0">D10/C10</f>
        <v>#DIV/0!</v>
      </c>
    </row>
    <row r="11" s="0" customFormat="1" ht="56.25" hidden="1">
      <c r="A11" s="13" t="s">
        <v>16</v>
      </c>
      <c r="B11" s="20" t="s">
        <v>17</v>
      </c>
      <c r="C11" s="21"/>
      <c r="D11" s="22">
        <f>D12</f>
        <v>0</v>
      </c>
      <c r="E11" s="19" t="e">
        <f t="shared" si="0"/>
        <v>#DIV/0!</v>
      </c>
    </row>
    <row r="12" s="0" customFormat="1" ht="37.5" hidden="1">
      <c r="A12" s="13" t="s">
        <v>18</v>
      </c>
      <c r="B12" s="23" t="s">
        <v>19</v>
      </c>
      <c r="C12" s="21"/>
      <c r="D12" s="22"/>
      <c r="E12" s="19" t="e">
        <f t="shared" si="0"/>
        <v>#DIV/0!</v>
      </c>
    </row>
    <row r="13" s="0" customFormat="1" ht="50.25" hidden="1" customHeight="1">
      <c r="A13" s="13" t="s">
        <v>20</v>
      </c>
      <c r="B13" s="20" t="s">
        <v>21</v>
      </c>
      <c r="C13" s="21"/>
      <c r="D13" s="22">
        <f>D14</f>
        <v>0</v>
      </c>
      <c r="E13" s="19" t="e">
        <f t="shared" si="0"/>
        <v>#DIV/0!</v>
      </c>
    </row>
    <row r="14" s="0" customFormat="1" ht="22.5" hidden="1" customHeight="1">
      <c r="A14" s="13" t="s">
        <v>22</v>
      </c>
      <c r="B14" s="20" t="s">
        <v>23</v>
      </c>
      <c r="C14" s="21"/>
      <c r="D14" s="22"/>
      <c r="E14" s="19" t="e">
        <f t="shared" si="0"/>
        <v>#DIV/0!</v>
      </c>
    </row>
    <row r="15" s="0" customFormat="1" ht="26.25" customHeight="1">
      <c r="A15" s="24" t="s">
        <v>24</v>
      </c>
      <c r="B15" s="25" t="s">
        <v>25</v>
      </c>
      <c r="C15" s="26">
        <f>C16-C18</f>
        <v>0</v>
      </c>
      <c r="D15" s="26">
        <f>D16-D18</f>
        <v>0</v>
      </c>
      <c r="E15" s="17" t="s">
        <v>13</v>
      </c>
    </row>
    <row r="16" s="27" customFormat="1" ht="25.5" customHeight="1">
      <c r="A16" s="28" t="s">
        <v>26</v>
      </c>
      <c r="B16" s="29" t="s">
        <v>27</v>
      </c>
      <c r="C16" s="30">
        <f>C17</f>
        <v>0</v>
      </c>
      <c r="D16" s="30">
        <f>D17</f>
        <v>0</v>
      </c>
      <c r="E16" s="22" t="s">
        <v>13</v>
      </c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  <c r="GS16" s="27"/>
      <c r="GT16" s="27"/>
      <c r="GU16" s="27"/>
      <c r="GV16" s="27"/>
      <c r="GW16" s="27"/>
      <c r="GX16" s="27"/>
      <c r="GY16" s="27"/>
      <c r="GZ16" s="27"/>
      <c r="HA16" s="27"/>
      <c r="HB16" s="27"/>
      <c r="HC16" s="27"/>
      <c r="HD16" s="27"/>
      <c r="HE16" s="27"/>
      <c r="HF16" s="27"/>
      <c r="HG16" s="27"/>
      <c r="HH16" s="27"/>
      <c r="HI16" s="27"/>
      <c r="HJ16" s="27"/>
      <c r="HK16" s="27"/>
      <c r="HL16" s="27"/>
      <c r="HM16" s="27"/>
      <c r="HN16" s="27"/>
      <c r="HO16" s="27"/>
      <c r="HP16" s="27"/>
      <c r="HQ16" s="27"/>
      <c r="HR16" s="27"/>
      <c r="HS16" s="27"/>
      <c r="HT16" s="27"/>
      <c r="HU16" s="27"/>
      <c r="HV16" s="27"/>
      <c r="HW16" s="27"/>
      <c r="HX16" s="27"/>
      <c r="HY16" s="27"/>
      <c r="HZ16" s="27"/>
      <c r="IA16" s="27"/>
      <c r="IB16" s="27"/>
      <c r="IC16" s="27"/>
      <c r="ID16" s="27"/>
      <c r="IE16" s="27"/>
      <c r="IF16" s="27"/>
      <c r="IG16" s="27"/>
      <c r="IH16" s="27"/>
      <c r="II16" s="27"/>
      <c r="IJ16" s="27"/>
      <c r="IK16" s="27"/>
      <c r="IL16" s="27"/>
      <c r="IM16" s="27"/>
      <c r="IN16" s="27"/>
      <c r="IO16" s="27"/>
      <c r="IP16" s="27"/>
      <c r="IQ16" s="27"/>
      <c r="IR16" s="27"/>
      <c r="IS16" s="27"/>
      <c r="IT16" s="27"/>
      <c r="IU16" s="27"/>
      <c r="IV16" s="27"/>
      <c r="IW16" s="27"/>
    </row>
    <row r="17" s="0" customFormat="1" ht="28.5" customHeight="1">
      <c r="A17" s="28" t="s">
        <v>28</v>
      </c>
      <c r="B17" s="29" t="s">
        <v>29</v>
      </c>
      <c r="C17" s="30">
        <v>0</v>
      </c>
      <c r="D17" s="30">
        <v>0</v>
      </c>
      <c r="E17" s="22" t="s">
        <v>13</v>
      </c>
    </row>
    <row r="18" s="0" customFormat="1" ht="28.5" customHeight="1">
      <c r="A18" s="28" t="s">
        <v>30</v>
      </c>
      <c r="B18" s="29" t="s">
        <v>31</v>
      </c>
      <c r="C18" s="30">
        <f>C19</f>
        <v>0</v>
      </c>
      <c r="D18" s="30">
        <f>D19</f>
        <v>0</v>
      </c>
      <c r="E18" s="22" t="s">
        <v>13</v>
      </c>
    </row>
    <row r="19" s="0" customFormat="1" ht="28.5" customHeight="1">
      <c r="A19" s="28" t="s">
        <v>32</v>
      </c>
      <c r="B19" s="29" t="s">
        <v>33</v>
      </c>
      <c r="C19" s="30">
        <v>0</v>
      </c>
      <c r="D19" s="30">
        <v>0</v>
      </c>
      <c r="E19" s="22" t="s">
        <v>13</v>
      </c>
    </row>
    <row r="20" s="0" customFormat="1" ht="27.75" customHeight="1">
      <c r="A20" s="15" t="s">
        <v>34</v>
      </c>
      <c r="B20" s="16" t="s">
        <v>35</v>
      </c>
      <c r="C20" s="17">
        <f>C21-C23</f>
        <v>0</v>
      </c>
      <c r="D20" s="17">
        <f>D21-D23</f>
        <v>0</v>
      </c>
      <c r="E20" s="17" t="s">
        <v>13</v>
      </c>
    </row>
    <row r="21" s="0" customFormat="1" ht="40.5" customHeight="1">
      <c r="A21" s="13" t="s">
        <v>36</v>
      </c>
      <c r="B21" s="23" t="s">
        <v>37</v>
      </c>
      <c r="C21" s="22">
        <f>C22</f>
        <v>0</v>
      </c>
      <c r="D21" s="22">
        <f>D22</f>
        <v>0</v>
      </c>
      <c r="E21" s="22" t="s">
        <v>13</v>
      </c>
    </row>
    <row r="22" s="0" customFormat="1" ht="38.25" customHeight="1">
      <c r="A22" s="13" t="s">
        <v>38</v>
      </c>
      <c r="B22" s="20" t="s">
        <v>39</v>
      </c>
      <c r="C22" s="22">
        <v>0</v>
      </c>
      <c r="D22" s="22">
        <v>0</v>
      </c>
      <c r="E22" s="22" t="s">
        <v>13</v>
      </c>
    </row>
    <row r="23" s="0" customFormat="1" ht="39.75" customHeight="1">
      <c r="A23" s="13" t="s">
        <v>40</v>
      </c>
      <c r="B23" s="20" t="s">
        <v>41</v>
      </c>
      <c r="C23" s="31">
        <f>C24</f>
        <v>0</v>
      </c>
      <c r="D23" s="22">
        <f>D24</f>
        <v>0</v>
      </c>
      <c r="E23" s="22" t="s">
        <v>13</v>
      </c>
    </row>
    <row r="24" s="0" customFormat="1" ht="39" customHeight="1">
      <c r="A24" s="13" t="s">
        <v>42</v>
      </c>
      <c r="B24" s="20" t="s">
        <v>43</v>
      </c>
      <c r="C24" s="22">
        <v>0</v>
      </c>
      <c r="D24" s="22">
        <v>0</v>
      </c>
      <c r="E24" s="22" t="s">
        <v>13</v>
      </c>
    </row>
    <row r="25" s="27" customFormat="1" ht="28.5" customHeight="1">
      <c r="A25" s="15" t="s">
        <v>44</v>
      </c>
      <c r="B25" s="16" t="s">
        <v>45</v>
      </c>
      <c r="C25" s="17">
        <f>C30-C26</f>
        <v>26716.620000004768</v>
      </c>
      <c r="D25" s="17">
        <f>D30-D26</f>
        <v>-1752150.4539100006</v>
      </c>
      <c r="E25" s="17" t="s">
        <v>13</v>
      </c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  <c r="GS25" s="27"/>
      <c r="GT25" s="27"/>
      <c r="GU25" s="27"/>
      <c r="GV25" s="27"/>
      <c r="GW25" s="27"/>
      <c r="GX25" s="27"/>
      <c r="GY25" s="27"/>
      <c r="GZ25" s="27"/>
      <c r="HA25" s="27"/>
      <c r="HB25" s="27"/>
      <c r="HC25" s="27"/>
      <c r="HD25" s="27"/>
      <c r="HE25" s="27"/>
      <c r="HF25" s="27"/>
      <c r="HG25" s="27"/>
      <c r="HH25" s="27"/>
      <c r="HI25" s="27"/>
      <c r="HJ25" s="27"/>
      <c r="HK25" s="27"/>
      <c r="HL25" s="27"/>
      <c r="HM25" s="27"/>
      <c r="HN25" s="27"/>
      <c r="HO25" s="27"/>
      <c r="HP25" s="27"/>
      <c r="HQ25" s="27"/>
      <c r="HR25" s="27"/>
      <c r="HS25" s="27"/>
      <c r="HT25" s="27"/>
      <c r="HU25" s="27"/>
      <c r="HV25" s="27"/>
      <c r="HW25" s="27"/>
      <c r="HX25" s="27"/>
      <c r="HY25" s="27"/>
      <c r="HZ25" s="27"/>
      <c r="IA25" s="27"/>
      <c r="IB25" s="27"/>
      <c r="IC25" s="27"/>
      <c r="ID25" s="27"/>
      <c r="IE25" s="27"/>
      <c r="IF25" s="27"/>
      <c r="IG25" s="27"/>
      <c r="IH25" s="27"/>
      <c r="II25" s="27"/>
      <c r="IJ25" s="27"/>
      <c r="IK25" s="27"/>
      <c r="IL25" s="27"/>
      <c r="IM25" s="27"/>
      <c r="IN25" s="27"/>
      <c r="IO25" s="27"/>
      <c r="IP25" s="27"/>
      <c r="IQ25" s="27"/>
      <c r="IR25" s="27"/>
      <c r="IS25" s="27"/>
      <c r="IT25" s="27"/>
      <c r="IU25" s="27"/>
      <c r="IV25" s="27"/>
      <c r="IW25" s="27"/>
    </row>
    <row r="26" s="27" customFormat="1" ht="21.75" customHeight="1">
      <c r="A26" s="13" t="s">
        <v>46</v>
      </c>
      <c r="B26" s="20" t="s">
        <v>47</v>
      </c>
      <c r="C26" s="22">
        <f>C29</f>
        <v>55565266.082999997</v>
      </c>
      <c r="D26" s="22">
        <f t="shared" ref="D26:D36" si="1">D27</f>
        <v>61212442.704740003</v>
      </c>
      <c r="E26" s="32">
        <f t="shared" si="0"/>
        <v>1.1016314150877025</v>
      </c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  <c r="GS26" s="27"/>
      <c r="GT26" s="27"/>
      <c r="GU26" s="27"/>
      <c r="GV26" s="27"/>
      <c r="GW26" s="27"/>
      <c r="GX26" s="27"/>
      <c r="GY26" s="27"/>
      <c r="GZ26" s="27"/>
      <c r="HA26" s="27"/>
      <c r="HB26" s="27"/>
      <c r="HC26" s="27"/>
      <c r="HD26" s="27"/>
      <c r="HE26" s="27"/>
      <c r="HF26" s="27"/>
      <c r="HG26" s="27"/>
      <c r="HH26" s="27"/>
      <c r="HI26" s="27"/>
      <c r="HJ26" s="27"/>
      <c r="HK26" s="27"/>
      <c r="HL26" s="27"/>
      <c r="HM26" s="27"/>
      <c r="HN26" s="27"/>
      <c r="HO26" s="27"/>
      <c r="HP26" s="27"/>
      <c r="HQ26" s="27"/>
      <c r="HR26" s="27"/>
      <c r="HS26" s="27"/>
      <c r="HT26" s="27"/>
      <c r="HU26" s="27"/>
      <c r="HV26" s="27"/>
      <c r="HW26" s="27"/>
      <c r="HX26" s="27"/>
      <c r="HY26" s="27"/>
      <c r="HZ26" s="27"/>
      <c r="IA26" s="27"/>
      <c r="IB26" s="27"/>
      <c r="IC26" s="27"/>
      <c r="ID26" s="27"/>
      <c r="IE26" s="27"/>
      <c r="IF26" s="27"/>
      <c r="IG26" s="27"/>
      <c r="IH26" s="27"/>
      <c r="II26" s="27"/>
      <c r="IJ26" s="27"/>
      <c r="IK26" s="27"/>
      <c r="IL26" s="27"/>
      <c r="IM26" s="27"/>
      <c r="IN26" s="27"/>
      <c r="IO26" s="27"/>
      <c r="IP26" s="27"/>
      <c r="IQ26" s="27"/>
      <c r="IR26" s="27"/>
      <c r="IS26" s="27"/>
      <c r="IT26" s="27"/>
      <c r="IU26" s="27"/>
      <c r="IV26" s="27"/>
      <c r="IW26" s="27"/>
    </row>
    <row r="27" s="0" customFormat="1" ht="24" customHeight="1">
      <c r="A27" s="13" t="s">
        <v>48</v>
      </c>
      <c r="B27" s="20" t="s">
        <v>49</v>
      </c>
      <c r="C27" s="22">
        <f>C29</f>
        <v>55565266.082999997</v>
      </c>
      <c r="D27" s="22">
        <f t="shared" si="1"/>
        <v>61212442.704740003</v>
      </c>
      <c r="E27" s="32">
        <f t="shared" si="0"/>
        <v>1.1016314150877025</v>
      </c>
    </row>
    <row r="28" s="0" customFormat="1" ht="24" customHeight="1">
      <c r="A28" s="13" t="s">
        <v>50</v>
      </c>
      <c r="B28" s="20" t="s">
        <v>51</v>
      </c>
      <c r="C28" s="22">
        <f>C29</f>
        <v>55565266.082999997</v>
      </c>
      <c r="D28" s="22">
        <f t="shared" si="1"/>
        <v>61212442.704740003</v>
      </c>
      <c r="E28" s="32">
        <f t="shared" si="0"/>
        <v>1.1016314150877025</v>
      </c>
    </row>
    <row r="29" s="0" customFormat="1" ht="28.5" customHeight="1">
      <c r="A29" s="13" t="s">
        <v>52</v>
      </c>
      <c r="B29" s="20" t="s">
        <v>53</v>
      </c>
      <c r="C29" s="22">
        <v>55565266.082999997</v>
      </c>
      <c r="D29" s="22">
        <v>61212442.704740003</v>
      </c>
      <c r="E29" s="32">
        <f t="shared" si="0"/>
        <v>1.1016314150877025</v>
      </c>
    </row>
    <row r="30" s="27" customFormat="1" ht="18.75" customHeight="1">
      <c r="A30" s="13" t="s">
        <v>54</v>
      </c>
      <c r="B30" s="20" t="s">
        <v>55</v>
      </c>
      <c r="C30" s="22">
        <f>C33</f>
        <v>55591982.703000002</v>
      </c>
      <c r="D30" s="22">
        <f t="shared" si="1"/>
        <v>59460292.250830002</v>
      </c>
      <c r="E30" s="32">
        <f t="shared" si="0"/>
        <v>1.0695839464567478</v>
      </c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  <c r="GS30" s="27"/>
      <c r="GT30" s="27"/>
      <c r="GU30" s="27"/>
      <c r="GV30" s="27"/>
      <c r="GW30" s="27"/>
      <c r="GX30" s="27"/>
      <c r="GY30" s="27"/>
      <c r="GZ30" s="27"/>
      <c r="HA30" s="27"/>
      <c r="HB30" s="27"/>
      <c r="HC30" s="27"/>
      <c r="HD30" s="27"/>
      <c r="HE30" s="27"/>
      <c r="HF30" s="27"/>
      <c r="HG30" s="27"/>
      <c r="HH30" s="27"/>
      <c r="HI30" s="27"/>
      <c r="HJ30" s="27"/>
      <c r="HK30" s="27"/>
      <c r="HL30" s="27"/>
      <c r="HM30" s="27"/>
      <c r="HN30" s="27"/>
      <c r="HO30" s="27"/>
      <c r="HP30" s="27"/>
      <c r="HQ30" s="27"/>
      <c r="HR30" s="27"/>
      <c r="HS30" s="27"/>
      <c r="HT30" s="27"/>
      <c r="HU30" s="27"/>
      <c r="HV30" s="27"/>
      <c r="HW30" s="27"/>
      <c r="HX30" s="27"/>
      <c r="HY30" s="27"/>
      <c r="HZ30" s="27"/>
      <c r="IA30" s="27"/>
      <c r="IB30" s="27"/>
      <c r="IC30" s="27"/>
      <c r="ID30" s="27"/>
      <c r="IE30" s="27"/>
      <c r="IF30" s="27"/>
      <c r="IG30" s="27"/>
      <c r="IH30" s="27"/>
      <c r="II30" s="27"/>
      <c r="IJ30" s="27"/>
      <c r="IK30" s="27"/>
      <c r="IL30" s="27"/>
      <c r="IM30" s="27"/>
      <c r="IN30" s="27"/>
      <c r="IO30" s="27"/>
      <c r="IP30" s="27"/>
      <c r="IQ30" s="27"/>
      <c r="IR30" s="27"/>
      <c r="IS30" s="27"/>
      <c r="IT30" s="27"/>
      <c r="IU30" s="27"/>
      <c r="IV30" s="27"/>
      <c r="IW30" s="27"/>
    </row>
    <row r="31" s="0" customFormat="1" ht="23.25" customHeight="1">
      <c r="A31" s="13" t="s">
        <v>56</v>
      </c>
      <c r="B31" s="20" t="s">
        <v>57</v>
      </c>
      <c r="C31" s="22">
        <f>C33</f>
        <v>55591982.703000002</v>
      </c>
      <c r="D31" s="22">
        <f t="shared" si="1"/>
        <v>59460292.250830002</v>
      </c>
      <c r="E31" s="32">
        <f t="shared" si="0"/>
        <v>1.0695839464567478</v>
      </c>
    </row>
    <row r="32" s="0" customFormat="1" ht="26.25" customHeight="1">
      <c r="A32" s="13" t="s">
        <v>58</v>
      </c>
      <c r="B32" s="20" t="s">
        <v>59</v>
      </c>
      <c r="C32" s="22">
        <f>C33</f>
        <v>55591982.703000002</v>
      </c>
      <c r="D32" s="22">
        <f t="shared" si="1"/>
        <v>59460292.250830002</v>
      </c>
      <c r="E32" s="32">
        <f t="shared" si="0"/>
        <v>1.0695839464567478</v>
      </c>
    </row>
    <row r="33" s="0" customFormat="1" ht="30.75" customHeight="1">
      <c r="A33" s="13" t="s">
        <v>60</v>
      </c>
      <c r="B33" s="20" t="s">
        <v>61</v>
      </c>
      <c r="C33" s="22">
        <v>55591982.703000002</v>
      </c>
      <c r="D33" s="22">
        <v>59460292.250830002</v>
      </c>
      <c r="E33" s="32">
        <f t="shared" si="0"/>
        <v>1.0695839464567478</v>
      </c>
    </row>
    <row r="34" s="27" customFormat="1" ht="32.25" hidden="1" customHeight="1">
      <c r="A34" s="16" t="s">
        <v>62</v>
      </c>
      <c r="B34" s="16" t="s">
        <v>63</v>
      </c>
      <c r="C34" s="16"/>
      <c r="D34" s="33">
        <f t="shared" si="1"/>
        <v>0</v>
      </c>
      <c r="E34" s="33">
        <f t="shared" ref="E34:E36" si="2">E35</f>
        <v>0</v>
      </c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  <c r="GS34" s="27"/>
      <c r="GT34" s="27"/>
      <c r="GU34" s="27"/>
      <c r="GV34" s="27"/>
      <c r="GW34" s="27"/>
      <c r="GX34" s="27"/>
      <c r="GY34" s="27"/>
      <c r="GZ34" s="27"/>
      <c r="HA34" s="27"/>
      <c r="HB34" s="27"/>
      <c r="HC34" s="27"/>
      <c r="HD34" s="27"/>
      <c r="HE34" s="27"/>
      <c r="HF34" s="27"/>
      <c r="HG34" s="27"/>
      <c r="HH34" s="27"/>
      <c r="HI34" s="27"/>
      <c r="HJ34" s="27"/>
      <c r="HK34" s="27"/>
      <c r="HL34" s="27"/>
      <c r="HM34" s="27"/>
      <c r="HN34" s="27"/>
      <c r="HO34" s="27"/>
      <c r="HP34" s="27"/>
      <c r="HQ34" s="27"/>
      <c r="HR34" s="27"/>
      <c r="HS34" s="27"/>
      <c r="HT34" s="27"/>
      <c r="HU34" s="27"/>
      <c r="HV34" s="27"/>
      <c r="HW34" s="27"/>
      <c r="HX34" s="27"/>
      <c r="HY34" s="27"/>
      <c r="HZ34" s="27"/>
      <c r="IA34" s="27"/>
      <c r="IB34" s="27"/>
      <c r="IC34" s="27"/>
      <c r="ID34" s="27"/>
      <c r="IE34" s="27"/>
      <c r="IF34" s="27"/>
      <c r="IG34" s="27"/>
      <c r="IH34" s="27"/>
      <c r="II34" s="27"/>
      <c r="IJ34" s="27"/>
      <c r="IK34" s="27"/>
      <c r="IL34" s="27"/>
      <c r="IM34" s="27"/>
      <c r="IN34" s="27"/>
      <c r="IO34" s="27"/>
      <c r="IP34" s="27"/>
      <c r="IQ34" s="27"/>
      <c r="IR34" s="27"/>
      <c r="IS34" s="27"/>
      <c r="IT34" s="27"/>
      <c r="IU34" s="27"/>
      <c r="IV34" s="27"/>
      <c r="IW34" s="27"/>
    </row>
    <row r="35" s="0" customFormat="1" ht="31.5" hidden="1">
      <c r="A35" s="20" t="s">
        <v>64</v>
      </c>
      <c r="B35" s="20" t="s">
        <v>65</v>
      </c>
      <c r="C35" s="20"/>
      <c r="D35" s="34">
        <f t="shared" si="1"/>
        <v>0</v>
      </c>
      <c r="E35" s="34">
        <f t="shared" si="2"/>
        <v>0</v>
      </c>
    </row>
    <row r="36" s="0" customFormat="1" ht="48" hidden="1" customHeight="1">
      <c r="A36" s="35" t="s">
        <v>66</v>
      </c>
      <c r="B36" s="20" t="s">
        <v>67</v>
      </c>
      <c r="C36" s="20"/>
      <c r="D36" s="34">
        <f t="shared" si="1"/>
        <v>0</v>
      </c>
      <c r="E36" s="34">
        <f t="shared" si="2"/>
        <v>0</v>
      </c>
    </row>
    <row r="37" s="0" customFormat="1" ht="46.5" hidden="1" customHeight="1">
      <c r="A37" s="35" t="s">
        <v>68</v>
      </c>
      <c r="B37" s="20" t="s">
        <v>69</v>
      </c>
      <c r="C37" s="20"/>
      <c r="D37" s="34">
        <v>0</v>
      </c>
      <c r="E37" s="34">
        <v>0</v>
      </c>
    </row>
    <row r="38" s="27" customFormat="1" ht="25.5" customHeight="1">
      <c r="A38" s="36" t="s">
        <v>70</v>
      </c>
      <c r="B38" s="16" t="s">
        <v>71</v>
      </c>
      <c r="C38" s="37" t="s">
        <v>72</v>
      </c>
      <c r="D38" s="17">
        <f>D41</f>
        <v>-1400000</v>
      </c>
      <c r="E38" s="17" t="s">
        <v>13</v>
      </c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  <c r="GS38" s="27"/>
      <c r="GT38" s="27"/>
      <c r="GU38" s="27"/>
      <c r="GV38" s="27"/>
      <c r="GW38" s="27"/>
      <c r="GX38" s="27"/>
      <c r="GY38" s="27"/>
      <c r="GZ38" s="27"/>
      <c r="HA38" s="27"/>
      <c r="HB38" s="27"/>
      <c r="HC38" s="27"/>
      <c r="HD38" s="27"/>
      <c r="HE38" s="27"/>
      <c r="HF38" s="27"/>
      <c r="HG38" s="27"/>
      <c r="HH38" s="27"/>
      <c r="HI38" s="27"/>
      <c r="HJ38" s="27"/>
      <c r="HK38" s="27"/>
      <c r="HL38" s="27"/>
      <c r="HM38" s="27"/>
      <c r="HN38" s="27"/>
      <c r="HO38" s="27"/>
      <c r="HP38" s="27"/>
      <c r="HQ38" s="27"/>
      <c r="HR38" s="27"/>
      <c r="HS38" s="27"/>
      <c r="HT38" s="27"/>
      <c r="HU38" s="27"/>
      <c r="HV38" s="27"/>
      <c r="HW38" s="27"/>
      <c r="HX38" s="27"/>
      <c r="HY38" s="27"/>
      <c r="HZ38" s="27"/>
      <c r="IA38" s="27"/>
      <c r="IB38" s="27"/>
      <c r="IC38" s="27"/>
      <c r="ID38" s="27"/>
      <c r="IE38" s="27"/>
      <c r="IF38" s="27"/>
      <c r="IG38" s="27"/>
      <c r="IH38" s="27"/>
      <c r="II38" s="27"/>
      <c r="IJ38" s="27"/>
      <c r="IK38" s="27"/>
      <c r="IL38" s="27"/>
      <c r="IM38" s="27"/>
      <c r="IN38" s="27"/>
      <c r="IO38" s="27"/>
      <c r="IP38" s="27"/>
      <c r="IQ38" s="27"/>
      <c r="IR38" s="27"/>
      <c r="IS38" s="27"/>
      <c r="IT38" s="27"/>
      <c r="IU38" s="27"/>
      <c r="IV38" s="27"/>
      <c r="IW38" s="27"/>
    </row>
    <row r="39" s="0" customFormat="1" ht="24">
      <c r="A39" s="38" t="s">
        <v>73</v>
      </c>
      <c r="B39" s="35" t="s">
        <v>74</v>
      </c>
      <c r="C39" s="38" t="s">
        <v>72</v>
      </c>
      <c r="D39" s="39">
        <f>D41</f>
        <v>-1400000</v>
      </c>
      <c r="E39" s="22" t="s">
        <v>13</v>
      </c>
    </row>
    <row r="40" s="0" customFormat="1" ht="63" customHeight="1">
      <c r="A40" s="40" t="s">
        <v>75</v>
      </c>
      <c r="B40" s="41" t="s">
        <v>76</v>
      </c>
      <c r="C40" s="37" t="s">
        <v>72</v>
      </c>
      <c r="D40" s="39">
        <f>D41</f>
        <v>-1400000</v>
      </c>
      <c r="E40" s="22" t="s">
        <v>13</v>
      </c>
    </row>
    <row r="41" s="0" customFormat="1" ht="126" customHeight="1">
      <c r="A41" s="40" t="s">
        <v>77</v>
      </c>
      <c r="B41" s="41" t="s">
        <v>78</v>
      </c>
      <c r="C41" s="37" t="s">
        <v>72</v>
      </c>
      <c r="D41" s="39">
        <v>-1400000</v>
      </c>
      <c r="E41" s="22" t="s">
        <v>13</v>
      </c>
    </row>
    <row r="42" s="0" customFormat="1" ht="63" customHeight="1">
      <c r="A42" s="42" t="s">
        <v>79</v>
      </c>
      <c r="B42" s="41" t="s">
        <v>80</v>
      </c>
      <c r="C42" s="37" t="s">
        <v>72</v>
      </c>
      <c r="D42" s="21">
        <v>-700000</v>
      </c>
      <c r="E42" s="22" t="s">
        <v>13</v>
      </c>
    </row>
    <row r="43" s="0" customFormat="1" ht="74.25" customHeight="1">
      <c r="A43" s="42" t="s">
        <v>81</v>
      </c>
      <c r="B43" s="41" t="s">
        <v>82</v>
      </c>
      <c r="C43" s="37" t="s">
        <v>72</v>
      </c>
      <c r="D43" s="21">
        <v>-700000</v>
      </c>
      <c r="E43" s="22" t="s">
        <v>13</v>
      </c>
    </row>
    <row r="44" s="0" customFormat="1" ht="15.75" customHeight="1"/>
    <row r="45" s="0" customFormat="1" ht="15.75" customHeight="1"/>
    <row r="46" s="0" customFormat="1" ht="15.75" customHeight="1"/>
    <row r="47" s="0" customFormat="1" ht="15.75" customHeight="1"/>
    <row r="48" s="0" customFormat="1" ht="15.75" customHeight="1"/>
    <row r="49" s="0" customFormat="1" ht="15.75" customHeight="1"/>
    <row r="50" s="0" customFormat="1" ht="15.75" customHeight="1"/>
    <row r="51" s="0" customFormat="1" ht="15.75" customHeight="1"/>
  </sheetData>
  <mergeCells count="4">
    <mergeCell ref="D1:E1"/>
    <mergeCell ref="D3:E3"/>
    <mergeCell ref="A5:E5"/>
    <mergeCell ref="A6:E6"/>
  </mergeCells>
  <printOptions headings="0" gridLines="0"/>
  <pageMargins left="0.98425196850393704" right="0.15748031496062992" top="0.6692913385826772" bottom="0.3543307086614173" header="0.51181100000000002" footer="0.51181100000000002"/>
  <pageSetup paperSize="9" scale="65" firstPageNumber="1" fitToWidth="1" fitToHeight="1" pageOrder="downThenOver" orientation="portrait" usePrinterDefaults="1" blackAndWhite="0" draft="0" cellComments="none" useFirstPageNumber="1" errors="displayed" horizontalDpi="65534" verticalDpi="65534" copies="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Company>Dep_Fin</Company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Лашова</dc:creator>
  <cp:lastModifiedBy>samokhvalova-ev</cp:lastModifiedBy>
  <cp:revision>7</cp:revision>
  <dcterms:created xsi:type="dcterms:W3CDTF">2009-10-22T03:48:00Z</dcterms:created>
  <dcterms:modified xsi:type="dcterms:W3CDTF">2025-03-20T11:11:21Z</dcterms:modified>
  <cp:version>983040</cp:version>
</cp:coreProperties>
</file>