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D42" i="1" l="1"/>
  <c r="D41" i="1"/>
  <c r="D40" i="1"/>
  <c r="E38" i="1"/>
  <c r="D38" i="1"/>
  <c r="E37" i="1"/>
  <c r="E36" i="1" s="1"/>
  <c r="D37" i="1"/>
  <c r="D36" i="1" s="1"/>
  <c r="E35" i="1"/>
  <c r="D34" i="1"/>
  <c r="E34" i="1" s="1"/>
  <c r="C34" i="1"/>
  <c r="D33" i="1"/>
  <c r="E33" i="1" s="1"/>
  <c r="C33" i="1"/>
  <c r="C32" i="1"/>
  <c r="E31" i="1"/>
  <c r="D30" i="1"/>
  <c r="E30" i="1" s="1"/>
  <c r="C30" i="1"/>
  <c r="E29" i="1"/>
  <c r="D29" i="1"/>
  <c r="C29" i="1"/>
  <c r="D28" i="1"/>
  <c r="E28" i="1" s="1"/>
  <c r="C28" i="1"/>
  <c r="C27" i="1"/>
  <c r="D25" i="1"/>
  <c r="C25" i="1"/>
  <c r="D23" i="1"/>
  <c r="C23" i="1"/>
  <c r="C22" i="1" s="1"/>
  <c r="D22" i="1"/>
  <c r="D20" i="1"/>
  <c r="C20" i="1"/>
  <c r="C17" i="1" s="1"/>
  <c r="D18" i="1"/>
  <c r="D17" i="1" s="1"/>
  <c r="C18" i="1"/>
  <c r="E16" i="1"/>
  <c r="D15" i="1"/>
  <c r="E15" i="1" s="1"/>
  <c r="E14" i="1"/>
  <c r="E13" i="1"/>
  <c r="D13" i="1"/>
  <c r="D12" i="1"/>
  <c r="E12" i="1" s="1"/>
  <c r="C11" i="1" l="1"/>
  <c r="D32" i="1"/>
  <c r="E32" i="1" l="1"/>
  <c r="D27" i="1"/>
  <c r="D11" i="1" s="1"/>
</calcChain>
</file>

<file path=xl/sharedStrings.xml><?xml version="1.0" encoding="utf-8"?>
<sst xmlns="http://schemas.openxmlformats.org/spreadsheetml/2006/main" count="106" uniqueCount="84">
  <si>
    <t>ПРИЛОЖЕНИЕ 4</t>
  </si>
  <si>
    <t>к решению</t>
  </si>
  <si>
    <t>Пермской городской Думы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</si>
  <si>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</si>
  <si>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</si>
  <si>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</si>
  <si>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План в соответствии с решением ПГД от 19.12.2023 № 265 (в ред. от 17.12.2024 № 219 )</t>
  </si>
  <si>
    <t>Исполнено</t>
  </si>
  <si>
    <t>% исполнения</t>
  </si>
  <si>
    <t xml:space="preserve"> 01 00 00 00 00 0000 000</t>
  </si>
  <si>
    <t>Источники внутреннего финансирования дефицита бюджета</t>
  </si>
  <si>
    <t>X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</si>
  <si>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</si>
  <si>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</si>
  <si>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</si>
  <si>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</si>
  <si>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</si>
  <si>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</si>
  <si>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</si>
  <si>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</si>
  <si>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</si>
  <si>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</si>
  <si>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</si>
  <si>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</si>
  <si>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</si>
  <si>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</si>
  <si>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</si>
  <si>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</si>
  <si>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</si>
  <si>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</si>
  <si>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</si>
  <si>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</si>
  <si>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</si>
  <si>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от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</si>
  <si>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</si>
  <si>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</si>
  <si>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</si>
  <si>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</si>
  <si>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</si>
  <si>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</si>
  <si>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</si>
  <si>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</si>
  <si>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</si>
  <si>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</si>
  <si>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</si>
  <si>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</si>
  <si>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</si>
  <si>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</si>
  <si>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</si>
  <si>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</si>
  <si>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</si>
  <si>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</si>
  <si>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</si>
  <si>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</si>
  <si>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</si>
  <si>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</si>
  <si>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01 05 02 01 00 0000 610</t>
  </si>
  <si>
    <t>Уменьшение прочих остатков денежных средств бюджетов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</si>
  <si>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</si>
  <si>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</si>
  <si>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</si>
  <si>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</si>
  <si>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</si>
  <si>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</si>
  <si>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</si>
  <si>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</si>
  <si>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</si>
  <si>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</si>
  <si>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 01 06 00 00 00 0000 000</t>
  </si>
  <si>
    <t>Иные источники внутреннего финансирования дефицита бюджета</t>
  </si>
  <si>
    <t>_</t>
  </si>
  <si>
    <t xml:space="preserve"> 01 06 10 00 00 0000 000</t>
  </si>
  <si>
    <t>Операции по управлению остатками средств на единых счетах бюджетов</t>
  </si>
  <si>
    <t xml:space="preserve"> 01 06 10 02 00 0000 500</t>
  </si>
  <si>
    <t>Увеличение финансовых активов в муниципальной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</si>
  <si>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01 06 10 02 04 0000 550</t>
  </si>
  <si>
    <t>Увеличение финансовых активов в собственности городского округа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 бюджетными и автономными учреждениями</t>
  </si>
  <si>
    <t>01 06 10 02 04 0002 550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</si>
  <si>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</si>
  <si>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>01 06 10 02 04 0005 550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</si>
  <si>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</si>
  <si>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по кодам классификации источников финансирования дефицитов бюджетов за 2024 год </t>
  </si>
  <si>
    <t>Отчет об исполнении источников финансирования дефицита бюджета города Перми</t>
  </si>
  <si>
    <t>от 27.05.2025 №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</si>
</sst>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8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4"/>
      <name val="Times New Roman"/>
    </font>
    <font>
      <sz val="12"/>
      <color theme="1"/>
      <name val="Arial Cyr"/>
    </font>
    <font>
      <b/>
      <sz val="12"/>
      <name val="Times New Roman"/>
    </font>
    <font>
      <b/>
      <sz val="1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4" fillId="0" borderId="0" xfId="0" applyFont="1"/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top" wrapText="1"/>
    </xf>
    <xf numFmtId="164" fontId="6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top" wrapText="1" indent="2"/>
    </xf>
    <xf numFmtId="164" fontId="2" fillId="0" borderId="2" xfId="0" applyNumberFormat="1" applyFont="1" applyBorder="1" applyAlignment="1">
      <alignment horizontal="right" vertical="top" wrapText="1" indent="2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tabSelected="1" workbookViewId="0">
      <selection activeCell="B4" sqref="B4"/>
    </sheetView>
  </sheetViews>
  <sheetFormatPr defaultRowHeight="15.75" customHeight="1" x14ac:dyDescent="0.25"/>
  <cols>
    <col min="1" max="1" width="23" style="1" customWidth="1"/>
    <col min="2" max="2" width="56" style="1" customWidth="1"/>
    <col min="3" max="3" width="21.6640625" style="1" customWidth="1"/>
    <col min="4" max="4" width="17.5546875" style="2" customWidth="1"/>
    <col min="5" max="5" width="11.88671875" style="2" customWidth="1"/>
    <col min="6" max="6" width="7.44140625" style="1" customWidth="1"/>
    <col min="7" max="8" width="9.109375" style="1" customWidth="1"/>
    <col min="9" max="9" width="12.33203125" style="1" customWidth="1"/>
    <col min="10" max="257" width="9.109375" style="1" customWidth="1"/>
  </cols>
  <sheetData>
    <row r="1" spans="1:257" ht="15.6" x14ac:dyDescent="0.3">
      <c r="A1"/>
      <c r="B1"/>
      <c r="C1"/>
      <c r="D1" s="43" t="s">
        <v>0</v>
      </c>
      <c r="E1" s="4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15.6" x14ac:dyDescent="0.3">
      <c r="A2"/>
      <c r="B2"/>
      <c r="C2"/>
      <c r="D2" s="44"/>
      <c r="E2" s="45" t="s">
        <v>1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ht="15.6" x14ac:dyDescent="0.3">
      <c r="A3"/>
      <c r="B3"/>
      <c r="C3"/>
      <c r="D3" s="43" t="s">
        <v>2</v>
      </c>
      <c r="E3" s="4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15.6" x14ac:dyDescent="0.3">
      <c r="A4"/>
      <c r="B4"/>
      <c r="C4"/>
      <c r="D4" s="43" t="s">
        <v>83</v>
      </c>
      <c r="E4" s="4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ht="14.25" customHeight="1" x14ac:dyDescent="0.25">
      <c r="A5" s="4"/>
      <c r="B5" s="4"/>
      <c r="C5" s="4"/>
      <c r="D5" s="5"/>
      <c r="E5" s="5"/>
    </row>
    <row r="6" spans="1:257" s="6" customFormat="1" ht="16.5" customHeight="1" x14ac:dyDescent="0.25">
      <c r="A6" s="42" t="s">
        <v>82</v>
      </c>
      <c r="B6" s="42"/>
      <c r="C6" s="42"/>
      <c r="D6" s="42"/>
      <c r="E6" s="42"/>
    </row>
    <row r="7" spans="1:257" s="6" customFormat="1" ht="15.6" x14ac:dyDescent="0.25">
      <c r="A7" s="42" t="s">
        <v>81</v>
      </c>
      <c r="B7" s="42"/>
      <c r="C7" s="42"/>
      <c r="D7" s="42"/>
      <c r="E7" s="42"/>
    </row>
    <row r="8" spans="1:257" s="6" customFormat="1" ht="15.6" x14ac:dyDescent="0.25">
      <c r="A8" s="7"/>
      <c r="B8" s="7"/>
      <c r="C8" s="7"/>
      <c r="D8" s="7"/>
      <c r="E8" s="7"/>
    </row>
    <row r="9" spans="1:257" ht="13.2" x14ac:dyDescent="0.25">
      <c r="A9" s="8"/>
      <c r="B9" s="8"/>
      <c r="C9" s="8"/>
      <c r="D9" s="3"/>
      <c r="E9" s="3" t="s">
        <v>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s="9" customFormat="1" ht="58.5" customHeight="1" x14ac:dyDescent="0.25">
      <c r="A10" s="10" t="s">
        <v>4</v>
      </c>
      <c r="B10" s="11" t="s">
        <v>5</v>
      </c>
      <c r="C10" s="12" t="s">
        <v>6</v>
      </c>
      <c r="D10" s="13" t="s">
        <v>7</v>
      </c>
      <c r="E10" s="13" t="s">
        <v>8</v>
      </c>
    </row>
    <row r="11" spans="1:257" ht="30" customHeight="1" x14ac:dyDescent="0.25">
      <c r="A11" s="14" t="s">
        <v>9</v>
      </c>
      <c r="B11" s="15" t="s">
        <v>10</v>
      </c>
      <c r="C11" s="16">
        <f>C12+C17+C22+C27+C36</f>
        <v>26716.620000004768</v>
      </c>
      <c r="D11" s="16">
        <f>D12+D17+D22+D27+D36+D40</f>
        <v>-3152150.4539100006</v>
      </c>
      <c r="E11" s="16" t="s">
        <v>11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39.6" hidden="1" x14ac:dyDescent="0.25">
      <c r="A12" s="14" t="s">
        <v>12</v>
      </c>
      <c r="B12" s="15" t="s">
        <v>13</v>
      </c>
      <c r="C12" s="17"/>
      <c r="D12" s="16">
        <f>D13-D15</f>
        <v>0</v>
      </c>
      <c r="E12" s="18" t="e">
        <f t="shared" ref="E12:E35" si="0">D12/C12</f>
        <v>#DIV/0!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39.6" hidden="1" x14ac:dyDescent="0.25">
      <c r="A13" s="12" t="s">
        <v>14</v>
      </c>
      <c r="B13" s="19" t="s">
        <v>15</v>
      </c>
      <c r="C13" s="20"/>
      <c r="D13" s="21">
        <f>D14</f>
        <v>0</v>
      </c>
      <c r="E13" s="18" t="e">
        <f t="shared" si="0"/>
        <v>#DIV/0!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26.4" hidden="1" x14ac:dyDescent="0.25">
      <c r="A14" s="12" t="s">
        <v>16</v>
      </c>
      <c r="B14" s="22" t="s">
        <v>17</v>
      </c>
      <c r="C14" s="20"/>
      <c r="D14" s="21"/>
      <c r="E14" s="18" t="e">
        <f t="shared" si="0"/>
        <v>#DIV/0!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50.25" hidden="1" customHeight="1" x14ac:dyDescent="0.25">
      <c r="A15" s="12" t="s">
        <v>18</v>
      </c>
      <c r="B15" s="19" t="s">
        <v>19</v>
      </c>
      <c r="C15" s="20"/>
      <c r="D15" s="21">
        <f>D16</f>
        <v>0</v>
      </c>
      <c r="E15" s="18" t="e">
        <f t="shared" si="0"/>
        <v>#DIV/0!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2.5" hidden="1" customHeight="1" x14ac:dyDescent="0.25">
      <c r="A16" s="12" t="s">
        <v>20</v>
      </c>
      <c r="B16" s="19" t="s">
        <v>21</v>
      </c>
      <c r="C16" s="20"/>
      <c r="D16" s="21"/>
      <c r="E16" s="18" t="e">
        <f t="shared" si="0"/>
        <v>#DIV/0!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26.25" customHeight="1" x14ac:dyDescent="0.25">
      <c r="A17" s="23" t="s">
        <v>22</v>
      </c>
      <c r="B17" s="24" t="s">
        <v>23</v>
      </c>
      <c r="C17" s="25">
        <f>C18-C20</f>
        <v>0</v>
      </c>
      <c r="D17" s="25">
        <f>D18-D20</f>
        <v>0</v>
      </c>
      <c r="E17" s="16" t="s">
        <v>11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s="26" customFormat="1" ht="25.5" customHeight="1" x14ac:dyDescent="0.25">
      <c r="A18" s="27" t="s">
        <v>24</v>
      </c>
      <c r="B18" s="28" t="s">
        <v>25</v>
      </c>
      <c r="C18" s="29">
        <f>C19</f>
        <v>0</v>
      </c>
      <c r="D18" s="29">
        <f>D19</f>
        <v>0</v>
      </c>
      <c r="E18" s="21" t="s">
        <v>11</v>
      </c>
    </row>
    <row r="19" spans="1:257" ht="28.5" customHeight="1" x14ac:dyDescent="0.25">
      <c r="A19" s="27" t="s">
        <v>26</v>
      </c>
      <c r="B19" s="28" t="s">
        <v>27</v>
      </c>
      <c r="C19" s="29">
        <v>0</v>
      </c>
      <c r="D19" s="29">
        <v>0</v>
      </c>
      <c r="E19" s="21" t="s">
        <v>11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28.5" customHeight="1" x14ac:dyDescent="0.25">
      <c r="A20" s="27" t="s">
        <v>28</v>
      </c>
      <c r="B20" s="28" t="s">
        <v>29</v>
      </c>
      <c r="C20" s="29">
        <f>C21</f>
        <v>0</v>
      </c>
      <c r="D20" s="29">
        <f>D21</f>
        <v>0</v>
      </c>
      <c r="E20" s="21" t="s">
        <v>11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28.5" customHeight="1" x14ac:dyDescent="0.25">
      <c r="A21" s="27" t="s">
        <v>30</v>
      </c>
      <c r="B21" s="28" t="s">
        <v>31</v>
      </c>
      <c r="C21" s="29">
        <v>0</v>
      </c>
      <c r="D21" s="29">
        <v>0</v>
      </c>
      <c r="E21" s="21" t="s">
        <v>11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27.75" customHeight="1" x14ac:dyDescent="0.25">
      <c r="A22" s="14" t="s">
        <v>32</v>
      </c>
      <c r="B22" s="15" t="s">
        <v>33</v>
      </c>
      <c r="C22" s="16">
        <f>C23-C25</f>
        <v>0</v>
      </c>
      <c r="D22" s="16">
        <f>D23-D25</f>
        <v>0</v>
      </c>
      <c r="E22" s="16" t="s">
        <v>11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40.5" customHeight="1" x14ac:dyDescent="0.25">
      <c r="A23" s="12" t="s">
        <v>34</v>
      </c>
      <c r="B23" s="22" t="s">
        <v>35</v>
      </c>
      <c r="C23" s="21">
        <f>C24</f>
        <v>0</v>
      </c>
      <c r="D23" s="21">
        <f>D24</f>
        <v>0</v>
      </c>
      <c r="E23" s="21" t="s">
        <v>11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38.25" customHeight="1" x14ac:dyDescent="0.25">
      <c r="A24" s="12" t="s">
        <v>36</v>
      </c>
      <c r="B24" s="19" t="s">
        <v>37</v>
      </c>
      <c r="C24" s="21">
        <v>0</v>
      </c>
      <c r="D24" s="21">
        <v>0</v>
      </c>
      <c r="E24" s="21" t="s">
        <v>11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ht="39.75" customHeight="1" x14ac:dyDescent="0.25">
      <c r="A25" s="12" t="s">
        <v>38</v>
      </c>
      <c r="B25" s="19" t="s">
        <v>39</v>
      </c>
      <c r="C25" s="30">
        <f>C26</f>
        <v>0</v>
      </c>
      <c r="D25" s="21">
        <f>D26</f>
        <v>0</v>
      </c>
      <c r="E25" s="21" t="s">
        <v>11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ht="39" customHeight="1" x14ac:dyDescent="0.25">
      <c r="A26" s="12" t="s">
        <v>40</v>
      </c>
      <c r="B26" s="19" t="s">
        <v>41</v>
      </c>
      <c r="C26" s="21">
        <v>0</v>
      </c>
      <c r="D26" s="21">
        <v>0</v>
      </c>
      <c r="E26" s="21" t="s">
        <v>11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s="26" customFormat="1" ht="28.5" customHeight="1" x14ac:dyDescent="0.25">
      <c r="A27" s="14" t="s">
        <v>42</v>
      </c>
      <c r="B27" s="15" t="s">
        <v>43</v>
      </c>
      <c r="C27" s="16">
        <f>C32-C28</f>
        <v>26716.620000004768</v>
      </c>
      <c r="D27" s="16">
        <f>D32-D28</f>
        <v>-1752150.4539100006</v>
      </c>
      <c r="E27" s="16" t="s">
        <v>11</v>
      </c>
    </row>
    <row r="28" spans="1:257" s="26" customFormat="1" ht="21.75" customHeight="1" x14ac:dyDescent="0.25">
      <c r="A28" s="12" t="s">
        <v>44</v>
      </c>
      <c r="B28" s="19" t="s">
        <v>45</v>
      </c>
      <c r="C28" s="21">
        <f>C31</f>
        <v>55565266.082999997</v>
      </c>
      <c r="D28" s="21">
        <f t="shared" ref="D28:D38" si="1">D29</f>
        <v>61212442.704740003</v>
      </c>
      <c r="E28" s="31">
        <f t="shared" si="0"/>
        <v>1.1016314150877025</v>
      </c>
    </row>
    <row r="29" spans="1:257" ht="24" customHeight="1" x14ac:dyDescent="0.25">
      <c r="A29" s="12" t="s">
        <v>46</v>
      </c>
      <c r="B29" s="19" t="s">
        <v>47</v>
      </c>
      <c r="C29" s="21">
        <f>C31</f>
        <v>55565266.082999997</v>
      </c>
      <c r="D29" s="21">
        <f t="shared" si="1"/>
        <v>61212442.704740003</v>
      </c>
      <c r="E29" s="31">
        <f t="shared" si="0"/>
        <v>1.1016314150877025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24" customHeight="1" x14ac:dyDescent="0.25">
      <c r="A30" s="12" t="s">
        <v>48</v>
      </c>
      <c r="B30" s="19" t="s">
        <v>49</v>
      </c>
      <c r="C30" s="21">
        <f>C31</f>
        <v>55565266.082999997</v>
      </c>
      <c r="D30" s="21">
        <f t="shared" si="1"/>
        <v>61212442.704740003</v>
      </c>
      <c r="E30" s="31">
        <f t="shared" si="0"/>
        <v>1.1016314150877025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28.5" customHeight="1" x14ac:dyDescent="0.25">
      <c r="A31" s="12" t="s">
        <v>50</v>
      </c>
      <c r="B31" s="19" t="s">
        <v>51</v>
      </c>
      <c r="C31" s="21">
        <v>55565266.082999997</v>
      </c>
      <c r="D31" s="21">
        <v>61212442.704740003</v>
      </c>
      <c r="E31" s="31">
        <f t="shared" si="0"/>
        <v>1.1016314150877025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26" customFormat="1" ht="18.75" customHeight="1" x14ac:dyDescent="0.25">
      <c r="A32" s="12" t="s">
        <v>52</v>
      </c>
      <c r="B32" s="19" t="s">
        <v>53</v>
      </c>
      <c r="C32" s="21">
        <f>C35</f>
        <v>55591982.703000002</v>
      </c>
      <c r="D32" s="21">
        <f t="shared" si="1"/>
        <v>59460292.250830002</v>
      </c>
      <c r="E32" s="31">
        <f t="shared" si="0"/>
        <v>1.0695839464567478</v>
      </c>
    </row>
    <row r="33" spans="1:257" ht="23.25" customHeight="1" x14ac:dyDescent="0.25">
      <c r="A33" s="12" t="s">
        <v>54</v>
      </c>
      <c r="B33" s="19" t="s">
        <v>55</v>
      </c>
      <c r="C33" s="21">
        <f>C35</f>
        <v>55591982.703000002</v>
      </c>
      <c r="D33" s="21">
        <f t="shared" si="1"/>
        <v>59460292.250830002</v>
      </c>
      <c r="E33" s="31">
        <f t="shared" si="0"/>
        <v>1.0695839464567478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ht="26.25" customHeight="1" x14ac:dyDescent="0.25">
      <c r="A34" s="12" t="s">
        <v>56</v>
      </c>
      <c r="B34" s="19" t="s">
        <v>57</v>
      </c>
      <c r="C34" s="21">
        <f>C35</f>
        <v>55591982.703000002</v>
      </c>
      <c r="D34" s="21">
        <f t="shared" si="1"/>
        <v>59460292.250830002</v>
      </c>
      <c r="E34" s="31">
        <f t="shared" si="0"/>
        <v>1.0695839464567478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ht="30.75" customHeight="1" x14ac:dyDescent="0.25">
      <c r="A35" s="12" t="s">
        <v>58</v>
      </c>
      <c r="B35" s="19" t="s">
        <v>59</v>
      </c>
      <c r="C35" s="21">
        <v>55591982.703000002</v>
      </c>
      <c r="D35" s="21">
        <v>59460292.250830002</v>
      </c>
      <c r="E35" s="31">
        <f t="shared" si="0"/>
        <v>1.0695839464567478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  <row r="36" spans="1:257" s="26" customFormat="1" ht="32.25" hidden="1" customHeight="1" x14ac:dyDescent="0.25">
      <c r="A36" s="15" t="s">
        <v>60</v>
      </c>
      <c r="B36" s="15" t="s">
        <v>61</v>
      </c>
      <c r="C36" s="15"/>
      <c r="D36" s="32">
        <f t="shared" si="1"/>
        <v>0</v>
      </c>
      <c r="E36" s="32">
        <f t="shared" ref="E36:E38" si="2">E37</f>
        <v>0</v>
      </c>
    </row>
    <row r="37" spans="1:257" ht="26.4" hidden="1" x14ac:dyDescent="0.25">
      <c r="A37" s="19" t="s">
        <v>62</v>
      </c>
      <c r="B37" s="19" t="s">
        <v>63</v>
      </c>
      <c r="C37" s="19"/>
      <c r="D37" s="33">
        <f t="shared" si="1"/>
        <v>0</v>
      </c>
      <c r="E37" s="33">
        <f t="shared" si="2"/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48" hidden="1" customHeight="1" x14ac:dyDescent="0.25">
      <c r="A38" s="34" t="s">
        <v>64</v>
      </c>
      <c r="B38" s="19" t="s">
        <v>65</v>
      </c>
      <c r="C38" s="19"/>
      <c r="D38" s="33">
        <f t="shared" si="1"/>
        <v>0</v>
      </c>
      <c r="E38" s="33">
        <f t="shared" si="2"/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46.5" hidden="1" customHeight="1" x14ac:dyDescent="0.25">
      <c r="A39" s="34" t="s">
        <v>66</v>
      </c>
      <c r="B39" s="19" t="s">
        <v>67</v>
      </c>
      <c r="C39" s="19"/>
      <c r="D39" s="33">
        <v>0</v>
      </c>
      <c r="E39" s="3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s="26" customFormat="1" ht="25.5" customHeight="1" x14ac:dyDescent="0.25">
      <c r="A40" s="35" t="s">
        <v>68</v>
      </c>
      <c r="B40" s="15" t="s">
        <v>69</v>
      </c>
      <c r="C40" s="36" t="s">
        <v>70</v>
      </c>
      <c r="D40" s="16">
        <f>D43</f>
        <v>-1400000</v>
      </c>
      <c r="E40" s="16" t="s">
        <v>11</v>
      </c>
    </row>
    <row r="41" spans="1:257" ht="26.4" x14ac:dyDescent="0.25">
      <c r="A41" s="37" t="s">
        <v>71</v>
      </c>
      <c r="B41" s="34" t="s">
        <v>72</v>
      </c>
      <c r="C41" s="37" t="s">
        <v>70</v>
      </c>
      <c r="D41" s="38">
        <f>D43</f>
        <v>-1400000</v>
      </c>
      <c r="E41" s="21" t="s">
        <v>11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ht="63" customHeight="1" x14ac:dyDescent="0.25">
      <c r="A42" s="39" t="s">
        <v>73</v>
      </c>
      <c r="B42" s="40" t="s">
        <v>74</v>
      </c>
      <c r="C42" s="36" t="s">
        <v>70</v>
      </c>
      <c r="D42" s="38">
        <f>D43</f>
        <v>-1400000</v>
      </c>
      <c r="E42" s="21" t="s">
        <v>11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</row>
    <row r="43" spans="1:257" ht="126" customHeight="1" x14ac:dyDescent="0.25">
      <c r="A43" s="39" t="s">
        <v>75</v>
      </c>
      <c r="B43" s="40" t="s">
        <v>76</v>
      </c>
      <c r="C43" s="36" t="s">
        <v>70</v>
      </c>
      <c r="D43" s="38">
        <v>-1400000</v>
      </c>
      <c r="E43" s="21" t="s">
        <v>11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</row>
    <row r="44" spans="1:257" ht="63" customHeight="1" x14ac:dyDescent="0.25">
      <c r="A44" s="41" t="s">
        <v>77</v>
      </c>
      <c r="B44" s="40" t="s">
        <v>78</v>
      </c>
      <c r="C44" s="36" t="s">
        <v>70</v>
      </c>
      <c r="D44" s="20">
        <v>-700000</v>
      </c>
      <c r="E44" s="21" t="s">
        <v>11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</row>
    <row r="45" spans="1:257" ht="74.25" customHeight="1" x14ac:dyDescent="0.25">
      <c r="A45" s="41" t="s">
        <v>79</v>
      </c>
      <c r="B45" s="40" t="s">
        <v>80</v>
      </c>
      <c r="C45" s="36" t="s">
        <v>70</v>
      </c>
      <c r="D45" s="20">
        <v>-700000</v>
      </c>
      <c r="E45" s="21" t="s">
        <v>11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ht="15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  <row r="47" spans="1:257" ht="15.7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8" spans="1:257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</row>
    <row r="49" spans="1:257" ht="15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ht="15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</row>
    <row r="51" spans="1:257" ht="15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</row>
    <row r="52" spans="1:257" ht="15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</row>
    <row r="53" spans="1:257" ht="15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</sheetData>
  <sheetProtection password="CF5C" sheet="1" objects="1" scenarios="1"/>
  <mergeCells count="5">
    <mergeCell ref="D1:E1"/>
    <mergeCell ref="D3:E3"/>
    <mergeCell ref="A6:E6"/>
    <mergeCell ref="A7:E7"/>
    <mergeCell ref="D4:E4"/>
  </mergeCells>
  <pageMargins left="0.78740157480314965" right="0.15748031496062992" top="0.54" bottom="0.35433070866141736" header="0.51181102362204722" footer="0.51181102362204722"/>
  <pageSetup paperSize="9" scale="70" orientation="portrait" useFirstPageNumber="1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7</cp:revision>
  <cp:lastPrinted>2025-05-27T05:37:36Z</cp:lastPrinted>
  <dcterms:created xsi:type="dcterms:W3CDTF">2009-10-22T03:48:00Z</dcterms:created>
  <dcterms:modified xsi:type="dcterms:W3CDTF">2025-05-27T05:38:05Z</dcterms:modified>
  <cp:version>983040</cp:version>
</cp:coreProperties>
</file>