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definedNames>
    <definedName name="_xlnm.Print_Area" localSheetId="0">'6'!$A$1:$E$49</definedName>
  </definedNames>
  <calcPr calcId="145621"/>
</workbook>
</file>

<file path=xl/calcChain.xml><?xml version="1.0" encoding="utf-8"?>
<calcChain xmlns="http://schemas.openxmlformats.org/spreadsheetml/2006/main">
  <c r="E42" i="1" l="1"/>
  <c r="E41" i="1" s="1"/>
  <c r="E40" i="1" s="1"/>
  <c r="D42" i="1"/>
  <c r="D41" i="1" s="1"/>
  <c r="D40" i="1" s="1"/>
  <c r="C39" i="1"/>
  <c r="C36" i="1" s="1"/>
  <c r="C38" i="1"/>
  <c r="C37" i="1"/>
  <c r="C35" i="1"/>
  <c r="C32" i="1" s="1"/>
  <c r="C34" i="1"/>
  <c r="C33" i="1"/>
  <c r="E29" i="1"/>
  <c r="D29" i="1"/>
  <c r="D26" i="1" s="1"/>
  <c r="C29" i="1"/>
  <c r="E27" i="1"/>
  <c r="E26" i="1" s="1"/>
  <c r="D27" i="1"/>
  <c r="C27" i="1"/>
  <c r="D25" i="1"/>
  <c r="D39" i="1" s="1"/>
  <c r="D38" i="1" s="1"/>
  <c r="D37" i="1" s="1"/>
  <c r="D36" i="1" s="1"/>
  <c r="C24" i="1"/>
  <c r="D23" i="1"/>
  <c r="D35" i="1" s="1"/>
  <c r="D34" i="1" s="1"/>
  <c r="D33" i="1" s="1"/>
  <c r="D32" i="1" s="1"/>
  <c r="C22" i="1"/>
  <c r="C21" i="1" s="1"/>
  <c r="E19" i="1"/>
  <c r="D19" i="1"/>
  <c r="E17" i="1"/>
  <c r="D17" i="1"/>
  <c r="E16" i="1"/>
  <c r="E25" i="1" l="1"/>
  <c r="E24" i="1" s="1"/>
  <c r="E23" i="1"/>
  <c r="E22" i="1" s="1"/>
  <c r="D16" i="1"/>
  <c r="C26" i="1"/>
  <c r="C15" i="1" s="1"/>
  <c r="D22" i="1"/>
  <c r="D31" i="1"/>
  <c r="C31" i="1"/>
  <c r="D21" i="1"/>
  <c r="D15" i="1" s="1"/>
  <c r="E21" i="1"/>
  <c r="E35" i="1"/>
  <c r="E34" i="1" s="1"/>
  <c r="E33" i="1" s="1"/>
  <c r="E32" i="1" s="1"/>
  <c r="E39" i="1"/>
  <c r="E38" i="1" s="1"/>
  <c r="E37" i="1" s="1"/>
  <c r="E36" i="1" s="1"/>
  <c r="E31" i="1" s="1"/>
  <c r="D24" i="1"/>
  <c r="E15" i="1" l="1"/>
</calcChain>
</file>

<file path=xl/sharedStrings.xml><?xml version="1.0" encoding="utf-8"?>
<sst xmlns="http://schemas.openxmlformats.org/spreadsheetml/2006/main" count="79" uniqueCount="76">
  <si>
    <t>ПРИЛОЖЕНИЕ 4</t>
  </si>
  <si>
    <t>к решению</t>
  </si>
  <si>
    <t>Пермской городской Думы</t>
  </si>
  <si>
    <t>от 17.12.2024 № 218</t>
  </si>
  <si>
    <t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</si>
  <si>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</si>
  <si>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</si>
  <si>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</si>
  <si>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2025 год</t>
  </si>
  <si>
    <t>2026 год</t>
  </si>
  <si>
    <t xml:space="preserve"> 2027 год</t>
  </si>
  <si>
    <t xml:space="preserve"> 01 00 00 00 00 0000 000</t>
  </si>
  <si>
    <t>Источники внутреннего финансирования дефицита бюджета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</si>
  <si>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</si>
  <si>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</si>
  <si>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</si>
  <si>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</si>
  <si>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</si>
  <si>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</si>
  <si>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</si>
  <si>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</si>
  <si>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</si>
  <si>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</si>
  <si>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</si>
  <si>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</si>
  <si>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</si>
  <si>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</si>
  <si>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</si>
  <si>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</si>
  <si>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</si>
  <si>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</si>
  <si>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</si>
  <si>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</si>
  <si>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</si>
  <si>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</si>
  <si>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</si>
  <si>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</si>
  <si>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</si>
  <si>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</si>
  <si>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</si>
  <si>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</si>
  <si>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</si>
  <si>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</si>
  <si>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</si>
  <si>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</si>
  <si>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</si>
  <si>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бюджета</t>
  </si>
  <si>
    <t xml:space="preserve"> 01 05 02 00 00 0000 500</t>
  </si>
  <si>
    <t>Увеличение прочих остатков средств бюджета</t>
  </si>
  <si>
    <t xml:space="preserve"> 01 05 02 01 00 0000 510</t>
  </si>
  <si>
    <t>Увеличение прочих остатков денежных средств бюджета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</si>
  <si>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</si>
  <si>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</si>
  <si>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</si>
  <si>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бюджета</t>
  </si>
  <si>
    <t xml:space="preserve"> 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</si>
  <si>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</si>
  <si>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</si>
  <si>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</si>
  <si>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</si>
  <si>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</si>
  <si>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</si>
  <si>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</si>
  <si>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</si>
  <si>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</si>
  <si>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</si>
  <si>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</si>
  <si>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</si>
  <si>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</si>
  <si>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</si>
  <si>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</si>
  <si>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</si>
  <si>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</si>
  <si>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</si>
  <si>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</si>
  <si>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от 24.06.2025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</si>
</sst>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color theme="1"/>
      <name val="Arial Cyr"/>
    </font>
    <font>
      <sz val="12"/>
      <name val="Times New Roman"/>
    </font>
    <font>
      <sz val="14"/>
      <color theme="1"/>
      <name val="Times New Roman"/>
    </font>
    <font>
      <sz val="14"/>
      <name val="Times New Roman"/>
    </font>
    <font>
      <b/>
      <sz val="14"/>
      <name val="Times New Roman"/>
    </font>
    <font>
      <sz val="12"/>
      <color indexed="2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top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0" fillId="2" borderId="0" xfId="0" applyFill="1"/>
    <xf numFmtId="164" fontId="1" fillId="2" borderId="0" xfId="0" applyNumberFormat="1" applyFont="1" applyFill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164" fontId="6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justify" vertical="top" wrapText="1"/>
    </xf>
    <xf numFmtId="164" fontId="1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2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tabSelected="1" workbookViewId="0">
      <selection activeCell="B4" sqref="B4"/>
    </sheetView>
  </sheetViews>
  <sheetFormatPr defaultRowHeight="15.75" customHeight="1" x14ac:dyDescent="0.25"/>
  <cols>
    <col min="1" max="1" width="30.109375" style="1" customWidth="1"/>
    <col min="2" max="2" width="58.88671875" style="1" customWidth="1"/>
    <col min="3" max="3" width="18.44140625" style="1" customWidth="1"/>
    <col min="4" max="4" width="17.88671875" style="2" customWidth="1"/>
    <col min="5" max="5" width="21" style="2" customWidth="1"/>
    <col min="6" max="6" width="7.44140625" style="1" customWidth="1"/>
    <col min="7" max="8" width="9.109375" style="1" customWidth="1"/>
    <col min="9" max="9" width="16.88671875" style="1" customWidth="1"/>
    <col min="10" max="11" width="20.109375" style="1" customWidth="1"/>
    <col min="12" max="257" width="9.109375" style="1" customWidth="1"/>
  </cols>
  <sheetData>
    <row r="1" spans="1:5" s="3" customFormat="1" ht="15.75" customHeight="1" x14ac:dyDescent="0.35">
      <c r="D1" s="37" t="s">
        <v>0</v>
      </c>
      <c r="E1" s="37"/>
    </row>
    <row r="2" spans="1:5" s="3" customFormat="1" ht="18" x14ac:dyDescent="0.35">
      <c r="C2" s="5"/>
      <c r="D2" s="5"/>
      <c r="E2" s="6" t="s">
        <v>1</v>
      </c>
    </row>
    <row r="3" spans="1:5" s="3" customFormat="1" ht="18" x14ac:dyDescent="0.35">
      <c r="C3" s="36" t="s">
        <v>2</v>
      </c>
      <c r="D3" s="36"/>
      <c r="E3" s="36"/>
    </row>
    <row r="4" spans="1:5" s="3" customFormat="1" ht="18" x14ac:dyDescent="0.35">
      <c r="C4" s="6"/>
      <c r="D4" s="36" t="s">
        <v>75</v>
      </c>
      <c r="E4" s="36"/>
    </row>
    <row r="5" spans="1:5" s="3" customFormat="1" ht="15.75" customHeight="1" x14ac:dyDescent="0.35">
      <c r="C5" s="36"/>
      <c r="D5" s="36"/>
      <c r="E5" s="36"/>
    </row>
    <row r="6" spans="1:5" s="3" customFormat="1" ht="18" x14ac:dyDescent="0.35">
      <c r="C6" s="5"/>
      <c r="D6" s="5"/>
      <c r="E6" s="6" t="s">
        <v>0</v>
      </c>
    </row>
    <row r="7" spans="1:5" s="3" customFormat="1" ht="18" x14ac:dyDescent="0.35">
      <c r="E7" s="4" t="s">
        <v>1</v>
      </c>
    </row>
    <row r="8" spans="1:5" s="5" customFormat="1" ht="18" x14ac:dyDescent="0.25">
      <c r="D8" s="38" t="s">
        <v>2</v>
      </c>
      <c r="E8" s="38"/>
    </row>
    <row r="9" spans="1:5" s="5" customFormat="1" ht="18" x14ac:dyDescent="0.25">
      <c r="D9" s="38" t="s">
        <v>3</v>
      </c>
      <c r="E9" s="38"/>
    </row>
    <row r="10" spans="1:5" ht="18" x14ac:dyDescent="0.25">
      <c r="D10" s="7"/>
      <c r="E10" s="7"/>
    </row>
    <row r="11" spans="1:5" ht="17.399999999999999" x14ac:dyDescent="0.25">
      <c r="A11" s="35" t="s">
        <v>4</v>
      </c>
      <c r="B11" s="35"/>
      <c r="C11" s="35"/>
      <c r="D11" s="35"/>
      <c r="E11" s="35"/>
    </row>
    <row r="12" spans="1:5" ht="17.399999999999999" x14ac:dyDescent="0.25">
      <c r="A12" s="35"/>
      <c r="B12" s="35"/>
      <c r="C12" s="35"/>
      <c r="D12" s="35"/>
      <c r="E12" s="35"/>
    </row>
    <row r="13" spans="1:5" ht="18" x14ac:dyDescent="0.25">
      <c r="A13" s="8"/>
      <c r="B13" s="8"/>
      <c r="C13" s="8"/>
      <c r="D13" s="7"/>
      <c r="E13" s="7" t="s">
        <v>5</v>
      </c>
    </row>
    <row r="14" spans="1:5" s="9" customFormat="1" ht="77.25" customHeight="1" x14ac:dyDescent="0.25">
      <c r="A14" s="10" t="s">
        <v>6</v>
      </c>
      <c r="B14" s="11" t="s">
        <v>7</v>
      </c>
      <c r="C14" s="12" t="s">
        <v>8</v>
      </c>
      <c r="D14" s="13" t="s">
        <v>9</v>
      </c>
      <c r="E14" s="13" t="s">
        <v>10</v>
      </c>
    </row>
    <row r="15" spans="1:5" ht="44.25" customHeight="1" x14ac:dyDescent="0.25">
      <c r="A15" s="12" t="s">
        <v>11</v>
      </c>
      <c r="B15" s="14" t="s">
        <v>12</v>
      </c>
      <c r="C15" s="15">
        <f>C16+C21+C26+C31+C40</f>
        <v>4775936.1090000048</v>
      </c>
      <c r="D15" s="15">
        <f>D16+D21+D26+D31+D40</f>
        <v>597830.19999999995</v>
      </c>
      <c r="E15" s="15">
        <f>E16+E21+E26+E31+E40</f>
        <v>-969841.9</v>
      </c>
    </row>
    <row r="16" spans="1:5" ht="54" hidden="1" x14ac:dyDescent="0.25">
      <c r="A16" s="12" t="s">
        <v>13</v>
      </c>
      <c r="B16" s="14" t="s">
        <v>14</v>
      </c>
      <c r="C16" s="16"/>
      <c r="D16" s="15">
        <f>D17-D19</f>
        <v>0</v>
      </c>
      <c r="E16" s="15">
        <f>E17-E19</f>
        <v>0</v>
      </c>
    </row>
    <row r="17" spans="1:5" ht="54" hidden="1" x14ac:dyDescent="0.25">
      <c r="A17" s="12" t="s">
        <v>15</v>
      </c>
      <c r="B17" s="14" t="s">
        <v>16</v>
      </c>
      <c r="C17" s="16"/>
      <c r="D17" s="15">
        <f>D18</f>
        <v>0</v>
      </c>
      <c r="E17" s="15">
        <f>E18</f>
        <v>0</v>
      </c>
    </row>
    <row r="18" spans="1:5" ht="36" hidden="1" x14ac:dyDescent="0.25">
      <c r="A18" s="12" t="s">
        <v>17</v>
      </c>
      <c r="B18" s="17" t="s">
        <v>18</v>
      </c>
      <c r="C18" s="16"/>
      <c r="D18" s="15"/>
      <c r="E18" s="15"/>
    </row>
    <row r="19" spans="1:5" ht="50.25" hidden="1" customHeight="1" x14ac:dyDescent="0.25">
      <c r="A19" s="12" t="s">
        <v>19</v>
      </c>
      <c r="B19" s="14" t="s">
        <v>20</v>
      </c>
      <c r="C19" s="16"/>
      <c r="D19" s="15">
        <f>D20</f>
        <v>0</v>
      </c>
      <c r="E19" s="15">
        <f>E20</f>
        <v>0</v>
      </c>
    </row>
    <row r="20" spans="1:5" ht="22.5" hidden="1" customHeight="1" x14ac:dyDescent="0.25">
      <c r="A20" s="12" t="s">
        <v>21</v>
      </c>
      <c r="B20" s="14" t="s">
        <v>22</v>
      </c>
      <c r="C20" s="16"/>
      <c r="D20" s="15"/>
      <c r="E20" s="15"/>
    </row>
    <row r="21" spans="1:5" s="18" customFormat="1" ht="40.5" customHeight="1" x14ac:dyDescent="0.25">
      <c r="A21" s="19" t="s">
        <v>23</v>
      </c>
      <c r="B21" s="20" t="s">
        <v>24</v>
      </c>
      <c r="C21" s="21">
        <f>C22-C24</f>
        <v>1096796.5</v>
      </c>
      <c r="D21" s="21">
        <f>D22-D24</f>
        <v>1048692</v>
      </c>
      <c r="E21" s="21">
        <f>E22-E24</f>
        <v>0</v>
      </c>
    </row>
    <row r="22" spans="1:5" s="18" customFormat="1" ht="39.75" customHeight="1" x14ac:dyDescent="0.25">
      <c r="A22" s="19" t="s">
        <v>25</v>
      </c>
      <c r="B22" s="20" t="s">
        <v>26</v>
      </c>
      <c r="C22" s="21">
        <f>C23</f>
        <v>1096796.5</v>
      </c>
      <c r="D22" s="21">
        <f>D23</f>
        <v>2145488.5</v>
      </c>
      <c r="E22" s="21">
        <f>E23</f>
        <v>2145488.5</v>
      </c>
    </row>
    <row r="23" spans="1:5" s="18" customFormat="1" ht="57.75" customHeight="1" x14ac:dyDescent="0.25">
      <c r="A23" s="19" t="s">
        <v>27</v>
      </c>
      <c r="B23" s="20" t="s">
        <v>28</v>
      </c>
      <c r="C23" s="21">
        <v>1096796.5</v>
      </c>
      <c r="D23" s="21">
        <f>C23+597830.2+450861.8</f>
        <v>2145488.5</v>
      </c>
      <c r="E23" s="21">
        <f>D23</f>
        <v>2145488.5</v>
      </c>
    </row>
    <row r="24" spans="1:5" s="18" customFormat="1" ht="60" customHeight="1" x14ac:dyDescent="0.25">
      <c r="A24" s="19" t="s">
        <v>29</v>
      </c>
      <c r="B24" s="20" t="s">
        <v>30</v>
      </c>
      <c r="C24" s="21">
        <f>C25</f>
        <v>0</v>
      </c>
      <c r="D24" s="21">
        <f>D25</f>
        <v>1096796.5</v>
      </c>
      <c r="E24" s="21">
        <f>E25</f>
        <v>2145488.5</v>
      </c>
    </row>
    <row r="25" spans="1:5" s="18" customFormat="1" ht="59.25" customHeight="1" x14ac:dyDescent="0.25">
      <c r="A25" s="19" t="s">
        <v>31</v>
      </c>
      <c r="B25" s="20" t="s">
        <v>32</v>
      </c>
      <c r="C25" s="21">
        <v>0</v>
      </c>
      <c r="D25" s="21">
        <f>C23</f>
        <v>1096796.5</v>
      </c>
      <c r="E25" s="21">
        <f>D23</f>
        <v>2145488.5</v>
      </c>
    </row>
    <row r="26" spans="1:5" ht="40.5" customHeight="1" x14ac:dyDescent="0.25">
      <c r="A26" s="12" t="s">
        <v>33</v>
      </c>
      <c r="B26" s="14" t="s">
        <v>34</v>
      </c>
      <c r="C26" s="15">
        <f>C27-C29</f>
        <v>-70000</v>
      </c>
      <c r="D26" s="15">
        <f>D27-D29</f>
        <v>-450861.8</v>
      </c>
      <c r="E26" s="15">
        <f>E27-E29</f>
        <v>-969841.9</v>
      </c>
    </row>
    <row r="27" spans="1:5" ht="62.25" customHeight="1" x14ac:dyDescent="0.25">
      <c r="A27" s="12" t="s">
        <v>35</v>
      </c>
      <c r="B27" s="17" t="s">
        <v>36</v>
      </c>
      <c r="C27" s="15">
        <f>C28</f>
        <v>0</v>
      </c>
      <c r="D27" s="15">
        <f>D28</f>
        <v>0</v>
      </c>
      <c r="E27" s="15">
        <f>E28</f>
        <v>0</v>
      </c>
    </row>
    <row r="28" spans="1:5" ht="72" x14ac:dyDescent="0.25">
      <c r="A28" s="12" t="s">
        <v>37</v>
      </c>
      <c r="B28" s="14" t="s">
        <v>38</v>
      </c>
      <c r="C28" s="15">
        <v>0</v>
      </c>
      <c r="D28" s="15">
        <v>0</v>
      </c>
      <c r="E28" s="15">
        <v>0</v>
      </c>
    </row>
    <row r="29" spans="1:5" ht="81" customHeight="1" x14ac:dyDescent="0.25">
      <c r="A29" s="12" t="s">
        <v>39</v>
      </c>
      <c r="B29" s="14" t="s">
        <v>40</v>
      </c>
      <c r="C29" s="15">
        <f>C30</f>
        <v>70000</v>
      </c>
      <c r="D29" s="15">
        <f>D30</f>
        <v>450861.8</v>
      </c>
      <c r="E29" s="15">
        <f>E30</f>
        <v>969841.9</v>
      </c>
    </row>
    <row r="30" spans="1:5" ht="81.75" customHeight="1" x14ac:dyDescent="0.25">
      <c r="A30" s="12" t="s">
        <v>41</v>
      </c>
      <c r="B30" s="14" t="s">
        <v>42</v>
      </c>
      <c r="C30" s="15">
        <v>70000</v>
      </c>
      <c r="D30" s="15">
        <v>450861.8</v>
      </c>
      <c r="E30" s="15">
        <v>969841.9</v>
      </c>
    </row>
    <row r="31" spans="1:5" ht="39.75" customHeight="1" x14ac:dyDescent="0.25">
      <c r="A31" s="12" t="s">
        <v>43</v>
      </c>
      <c r="B31" s="14" t="s">
        <v>44</v>
      </c>
      <c r="C31" s="15">
        <f>C36-C32</f>
        <v>3749139.6090000048</v>
      </c>
      <c r="D31" s="15">
        <f>D36-D32</f>
        <v>0</v>
      </c>
      <c r="E31" s="15">
        <f>E36-E32</f>
        <v>0</v>
      </c>
    </row>
    <row r="32" spans="1:5" ht="30" customHeight="1" x14ac:dyDescent="0.25">
      <c r="A32" s="12" t="s">
        <v>45</v>
      </c>
      <c r="B32" s="14" t="s">
        <v>46</v>
      </c>
      <c r="C32" s="15">
        <f>C35</f>
        <v>60711196.473999992</v>
      </c>
      <c r="D32" s="15">
        <f t="shared" ref="D32:D34" si="0">D33</f>
        <v>64928363.230999999</v>
      </c>
      <c r="E32" s="15">
        <f t="shared" ref="E32:E34" si="1">E33</f>
        <v>64412825.088</v>
      </c>
    </row>
    <row r="33" spans="1:11" ht="27.75" customHeight="1" x14ac:dyDescent="0.25">
      <c r="A33" s="12" t="s">
        <v>47</v>
      </c>
      <c r="B33" s="14" t="s">
        <v>48</v>
      </c>
      <c r="C33" s="15">
        <f>C35</f>
        <v>60711196.473999992</v>
      </c>
      <c r="D33" s="15">
        <f t="shared" si="0"/>
        <v>64928363.230999999</v>
      </c>
      <c r="E33" s="15">
        <f t="shared" si="1"/>
        <v>64412825.088</v>
      </c>
    </row>
    <row r="34" spans="1:11" ht="40.5" customHeight="1" x14ac:dyDescent="0.25">
      <c r="A34" s="12" t="s">
        <v>49</v>
      </c>
      <c r="B34" s="14" t="s">
        <v>50</v>
      </c>
      <c r="C34" s="15">
        <f>C35</f>
        <v>60711196.473999992</v>
      </c>
      <c r="D34" s="15">
        <f t="shared" si="0"/>
        <v>64928363.230999999</v>
      </c>
      <c r="E34" s="15">
        <f t="shared" si="1"/>
        <v>64412825.088</v>
      </c>
    </row>
    <row r="35" spans="1:11" s="22" customFormat="1" ht="41.25" customHeight="1" x14ac:dyDescent="0.25">
      <c r="A35" s="19" t="s">
        <v>51</v>
      </c>
      <c r="B35" s="20" t="s">
        <v>52</v>
      </c>
      <c r="C35" s="21">
        <f>57508022.4+C23+319089.6+854711.208+603333.208+329243.558</f>
        <v>60711196.473999992</v>
      </c>
      <c r="D35" s="21">
        <f>60571775+D23+323791.7+901312+821334.921+164661.11</f>
        <v>64928363.230999999</v>
      </c>
      <c r="E35" s="21">
        <f>59373941.2+E23+328405.4+959975.9+1435448.438+169565.65</f>
        <v>64412825.088</v>
      </c>
      <c r="I35" s="23"/>
      <c r="J35" s="23"/>
      <c r="K35" s="23"/>
    </row>
    <row r="36" spans="1:11" s="22" customFormat="1" ht="24.75" customHeight="1" x14ac:dyDescent="0.25">
      <c r="A36" s="19" t="s">
        <v>53</v>
      </c>
      <c r="B36" s="20" t="s">
        <v>54</v>
      </c>
      <c r="C36" s="21">
        <f>C39</f>
        <v>64460336.082999997</v>
      </c>
      <c r="D36" s="21">
        <f t="shared" ref="D36:D38" si="2">D37</f>
        <v>64928363.230999999</v>
      </c>
      <c r="E36" s="21">
        <f t="shared" ref="E36:E38" si="3">E37</f>
        <v>64412825.087999992</v>
      </c>
    </row>
    <row r="37" spans="1:11" s="22" customFormat="1" ht="29.25" customHeight="1" x14ac:dyDescent="0.25">
      <c r="A37" s="19" t="s">
        <v>55</v>
      </c>
      <c r="B37" s="20" t="s">
        <v>56</v>
      </c>
      <c r="C37" s="21">
        <f>C39</f>
        <v>64460336.082999997</v>
      </c>
      <c r="D37" s="21">
        <f t="shared" si="2"/>
        <v>64928363.230999999</v>
      </c>
      <c r="E37" s="21">
        <f t="shared" si="3"/>
        <v>64412825.087999992</v>
      </c>
    </row>
    <row r="38" spans="1:11" s="22" customFormat="1" ht="37.5" customHeight="1" x14ac:dyDescent="0.25">
      <c r="A38" s="19" t="s">
        <v>57</v>
      </c>
      <c r="B38" s="20" t="s">
        <v>58</v>
      </c>
      <c r="C38" s="21">
        <f>C39</f>
        <v>64460336.082999997</v>
      </c>
      <c r="D38" s="21">
        <f t="shared" si="2"/>
        <v>64928363.230999999</v>
      </c>
      <c r="E38" s="21">
        <f t="shared" si="3"/>
        <v>64412825.087999992</v>
      </c>
    </row>
    <row r="39" spans="1:11" s="22" customFormat="1" ht="42.75" customHeight="1" x14ac:dyDescent="0.25">
      <c r="A39" s="19" t="s">
        <v>59</v>
      </c>
      <c r="B39" s="20" t="s">
        <v>60</v>
      </c>
      <c r="C39" s="21">
        <f>58534818.9+C30+C25+319089.6+3953276.536+893441.596+689709.451</f>
        <v>64460336.082999997</v>
      </c>
      <c r="D39" s="21">
        <f>61169605.2+D30+D25+323791.7+901312+821334.921+164661.11</f>
        <v>64928363.230999999</v>
      </c>
      <c r="E39" s="21">
        <f>58404099.3+E30+E25+328405.4+959975.9+1435448.438+169565.65</f>
        <v>64412825.087999992</v>
      </c>
      <c r="I39" s="23"/>
      <c r="J39" s="23"/>
      <c r="K39" s="23"/>
    </row>
    <row r="40" spans="1:11" s="24" customFormat="1" ht="32.25" hidden="1" customHeight="1" x14ac:dyDescent="0.25">
      <c r="A40" s="25" t="s">
        <v>61</v>
      </c>
      <c r="B40" s="25" t="s">
        <v>62</v>
      </c>
      <c r="C40" s="25"/>
      <c r="D40" s="26">
        <f t="shared" ref="D40:D42" si="4">D41</f>
        <v>0</v>
      </c>
      <c r="E40" s="26">
        <f t="shared" ref="E40:E42" si="5">E41</f>
        <v>0</v>
      </c>
    </row>
    <row r="41" spans="1:11" ht="31.2" hidden="1" x14ac:dyDescent="0.25">
      <c r="A41" s="27" t="s">
        <v>63</v>
      </c>
      <c r="B41" s="27" t="s">
        <v>64</v>
      </c>
      <c r="C41" s="27"/>
      <c r="D41" s="28">
        <f t="shared" si="4"/>
        <v>0</v>
      </c>
      <c r="E41" s="28">
        <f t="shared" si="5"/>
        <v>0</v>
      </c>
    </row>
    <row r="42" spans="1:11" ht="48" hidden="1" customHeight="1" x14ac:dyDescent="0.25">
      <c r="A42" s="29" t="s">
        <v>65</v>
      </c>
      <c r="B42" s="27" t="s">
        <v>66</v>
      </c>
      <c r="C42" s="27"/>
      <c r="D42" s="28">
        <f t="shared" si="4"/>
        <v>0</v>
      </c>
      <c r="E42" s="28">
        <f t="shared" si="5"/>
        <v>0</v>
      </c>
    </row>
    <row r="43" spans="1:11" ht="46.5" hidden="1" customHeight="1" x14ac:dyDescent="0.25">
      <c r="A43" s="29" t="s">
        <v>67</v>
      </c>
      <c r="B43" s="27" t="s">
        <v>68</v>
      </c>
      <c r="C43" s="27"/>
      <c r="D43" s="28">
        <v>0</v>
      </c>
      <c r="E43" s="28">
        <v>0</v>
      </c>
    </row>
    <row r="44" spans="1:11" ht="31.2" hidden="1" x14ac:dyDescent="0.25">
      <c r="A44" s="29" t="s">
        <v>69</v>
      </c>
      <c r="B44" s="29" t="s">
        <v>70</v>
      </c>
      <c r="C44" s="29"/>
      <c r="D44" s="28">
        <v>0</v>
      </c>
      <c r="E44" s="28">
        <v>0</v>
      </c>
    </row>
    <row r="45" spans="1:11" ht="46.8" hidden="1" x14ac:dyDescent="0.25">
      <c r="A45" s="30" t="s">
        <v>71</v>
      </c>
      <c r="B45" s="30" t="s">
        <v>72</v>
      </c>
      <c r="C45" s="30"/>
      <c r="D45" s="28">
        <v>0</v>
      </c>
      <c r="E45" s="28">
        <v>0</v>
      </c>
    </row>
    <row r="46" spans="1:11" ht="46.8" hidden="1" x14ac:dyDescent="0.25">
      <c r="A46" s="30" t="s">
        <v>73</v>
      </c>
      <c r="B46" s="30" t="s">
        <v>74</v>
      </c>
      <c r="C46" s="30"/>
      <c r="D46" s="28">
        <v>0</v>
      </c>
      <c r="E46" s="28">
        <v>0</v>
      </c>
    </row>
    <row r="49" spans="3:5" ht="15.75" customHeight="1" x14ac:dyDescent="0.25">
      <c r="C49" s="31"/>
      <c r="D49" s="32"/>
      <c r="E49" s="32"/>
    </row>
    <row r="50" spans="3:5" ht="15.75" customHeight="1" x14ac:dyDescent="0.25">
      <c r="C50" s="31"/>
      <c r="D50" s="31"/>
      <c r="E50" s="31"/>
    </row>
    <row r="51" spans="3:5" ht="15.75" customHeight="1" x14ac:dyDescent="0.25">
      <c r="C51" s="31"/>
      <c r="D51" s="32"/>
      <c r="E51" s="32"/>
    </row>
    <row r="52" spans="3:5" ht="15.75" customHeight="1" x14ac:dyDescent="0.25">
      <c r="C52" s="31"/>
      <c r="D52" s="32"/>
      <c r="E52" s="32"/>
    </row>
    <row r="53" spans="3:5" ht="15.75" customHeight="1" x14ac:dyDescent="0.25">
      <c r="C53" s="31"/>
      <c r="D53" s="31"/>
      <c r="E53" s="31"/>
    </row>
    <row r="54" spans="3:5" ht="15.75" customHeight="1" x14ac:dyDescent="0.25">
      <c r="C54" s="31"/>
      <c r="D54" s="32"/>
      <c r="E54" s="32"/>
    </row>
    <row r="55" spans="3:5" ht="15.75" customHeight="1" x14ac:dyDescent="0.25">
      <c r="C55" s="33"/>
      <c r="D55" s="34"/>
      <c r="E55" s="34"/>
    </row>
  </sheetData>
  <sheetProtection password="CF5C" sheet="1" objects="1" scenarios="1"/>
  <mergeCells count="8">
    <mergeCell ref="A11:E11"/>
    <mergeCell ref="A12:E12"/>
    <mergeCell ref="D4:E4"/>
    <mergeCell ref="D1:E1"/>
    <mergeCell ref="C3:E3"/>
    <mergeCell ref="C5:E5"/>
    <mergeCell ref="D8:E8"/>
    <mergeCell ref="D9:E9"/>
  </mergeCells>
  <pageMargins left="0.82677165354330717" right="0.31496062992125984" top="0.42" bottom="0.31496062992125984" header="0.51181102362204722" footer="0.51181102362204722"/>
  <pageSetup paperSize="9" scale="60" orientation="portrait" verticalDpi="6553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revision>24</cp:revision>
  <cp:lastPrinted>2025-06-24T09:35:33Z</cp:lastPrinted>
  <dcterms:created xsi:type="dcterms:W3CDTF">2009-10-22T03:48:00Z</dcterms:created>
  <dcterms:modified xsi:type="dcterms:W3CDTF">2025-06-24T09:35:42Z</dcterms:modified>
  <cp:version>983040</cp:version>
</cp:coreProperties>
</file>