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85" windowWidth="13950" windowHeight="10620"/>
  </bookViews>
  <sheets>
    <sheet name="бкад" sheetId="4" r:id="rId1"/>
    <sheet name="Лист2" sheetId="2" r:id="rId2"/>
    <sheet name="Лист3" sheetId="3" r:id="rId3"/>
  </sheets>
  <definedNames>
    <definedName name="_xlnm.Print_Titles" localSheetId="0">бкад!$2:$3</definedName>
  </definedNames>
  <calcPr calcId="145621"/>
</workbook>
</file>

<file path=xl/calcChain.xml><?xml version="1.0" encoding="utf-8"?>
<calcChain xmlns="http://schemas.openxmlformats.org/spreadsheetml/2006/main">
  <c r="E33" i="4" l="1"/>
  <c r="E21" i="4" l="1"/>
  <c r="E16" i="4" l="1"/>
  <c r="E11" i="4"/>
  <c r="E6" i="4"/>
  <c r="E36" i="4" l="1"/>
  <c r="E28" i="4" l="1"/>
  <c r="E25" i="4"/>
  <c r="E23" i="4"/>
  <c r="E13" i="4"/>
  <c r="E8" i="4"/>
  <c r="E37" i="4" l="1"/>
</calcChain>
</file>

<file path=xl/sharedStrings.xml><?xml version="1.0" encoding="utf-8"?>
<sst xmlns="http://schemas.openxmlformats.org/spreadsheetml/2006/main" count="78" uniqueCount="63">
  <si>
    <t>№ п/п</t>
  </si>
  <si>
    <t>Автомобильная дорога</t>
  </si>
  <si>
    <t>Участок</t>
  </si>
  <si>
    <t xml:space="preserve">от </t>
  </si>
  <si>
    <t>до</t>
  </si>
  <si>
    <t>Индустриальный район</t>
  </si>
  <si>
    <t>Ленинский район</t>
  </si>
  <si>
    <t>Мотовилихинский район</t>
  </si>
  <si>
    <t>Орждоникидзевский район</t>
  </si>
  <si>
    <t>Кировский район</t>
  </si>
  <si>
    <t>Свердловский район</t>
  </si>
  <si>
    <t>Итого по району</t>
  </si>
  <si>
    <t>ВСЕГО по городу</t>
  </si>
  <si>
    <t>ул. Революции</t>
  </si>
  <si>
    <t>ул. Монастырская</t>
  </si>
  <si>
    <t>ул. Крисанова</t>
  </si>
  <si>
    <t>Площадь ремонта ПЧ, (кв.м)</t>
  </si>
  <si>
    <t>ул. Куйбышева</t>
  </si>
  <si>
    <t>ул. Максима Горького</t>
  </si>
  <si>
    <t>ул. Веденеева</t>
  </si>
  <si>
    <t>площади у станции Молодежная</t>
  </si>
  <si>
    <t>Восточного обхода</t>
  </si>
  <si>
    <t>ул. Баумана</t>
  </si>
  <si>
    <t>п. Новые Ляды</t>
  </si>
  <si>
    <t xml:space="preserve">Стахановской </t>
  </si>
  <si>
    <t xml:space="preserve">Братьев Игнатовых </t>
  </si>
  <si>
    <t>ул. Н. Островского</t>
  </si>
  <si>
    <t>Дзержинский район</t>
  </si>
  <si>
    <t xml:space="preserve">ул.Якутская </t>
  </si>
  <si>
    <r>
      <t>ул. Тимирязева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</si>
  <si>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 ул. Газеты Звезда</t>
  </si>
  <si>
    <t xml:space="preserve">Комсомольский проспект </t>
  </si>
  <si>
    <t xml:space="preserve">ул. Г. Хасана </t>
  </si>
  <si>
    <t>ул. П. Соловьева</t>
  </si>
  <si>
    <t>ул.Попова</t>
  </si>
  <si>
    <t>Автомобильная дорога "Переход от ул. Стахановской до развязки на Восточном обходе"</t>
  </si>
  <si>
    <t>Восточный обход</t>
  </si>
  <si>
    <t xml:space="preserve">ул. Мира </t>
  </si>
  <si>
    <t>ул. Молодежной</t>
  </si>
  <si>
    <t>ул. Островского</t>
  </si>
  <si>
    <t>шоссе Космонавтов</t>
  </si>
  <si>
    <t>ул. Братьев Игнатовых</t>
  </si>
  <si>
    <t>ул. Мира</t>
  </si>
  <si>
    <t>ул. 5-я Каховская</t>
  </si>
  <si>
    <t>ул. А.Ушакова</t>
  </si>
  <si>
    <t>ул. Волгодонской</t>
  </si>
  <si>
    <t>ул. Советская</t>
  </si>
  <si>
    <t>Комсомольский проспект</t>
  </si>
  <si>
    <t>ул. 1-ая Красноармейская</t>
  </si>
  <si>
    <t>ул. Осинская</t>
  </si>
  <si>
    <t xml:space="preserve"> ул. Красноборской </t>
  </si>
  <si>
    <t xml:space="preserve">границы с Кировским районом </t>
  </si>
  <si>
    <t>ул.Генерала Панфилова</t>
  </si>
  <si>
    <t xml:space="preserve">ул.Ласьвинская </t>
  </si>
  <si>
    <t>до разворотного кольца</t>
  </si>
  <si>
    <t>Сосновый бор (полоса в сторону города)</t>
  </si>
  <si>
    <t xml:space="preserve">граница с Кировским районом </t>
  </si>
  <si>
    <t>ул. Чукотская</t>
  </si>
  <si>
    <t xml:space="preserve">ул. Старцева </t>
  </si>
  <si>
    <t>ул. Запорожская</t>
  </si>
  <si>
    <t xml:space="preserve">Объекты экономии </t>
  </si>
  <si>
    <t xml:space="preserve">ул.Грибоедова </t>
  </si>
  <si>
    <t>Перечень объектов по ремонту на 2021 год (БКД)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</si>
</sst>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6"/>
      <color theme="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24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6" fillId="0" borderId="0" xfId="0" applyFont="1" applyFill="1"/>
    <xf numFmtId="2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2" fontId="16" fillId="2" borderId="1" xfId="2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/>
    <xf numFmtId="0" fontId="8" fillId="0" borderId="0" xfId="0" applyFont="1" applyBorder="1"/>
    <xf numFmtId="165" fontId="9" fillId="2" borderId="0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zoomScale="48" zoomScaleNormal="48" workbookViewId="0">
      <pane ySplit="3" topLeftCell="A9" activePane="bottomLeft" state="frozen"/>
      <selection pane="bottomLeft" activeCell="E59" sqref="E59"/>
    </sheetView>
  </sheetViews>
  <sheetFormatPr defaultRowHeight="21" x14ac:dyDescent="0.25"/>
  <cols>
    <col min="1" max="1" width="14.140625" style="1" customWidth="1"/>
    <col min="2" max="2" width="66" style="7" customWidth="1"/>
    <col min="3" max="3" width="65.28515625" style="8" customWidth="1"/>
    <col min="4" max="4" width="65.140625" style="8" customWidth="1"/>
    <col min="5" max="5" width="32.140625" style="6" customWidth="1"/>
    <col min="6" max="6" width="56.42578125" customWidth="1"/>
  </cols>
  <sheetData>
    <row r="1" spans="1:12" s="2" customFormat="1" ht="129" customHeight="1" x14ac:dyDescent="0.25">
      <c r="A1" s="55" t="s">
        <v>62</v>
      </c>
      <c r="B1" s="55"/>
      <c r="C1" s="55"/>
      <c r="D1" s="55"/>
      <c r="E1" s="55"/>
    </row>
    <row r="2" spans="1:12" ht="63.75" customHeight="1" x14ac:dyDescent="0.25">
      <c r="A2" s="51" t="s">
        <v>0</v>
      </c>
      <c r="B2" s="51" t="s">
        <v>1</v>
      </c>
      <c r="C2" s="53" t="s">
        <v>2</v>
      </c>
      <c r="D2" s="54"/>
      <c r="E2" s="73" t="s">
        <v>16</v>
      </c>
    </row>
    <row r="3" spans="1:12" ht="60.75" customHeight="1" x14ac:dyDescent="0.25">
      <c r="A3" s="52"/>
      <c r="B3" s="52"/>
      <c r="C3" s="10" t="s">
        <v>3</v>
      </c>
      <c r="D3" s="10" t="s">
        <v>4</v>
      </c>
      <c r="E3" s="74"/>
    </row>
    <row r="4" spans="1:12" ht="60.75" customHeight="1" x14ac:dyDescent="0.25">
      <c r="A4" s="47" t="s">
        <v>27</v>
      </c>
      <c r="B4" s="48"/>
      <c r="C4" s="48"/>
      <c r="D4" s="48"/>
      <c r="E4" s="48"/>
    </row>
    <row r="5" spans="1:12" ht="60.75" customHeight="1" x14ac:dyDescent="0.25">
      <c r="A5" s="15">
        <v>1</v>
      </c>
      <c r="B5" s="15" t="s">
        <v>28</v>
      </c>
      <c r="C5" s="15" t="s">
        <v>50</v>
      </c>
      <c r="D5" s="15" t="s">
        <v>51</v>
      </c>
      <c r="E5" s="22">
        <v>44639.85</v>
      </c>
      <c r="G5" s="26"/>
      <c r="H5" s="26"/>
      <c r="I5" s="26"/>
      <c r="J5" s="26"/>
      <c r="K5" s="26"/>
      <c r="L5" s="26"/>
    </row>
    <row r="6" spans="1:12" ht="60.75" customHeight="1" x14ac:dyDescent="0.25">
      <c r="A6" s="75" t="s">
        <v>11</v>
      </c>
      <c r="B6" s="75"/>
      <c r="C6" s="75"/>
      <c r="D6" s="75"/>
      <c r="E6" s="20">
        <f>SUM(E5)</f>
        <v>44639.85</v>
      </c>
      <c r="G6" s="26"/>
      <c r="H6" s="26"/>
      <c r="I6" s="26"/>
      <c r="J6" s="26"/>
      <c r="K6" s="26"/>
      <c r="L6" s="26"/>
    </row>
    <row r="7" spans="1:12" s="5" customFormat="1" ht="30.75" customHeight="1" x14ac:dyDescent="0.5">
      <c r="A7" s="47" t="s">
        <v>5</v>
      </c>
      <c r="B7" s="48"/>
      <c r="C7" s="48"/>
      <c r="D7" s="48"/>
      <c r="E7" s="48"/>
      <c r="G7" s="27"/>
      <c r="H7" s="27"/>
      <c r="I7" s="27"/>
      <c r="J7" s="27"/>
      <c r="K7" s="27"/>
      <c r="L7" s="27"/>
    </row>
    <row r="8" spans="1:12" s="13" customFormat="1" ht="34.5" hidden="1" customHeight="1" x14ac:dyDescent="0.5">
      <c r="A8" s="72" t="s">
        <v>11</v>
      </c>
      <c r="B8" s="72"/>
      <c r="C8" s="72"/>
      <c r="D8" s="72"/>
      <c r="E8" s="11" t="e">
        <f>SUM(#REF!)</f>
        <v>#REF!</v>
      </c>
      <c r="G8" s="28"/>
      <c r="H8" s="28"/>
      <c r="I8" s="28"/>
      <c r="J8" s="28"/>
      <c r="K8" s="28"/>
      <c r="L8" s="28"/>
    </row>
    <row r="9" spans="1:12" s="13" customFormat="1" ht="115.5" customHeight="1" x14ac:dyDescent="0.5">
      <c r="A9" s="17">
        <v>2</v>
      </c>
      <c r="B9" s="15" t="s">
        <v>41</v>
      </c>
      <c r="C9" s="15" t="s">
        <v>40</v>
      </c>
      <c r="D9" s="15" t="s">
        <v>42</v>
      </c>
      <c r="E9" s="22">
        <v>8816</v>
      </c>
      <c r="G9" s="28"/>
      <c r="H9" s="28"/>
      <c r="I9" s="29"/>
      <c r="J9" s="28"/>
      <c r="K9" s="28"/>
      <c r="L9" s="28"/>
    </row>
    <row r="10" spans="1:12" s="13" customFormat="1" ht="108" customHeight="1" x14ac:dyDescent="0.5">
      <c r="A10" s="23">
        <v>3</v>
      </c>
      <c r="B10" s="15" t="s">
        <v>22</v>
      </c>
      <c r="C10" s="15" t="s">
        <v>24</v>
      </c>
      <c r="D10" s="15" t="s">
        <v>25</v>
      </c>
      <c r="E10" s="22">
        <v>12712</v>
      </c>
      <c r="G10" s="28"/>
      <c r="H10" s="28"/>
      <c r="I10" s="28"/>
      <c r="J10" s="28"/>
      <c r="K10" s="28"/>
      <c r="L10" s="28"/>
    </row>
    <row r="11" spans="1:12" s="13" customFormat="1" ht="34.5" customHeight="1" x14ac:dyDescent="0.5">
      <c r="A11" s="59" t="s">
        <v>11</v>
      </c>
      <c r="B11" s="60"/>
      <c r="C11" s="60"/>
      <c r="D11" s="61"/>
      <c r="E11" s="21">
        <f>SUM(E9:E10)</f>
        <v>21528</v>
      </c>
    </row>
    <row r="12" spans="1:12" s="5" customFormat="1" ht="30.75" customHeight="1" x14ac:dyDescent="0.5">
      <c r="A12" s="47" t="s">
        <v>9</v>
      </c>
      <c r="B12" s="48"/>
      <c r="C12" s="48"/>
      <c r="D12" s="48"/>
      <c r="E12" s="48"/>
    </row>
    <row r="13" spans="1:12" s="13" customFormat="1" ht="34.5" hidden="1" customHeight="1" x14ac:dyDescent="0.5">
      <c r="A13" s="59" t="s">
        <v>11</v>
      </c>
      <c r="B13" s="60"/>
      <c r="C13" s="60"/>
      <c r="D13" s="61"/>
      <c r="E13" s="11" t="e">
        <f>SUM(#REF!)</f>
        <v>#REF!</v>
      </c>
    </row>
    <row r="14" spans="1:12" s="13" customFormat="1" ht="34.5" customHeight="1" x14ac:dyDescent="0.5">
      <c r="A14" s="15">
        <v>4</v>
      </c>
      <c r="B14" s="15" t="s">
        <v>43</v>
      </c>
      <c r="C14" s="15" t="s">
        <v>44</v>
      </c>
      <c r="D14" s="15" t="s">
        <v>45</v>
      </c>
      <c r="E14" s="22">
        <v>5480</v>
      </c>
    </row>
    <row r="15" spans="1:12" s="13" customFormat="1" ht="34.5" customHeight="1" x14ac:dyDescent="0.5">
      <c r="A15" s="15">
        <v>5</v>
      </c>
      <c r="B15" s="17" t="s">
        <v>52</v>
      </c>
      <c r="C15" s="17" t="s">
        <v>53</v>
      </c>
      <c r="D15" s="17" t="s">
        <v>54</v>
      </c>
      <c r="E15" s="22">
        <v>15600</v>
      </c>
    </row>
    <row r="16" spans="1:12" s="13" customFormat="1" ht="34.5" customHeight="1" x14ac:dyDescent="0.5">
      <c r="A16" s="59" t="s">
        <v>11</v>
      </c>
      <c r="B16" s="60"/>
      <c r="C16" s="60"/>
      <c r="D16" s="61"/>
      <c r="E16" s="21">
        <f>SUM(E14:E15)</f>
        <v>21080</v>
      </c>
    </row>
    <row r="17" spans="1:5" s="4" customFormat="1" ht="30.75" customHeight="1" x14ac:dyDescent="0.5">
      <c r="A17" s="47" t="s">
        <v>6</v>
      </c>
      <c r="B17" s="48"/>
      <c r="C17" s="48"/>
      <c r="D17" s="48"/>
      <c r="E17" s="48"/>
    </row>
    <row r="18" spans="1:5" s="4" customFormat="1" ht="87.75" customHeight="1" x14ac:dyDescent="0.5">
      <c r="A18" s="15">
        <v>6</v>
      </c>
      <c r="B18" s="15" t="s">
        <v>46</v>
      </c>
      <c r="C18" s="15" t="s">
        <v>15</v>
      </c>
      <c r="D18" s="15" t="s">
        <v>34</v>
      </c>
      <c r="E18" s="22">
        <v>5212</v>
      </c>
    </row>
    <row r="19" spans="1:5" s="13" customFormat="1" ht="64.5" customHeight="1" x14ac:dyDescent="0.5">
      <c r="A19" s="15">
        <v>7</v>
      </c>
      <c r="B19" s="15" t="s">
        <v>46</v>
      </c>
      <c r="C19" s="15" t="s">
        <v>49</v>
      </c>
      <c r="D19" s="15" t="s">
        <v>47</v>
      </c>
      <c r="E19" s="22">
        <v>5400</v>
      </c>
    </row>
    <row r="20" spans="1:5" s="13" customFormat="1" ht="69" customHeight="1" x14ac:dyDescent="0.5">
      <c r="A20" s="15">
        <v>8</v>
      </c>
      <c r="B20" s="15" t="s">
        <v>14</v>
      </c>
      <c r="C20" s="15" t="s">
        <v>18</v>
      </c>
      <c r="D20" s="15" t="s">
        <v>34</v>
      </c>
      <c r="E20" s="22">
        <v>24500</v>
      </c>
    </row>
    <row r="21" spans="1:5" s="13" customFormat="1" ht="34.5" customHeight="1" x14ac:dyDescent="0.5">
      <c r="A21" s="59" t="s">
        <v>11</v>
      </c>
      <c r="B21" s="60"/>
      <c r="C21" s="60"/>
      <c r="D21" s="61"/>
      <c r="E21" s="21">
        <f>SUM(E18+E19+E20)</f>
        <v>35112</v>
      </c>
    </row>
    <row r="22" spans="1:5" s="4" customFormat="1" ht="30.75" customHeight="1" x14ac:dyDescent="0.5">
      <c r="A22" s="47" t="s">
        <v>7</v>
      </c>
      <c r="B22" s="48"/>
      <c r="C22" s="48"/>
      <c r="D22" s="48"/>
      <c r="E22" s="48"/>
    </row>
    <row r="23" spans="1:5" s="14" customFormat="1" ht="34.5" hidden="1" customHeight="1" x14ac:dyDescent="0.5">
      <c r="A23" s="59" t="s">
        <v>11</v>
      </c>
      <c r="B23" s="60"/>
      <c r="C23" s="60"/>
      <c r="D23" s="61"/>
      <c r="E23" s="11" t="e">
        <f>SUM(#REF!)</f>
        <v>#REF!</v>
      </c>
    </row>
    <row r="24" spans="1:5" s="14" customFormat="1" ht="93" customHeight="1" x14ac:dyDescent="0.5">
      <c r="A24" s="15">
        <v>9</v>
      </c>
      <c r="B24" s="15" t="s">
        <v>35</v>
      </c>
      <c r="C24" s="17" t="s">
        <v>61</v>
      </c>
      <c r="D24" s="15" t="s">
        <v>36</v>
      </c>
      <c r="E24" s="22">
        <v>77245</v>
      </c>
    </row>
    <row r="25" spans="1:5" s="14" customFormat="1" ht="34.5" customHeight="1" x14ac:dyDescent="0.5">
      <c r="A25" s="59" t="s">
        <v>11</v>
      </c>
      <c r="B25" s="60"/>
      <c r="C25" s="60"/>
      <c r="D25" s="61"/>
      <c r="E25" s="21">
        <f t="shared" ref="E25" si="0">SUM(E24:E24)</f>
        <v>77245</v>
      </c>
    </row>
    <row r="26" spans="1:5" s="4" customFormat="1" ht="30.75" customHeight="1" x14ac:dyDescent="0.5">
      <c r="A26" s="47" t="s">
        <v>8</v>
      </c>
      <c r="B26" s="48"/>
      <c r="C26" s="48"/>
      <c r="D26" s="48"/>
      <c r="E26" s="48"/>
    </row>
    <row r="27" spans="1:5" s="14" customFormat="1" ht="57" customHeight="1" x14ac:dyDescent="0.5">
      <c r="A27" s="15">
        <v>10</v>
      </c>
      <c r="B27" s="15" t="s">
        <v>19</v>
      </c>
      <c r="C27" s="15" t="s">
        <v>20</v>
      </c>
      <c r="D27" s="15" t="s">
        <v>21</v>
      </c>
      <c r="E27" s="22">
        <v>23100</v>
      </c>
    </row>
    <row r="28" spans="1:5" s="14" customFormat="1" ht="34.5" customHeight="1" x14ac:dyDescent="0.5">
      <c r="A28" s="59" t="s">
        <v>11</v>
      </c>
      <c r="B28" s="60"/>
      <c r="C28" s="60"/>
      <c r="D28" s="61"/>
      <c r="E28" s="21">
        <f t="shared" ref="E28" si="1">SUM(E27:E27)</f>
        <v>23100</v>
      </c>
    </row>
    <row r="29" spans="1:5" s="4" customFormat="1" ht="30.75" customHeight="1" x14ac:dyDescent="0.5">
      <c r="A29" s="47" t="s">
        <v>10</v>
      </c>
      <c r="B29" s="48"/>
      <c r="C29" s="48"/>
      <c r="D29" s="48"/>
      <c r="E29" s="48"/>
    </row>
    <row r="30" spans="1:5" s="13" customFormat="1" ht="93.75" customHeight="1" x14ac:dyDescent="0.5">
      <c r="A30" s="30">
        <v>11</v>
      </c>
      <c r="B30" s="15" t="s">
        <v>26</v>
      </c>
      <c r="C30" s="15" t="s">
        <v>48</v>
      </c>
      <c r="D30" s="15" t="s">
        <v>13</v>
      </c>
      <c r="E30" s="31">
        <v>5400</v>
      </c>
    </row>
    <row r="31" spans="1:5" s="13" customFormat="1" ht="78" customHeight="1" x14ac:dyDescent="0.5">
      <c r="A31" s="15">
        <v>12</v>
      </c>
      <c r="B31" s="15" t="s">
        <v>29</v>
      </c>
      <c r="C31" s="15" t="s">
        <v>30</v>
      </c>
      <c r="D31" s="15" t="s">
        <v>31</v>
      </c>
      <c r="E31" s="22">
        <v>1940</v>
      </c>
    </row>
    <row r="32" spans="1:5" s="13" customFormat="1" ht="123.75" customHeight="1" x14ac:dyDescent="0.5">
      <c r="A32" s="15">
        <v>13</v>
      </c>
      <c r="B32" s="15" t="s">
        <v>33</v>
      </c>
      <c r="C32" s="15" t="s">
        <v>32</v>
      </c>
      <c r="D32" s="15" t="s">
        <v>17</v>
      </c>
      <c r="E32" s="22">
        <v>7125</v>
      </c>
    </row>
    <row r="33" spans="1:5" s="3" customFormat="1" ht="34.5" customHeight="1" x14ac:dyDescent="0.5">
      <c r="A33" s="59" t="s">
        <v>11</v>
      </c>
      <c r="B33" s="60"/>
      <c r="C33" s="60"/>
      <c r="D33" s="61"/>
      <c r="E33" s="9">
        <f>SUM(E30+E31+E32)</f>
        <v>14465</v>
      </c>
    </row>
    <row r="34" spans="1:5" s="3" customFormat="1" ht="34.5" customHeight="1" x14ac:dyDescent="0.5">
      <c r="A34" s="49" t="s">
        <v>23</v>
      </c>
      <c r="B34" s="50"/>
      <c r="C34" s="50"/>
      <c r="D34" s="50"/>
      <c r="E34" s="50"/>
    </row>
    <row r="35" spans="1:5" s="3" customFormat="1" ht="85.5" customHeight="1" x14ac:dyDescent="0.5">
      <c r="A35" s="18">
        <v>14</v>
      </c>
      <c r="B35" s="15" t="s">
        <v>37</v>
      </c>
      <c r="C35" s="15" t="s">
        <v>38</v>
      </c>
      <c r="D35" s="15" t="s">
        <v>39</v>
      </c>
      <c r="E35" s="22">
        <v>6500</v>
      </c>
    </row>
    <row r="36" spans="1:5" s="3" customFormat="1" ht="39" customHeight="1" x14ac:dyDescent="0.5">
      <c r="A36" s="62" t="s">
        <v>11</v>
      </c>
      <c r="B36" s="63"/>
      <c r="C36" s="63"/>
      <c r="D36" s="64"/>
      <c r="E36" s="19">
        <f>SUM(E35)</f>
        <v>6500</v>
      </c>
    </row>
    <row r="37" spans="1:5" s="2" customFormat="1" ht="45" customHeight="1" x14ac:dyDescent="0.25">
      <c r="A37" s="69" t="s">
        <v>12</v>
      </c>
      <c r="B37" s="70"/>
      <c r="C37" s="70"/>
      <c r="D37" s="71"/>
      <c r="E37" s="25">
        <f>SUM(E6,E11,E16,E21,E25,E28,E33,E36)</f>
        <v>243669.85</v>
      </c>
    </row>
    <row r="38" spans="1:5" s="2" customFormat="1" ht="42" customHeight="1" x14ac:dyDescent="0.25">
      <c r="A38" s="41"/>
      <c r="B38" s="42"/>
      <c r="C38" s="42"/>
      <c r="D38" s="42"/>
      <c r="E38" s="43"/>
    </row>
    <row r="39" spans="1:5" ht="64.5" customHeight="1" x14ac:dyDescent="0.25">
      <c r="A39" s="62" t="s">
        <v>60</v>
      </c>
      <c r="B39" s="63"/>
      <c r="C39" s="63"/>
      <c r="D39" s="63"/>
      <c r="E39" s="63"/>
    </row>
    <row r="40" spans="1:5" ht="33" customHeight="1" x14ac:dyDescent="0.25">
      <c r="A40" s="47" t="s">
        <v>27</v>
      </c>
      <c r="B40" s="48"/>
      <c r="C40" s="48"/>
      <c r="D40" s="48"/>
      <c r="E40" s="48"/>
    </row>
    <row r="41" spans="1:5" ht="61.5" x14ac:dyDescent="0.25">
      <c r="A41" s="32">
        <v>1</v>
      </c>
      <c r="B41" s="33" t="s">
        <v>28</v>
      </c>
      <c r="C41" s="32" t="s">
        <v>56</v>
      </c>
      <c r="D41" s="33" t="s">
        <v>55</v>
      </c>
      <c r="E41" s="35">
        <v>101280</v>
      </c>
    </row>
    <row r="42" spans="1:5" ht="33" customHeight="1" x14ac:dyDescent="0.25">
      <c r="A42" s="47" t="s">
        <v>10</v>
      </c>
      <c r="B42" s="48"/>
      <c r="C42" s="48"/>
      <c r="D42" s="48"/>
      <c r="E42" s="48"/>
    </row>
    <row r="43" spans="1:5" ht="30.75" x14ac:dyDescent="0.25">
      <c r="A43" s="32">
        <v>1</v>
      </c>
      <c r="B43" s="38" t="s">
        <v>57</v>
      </c>
      <c r="C43" s="34" t="s">
        <v>58</v>
      </c>
      <c r="D43" s="34" t="s">
        <v>59</v>
      </c>
      <c r="E43" s="36">
        <v>870</v>
      </c>
    </row>
    <row r="44" spans="1:5" ht="30.75" x14ac:dyDescent="0.25">
      <c r="A44" s="18"/>
      <c r="B44" s="44"/>
      <c r="C44" s="45"/>
      <c r="D44" s="45"/>
      <c r="E44" s="46"/>
    </row>
    <row r="45" spans="1:5" s="2" customFormat="1" ht="42" customHeight="1" x14ac:dyDescent="0.25">
      <c r="A45" s="67"/>
      <c r="B45" s="68"/>
      <c r="C45" s="68"/>
      <c r="D45" s="68"/>
      <c r="E45" s="68"/>
    </row>
    <row r="46" spans="1:5" s="2" customFormat="1" ht="72.75" customHeight="1" x14ac:dyDescent="0.25">
      <c r="A46" s="24"/>
      <c r="B46" s="66"/>
      <c r="C46" s="66"/>
      <c r="D46" s="66"/>
      <c r="E46" s="15"/>
    </row>
    <row r="47" spans="1:5" s="2" customFormat="1" ht="49.5" customHeight="1" x14ac:dyDescent="0.25">
      <c r="A47" s="24"/>
      <c r="B47" s="56"/>
      <c r="C47" s="57"/>
      <c r="D47" s="58"/>
      <c r="E47" s="15"/>
    </row>
    <row r="48" spans="1:5" s="2" customFormat="1" ht="45" customHeight="1" x14ac:dyDescent="0.25">
      <c r="A48" s="24"/>
      <c r="B48" s="56"/>
      <c r="C48" s="57"/>
      <c r="D48" s="58"/>
      <c r="E48" s="15"/>
    </row>
    <row r="49" spans="1:5" s="2" customFormat="1" ht="45" customHeight="1" x14ac:dyDescent="0.25">
      <c r="A49" s="24"/>
      <c r="B49" s="56"/>
      <c r="C49" s="57"/>
      <c r="D49" s="58"/>
      <c r="E49" s="15"/>
    </row>
    <row r="50" spans="1:5" s="2" customFormat="1" ht="48" customHeight="1" x14ac:dyDescent="0.25">
      <c r="A50" s="24"/>
      <c r="B50" s="56"/>
      <c r="C50" s="57"/>
      <c r="D50" s="58"/>
      <c r="E50" s="15"/>
    </row>
    <row r="51" spans="1:5" s="6" customFormat="1" ht="53.25" customHeight="1" x14ac:dyDescent="0.25">
      <c r="A51" s="24"/>
      <c r="B51" s="56"/>
      <c r="C51" s="57"/>
      <c r="D51" s="58"/>
      <c r="E51" s="15"/>
    </row>
    <row r="52" spans="1:5" s="6" customFormat="1" ht="51.75" customHeight="1" x14ac:dyDescent="0.25">
      <c r="A52" s="24"/>
      <c r="B52" s="56"/>
      <c r="C52" s="57"/>
      <c r="D52" s="58"/>
      <c r="E52" s="15"/>
    </row>
    <row r="53" spans="1:5" s="6" customFormat="1" ht="45.75" customHeight="1" x14ac:dyDescent="0.25">
      <c r="A53" s="24"/>
      <c r="B53" s="56"/>
      <c r="C53" s="57"/>
      <c r="D53" s="58"/>
      <c r="E53" s="15"/>
    </row>
    <row r="54" spans="1:5" s="6" customFormat="1" ht="50.25" customHeight="1" x14ac:dyDescent="0.25">
      <c r="A54" s="24"/>
      <c r="B54" s="56"/>
      <c r="C54" s="57"/>
      <c r="D54" s="58"/>
      <c r="E54" s="15"/>
    </row>
    <row r="55" spans="1:5" s="6" customFormat="1" ht="48.75" customHeight="1" x14ac:dyDescent="0.25">
      <c r="A55" s="24"/>
      <c r="B55" s="56"/>
      <c r="C55" s="57"/>
      <c r="D55" s="58"/>
      <c r="E55" s="15"/>
    </row>
    <row r="56" spans="1:5" s="6" customFormat="1" ht="48.75" customHeight="1" x14ac:dyDescent="0.25">
      <c r="A56" s="24"/>
      <c r="B56" s="56"/>
      <c r="C56" s="57"/>
      <c r="D56" s="58"/>
      <c r="E56" s="15"/>
    </row>
    <row r="57" spans="1:5" s="6" customFormat="1" ht="47.25" customHeight="1" x14ac:dyDescent="0.25">
      <c r="A57" s="24"/>
      <c r="B57" s="56"/>
      <c r="C57" s="57"/>
      <c r="D57" s="58"/>
      <c r="E57" s="15"/>
    </row>
    <row r="58" spans="1:5" s="6" customFormat="1" ht="51.75" customHeight="1" x14ac:dyDescent="0.25">
      <c r="A58" s="24"/>
      <c r="B58" s="56"/>
      <c r="C58" s="57"/>
      <c r="D58" s="58"/>
      <c r="E58" s="15"/>
    </row>
    <row r="59" spans="1:5" s="6" customFormat="1" ht="45.75" customHeight="1" x14ac:dyDescent="0.25">
      <c r="A59" s="24"/>
      <c r="B59" s="56"/>
      <c r="C59" s="57"/>
      <c r="D59" s="58"/>
      <c r="E59" s="15"/>
    </row>
    <row r="60" spans="1:5" s="6" customFormat="1" ht="54.75" customHeight="1" x14ac:dyDescent="0.25">
      <c r="A60" s="24"/>
      <c r="B60" s="56"/>
      <c r="C60" s="57"/>
      <c r="D60" s="58"/>
      <c r="E60" s="15"/>
    </row>
    <row r="61" spans="1:5" s="6" customFormat="1" ht="31.5" customHeight="1" x14ac:dyDescent="0.25">
      <c r="A61" s="18"/>
      <c r="B61" s="59"/>
      <c r="C61" s="60"/>
      <c r="D61" s="61"/>
      <c r="E61" s="22"/>
    </row>
    <row r="62" spans="1:5" ht="130.5" customHeight="1" x14ac:dyDescent="0.25">
      <c r="D62" s="39"/>
      <c r="E62" s="37"/>
    </row>
    <row r="63" spans="1:5" x14ac:dyDescent="0.25">
      <c r="E63" s="40"/>
    </row>
    <row r="64" spans="1:5" x14ac:dyDescent="0.25">
      <c r="E64" s="40"/>
    </row>
    <row r="65" spans="1:5" x14ac:dyDescent="0.25">
      <c r="E65" s="40"/>
    </row>
    <row r="68" spans="1:5" ht="49.5" customHeight="1" x14ac:dyDescent="0.25"/>
    <row r="69" spans="1:5" ht="45.75" customHeight="1" x14ac:dyDescent="0.25"/>
    <row r="77" spans="1:5" x14ac:dyDescent="0.25">
      <c r="A77" s="8"/>
    </row>
    <row r="83" spans="2:4" ht="23.25" x14ac:dyDescent="0.25">
      <c r="B83" s="65"/>
      <c r="C83" s="65"/>
      <c r="D83" s="12"/>
    </row>
  </sheetData>
  <mergeCells count="46">
    <mergeCell ref="A6:D6"/>
    <mergeCell ref="B83:C83"/>
    <mergeCell ref="B61:D61"/>
    <mergeCell ref="B50:D50"/>
    <mergeCell ref="B46:D46"/>
    <mergeCell ref="B47:D47"/>
    <mergeCell ref="B48:D48"/>
    <mergeCell ref="B49:D49"/>
    <mergeCell ref="A21:D21"/>
    <mergeCell ref="A36:D36"/>
    <mergeCell ref="A45:E45"/>
    <mergeCell ref="A37:D37"/>
    <mergeCell ref="A33:D33"/>
    <mergeCell ref="A28:D28"/>
    <mergeCell ref="A25:D25"/>
    <mergeCell ref="A23:D23"/>
    <mergeCell ref="A42:E42"/>
    <mergeCell ref="A40:E40"/>
    <mergeCell ref="A39:E39"/>
    <mergeCell ref="B51:D51"/>
    <mergeCell ref="B60:D60"/>
    <mergeCell ref="B59:D59"/>
    <mergeCell ref="B52:D52"/>
    <mergeCell ref="B53:D53"/>
    <mergeCell ref="B54:D54"/>
    <mergeCell ref="B55:D55"/>
    <mergeCell ref="B56:D56"/>
    <mergeCell ref="B57:D57"/>
    <mergeCell ref="B58:D58"/>
    <mergeCell ref="A2:A3"/>
    <mergeCell ref="B2:B3"/>
    <mergeCell ref="C2:D2"/>
    <mergeCell ref="A4:E4"/>
    <mergeCell ref="A1:E1"/>
    <mergeCell ref="E2:E3"/>
    <mergeCell ref="A29:E29"/>
    <mergeCell ref="A34:E34"/>
    <mergeCell ref="A7:E7"/>
    <mergeCell ref="A12:E12"/>
    <mergeCell ref="A17:E17"/>
    <mergeCell ref="A22:E22"/>
    <mergeCell ref="A26:E26"/>
    <mergeCell ref="A8:D8"/>
    <mergeCell ref="A11:D11"/>
    <mergeCell ref="A13:D13"/>
    <mergeCell ref="A16:D16"/>
  </mergeCells>
  <pageMargins left="0.39370078740157483" right="0.39370078740157483" top="0.39370078740157483" bottom="0.39370078740157483" header="0.31496062992125984" footer="0.31496062992125984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>
    <row r="1" spans="1:1" ht="45" customHeight="1" x14ac:dyDescent="0.25">
      <c r="A1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бкад</vt:lpstr>
      <vt:lpstr>Лист2</vt:lpstr>
      <vt:lpstr>Лист3</vt:lpstr>
      <vt:lpstr>бкад!Заголовки_для_печати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korsakova-td</dc:creator>
  <cp:lastModifiedBy>Рябухина Ирина Александровна</cp:lastModifiedBy>
  <cp:lastPrinted>2021-04-12T09:17:59Z</cp:lastPrinted>
  <dcterms:created xsi:type="dcterms:W3CDTF">2017-10-26T04:55:58Z</dcterms:created>
  <dcterms:modified xsi:type="dcterms:W3CDTF">2021-04-14T10:27:06Z</dcterms:modified>
</cp:coreProperties>
</file>