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G9" i="4"/>
  <c r="G10"/>
  <c r="G11"/>
  <c r="G12"/>
  <c r="G13"/>
  <c r="G14"/>
  <c r="G15"/>
  <c r="G17"/>
  <c r="G18"/>
  <c r="G8"/>
  <c r="F9"/>
  <c r="F10"/>
  <c r="F11"/>
  <c r="F12"/>
  <c r="F13"/>
  <c r="F14"/>
  <c r="F15"/>
  <c r="G16"/>
  <c r="F17"/>
  <c r="F18"/>
  <c r="F8"/>
  <c r="G19" l="1"/>
</calcChain>
</file>

<file path=xl/sharedStrings.xml><?xml version="1.0" encoding="utf-8"?>
<sst xmlns="http://schemas.openxmlformats.org/spreadsheetml/2006/main" count="34" uniqueCount="27">
  <si>
    <t>шт.</t>
  </si>
  <si>
    <t xml:space="preserve">Внутриаортальный баллонный катетер   </t>
  </si>
  <si>
    <t>Набор медицинской сестры для проведения операций по интервенционным вмешательствам</t>
  </si>
  <si>
    <t>Устройство для закрытия места пункции</t>
  </si>
  <si>
    <t>Наименование товара</t>
  </si>
  <si>
    <t>Ед. измерения</t>
  </si>
  <si>
    <t>Количество</t>
  </si>
  <si>
    <t>Итого:</t>
  </si>
  <si>
    <t>Поставщик № 1</t>
  </si>
  <si>
    <t>Поставщик № 2</t>
  </si>
  <si>
    <t>Средняя цена, руб.</t>
  </si>
  <si>
    <t>Сумма, руб.</t>
  </si>
  <si>
    <t xml:space="preserve">Катетер Сван-Ганса с блоком термодилюции </t>
  </si>
  <si>
    <t>Интродьюсер венозный  c гемостатическим клапаном</t>
  </si>
  <si>
    <t>Канюля для катетеризации лучевой артерии</t>
  </si>
  <si>
    <t>Внутриаортальный баллонный катетер</t>
  </si>
  <si>
    <t>Набор врачебный операционный, малый</t>
  </si>
  <si>
    <t>Набор для катетеризации центральных вен</t>
  </si>
  <si>
    <t xml:space="preserve">к документации об открытом </t>
  </si>
  <si>
    <t>аукционе в электронной форме</t>
  </si>
  <si>
    <t>Приложение № 3</t>
  </si>
  <si>
    <t>Обоснование начальной (максимальной) цены</t>
  </si>
  <si>
    <t>набор</t>
  </si>
  <si>
    <t>упак.</t>
  </si>
  <si>
    <t>Электроды  для длительного мониторирования ЭКГ  (50 шт. в упаковке)</t>
  </si>
  <si>
    <t>Емкость с Гелием (4 шт. в упаковке)</t>
  </si>
  <si>
    <t>упаковка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</si>
</sst>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right" wrapText="1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left" vertical="top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4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E25" sqref="E25"/>
    </sheetView>
  </sheetViews>
  <sheetFormatPr defaultRowHeight="12.75"/>
  <cols>
    <col min="1" max="1" width="37.85546875" customWidth="1"/>
    <col min="2" max="2" width="7.85546875" customWidth="1"/>
    <col min="3" max="3" width="7" customWidth="1"/>
    <col min="7" max="7" width="11" customWidth="1"/>
  </cols>
  <sheetData>
    <row r="1" spans="1:7" ht="15">
      <c r="G1" s="12" t="s">
        <v>20</v>
      </c>
    </row>
    <row r="2" spans="1:7" ht="15">
      <c r="G2" s="12" t="s">
        <v>18</v>
      </c>
    </row>
    <row r="3" spans="1:7" ht="15">
      <c r="G3" s="12" t="s">
        <v>19</v>
      </c>
    </row>
    <row r="5" spans="1:7">
      <c r="A5" s="13" t="s">
        <v>21</v>
      </c>
      <c r="B5" s="13"/>
      <c r="C5" s="13"/>
      <c r="D5" s="13"/>
      <c r="E5" s="13"/>
      <c r="F5" s="13"/>
      <c r="G5" s="13"/>
    </row>
    <row r="7" spans="1:7" ht="38.25">
      <c r="A7" s="3" t="s">
        <v>4</v>
      </c>
      <c r="B7" s="3" t="s">
        <v>5</v>
      </c>
      <c r="C7" s="4" t="s">
        <v>6</v>
      </c>
      <c r="D7" s="4" t="s">
        <v>8</v>
      </c>
      <c r="E7" s="4" t="s">
        <v>9</v>
      </c>
      <c r="F7" s="4" t="s">
        <v>10</v>
      </c>
      <c r="G7" s="3" t="s">
        <v>11</v>
      </c>
    </row>
    <row r="8" spans="1:7">
      <c r="A8" s="8" t="s">
        <v>12</v>
      </c>
      <c r="B8" s="14" t="s">
        <v>0</v>
      </c>
      <c r="C8" s="1">
        <v>30</v>
      </c>
      <c r="D8" s="9">
        <v>4500</v>
      </c>
      <c r="E8" s="9">
        <v>4250</v>
      </c>
      <c r="F8" s="9">
        <f>(D8+E8)/2</f>
        <v>4375</v>
      </c>
      <c r="G8" s="10">
        <f>C8*F8</f>
        <v>131250</v>
      </c>
    </row>
    <row r="9" spans="1:7" ht="25.5">
      <c r="A9" s="8" t="s">
        <v>13</v>
      </c>
      <c r="B9" s="14" t="s">
        <v>0</v>
      </c>
      <c r="C9" s="1">
        <v>30</v>
      </c>
      <c r="D9" s="9">
        <v>1290</v>
      </c>
      <c r="E9" s="9">
        <v>1360</v>
      </c>
      <c r="F9" s="9">
        <f t="shared" ref="F9:F18" si="0">(D9+E9)/2</f>
        <v>1325</v>
      </c>
      <c r="G9" s="10">
        <f t="shared" ref="G9:G18" si="1">C9*F9</f>
        <v>39750</v>
      </c>
    </row>
    <row r="10" spans="1:7">
      <c r="A10" s="8" t="s">
        <v>14</v>
      </c>
      <c r="B10" s="14" t="s">
        <v>0</v>
      </c>
      <c r="C10" s="1">
        <v>30</v>
      </c>
      <c r="D10" s="9">
        <v>800</v>
      </c>
      <c r="E10" s="9">
        <v>850</v>
      </c>
      <c r="F10" s="9">
        <f t="shared" si="0"/>
        <v>825</v>
      </c>
      <c r="G10" s="10">
        <f t="shared" si="1"/>
        <v>24750</v>
      </c>
    </row>
    <row r="11" spans="1:7">
      <c r="A11" s="8" t="s">
        <v>15</v>
      </c>
      <c r="B11" s="14" t="s">
        <v>0</v>
      </c>
      <c r="C11" s="1">
        <v>16</v>
      </c>
      <c r="D11" s="9">
        <v>65000</v>
      </c>
      <c r="E11" s="9">
        <v>62400</v>
      </c>
      <c r="F11" s="9">
        <f t="shared" si="0"/>
        <v>63700</v>
      </c>
      <c r="G11" s="10">
        <f t="shared" si="1"/>
        <v>1019200</v>
      </c>
    </row>
    <row r="12" spans="1:7">
      <c r="A12" s="8" t="s">
        <v>1</v>
      </c>
      <c r="B12" s="14" t="s">
        <v>0</v>
      </c>
      <c r="C12" s="1">
        <v>16</v>
      </c>
      <c r="D12" s="9">
        <v>51000</v>
      </c>
      <c r="E12" s="9">
        <v>48000</v>
      </c>
      <c r="F12" s="9">
        <f t="shared" si="0"/>
        <v>49500</v>
      </c>
      <c r="G12" s="10">
        <f t="shared" si="1"/>
        <v>792000</v>
      </c>
    </row>
    <row r="13" spans="1:7">
      <c r="A13" s="8" t="s">
        <v>25</v>
      </c>
      <c r="B13" s="14" t="s">
        <v>26</v>
      </c>
      <c r="C13" s="1">
        <v>1</v>
      </c>
      <c r="D13" s="9">
        <v>7000</v>
      </c>
      <c r="E13" s="9">
        <v>6290</v>
      </c>
      <c r="F13" s="9">
        <f t="shared" si="0"/>
        <v>6645</v>
      </c>
      <c r="G13" s="10">
        <f t="shared" si="1"/>
        <v>6645</v>
      </c>
    </row>
    <row r="14" spans="1:7" ht="38.25">
      <c r="A14" s="8" t="s">
        <v>2</v>
      </c>
      <c r="B14" s="14" t="s">
        <v>22</v>
      </c>
      <c r="C14" s="1">
        <v>248</v>
      </c>
      <c r="D14" s="9">
        <v>1200</v>
      </c>
      <c r="E14" s="9">
        <v>1275</v>
      </c>
      <c r="F14" s="9">
        <f t="shared" si="0"/>
        <v>1237.5</v>
      </c>
      <c r="G14" s="10">
        <f t="shared" si="1"/>
        <v>306900</v>
      </c>
    </row>
    <row r="15" spans="1:7">
      <c r="A15" s="8" t="s">
        <v>16</v>
      </c>
      <c r="B15" s="14" t="s">
        <v>22</v>
      </c>
      <c r="C15" s="1">
        <v>248</v>
      </c>
      <c r="D15" s="9">
        <v>1600</v>
      </c>
      <c r="E15" s="9">
        <v>1530</v>
      </c>
      <c r="F15" s="9">
        <f t="shared" si="0"/>
        <v>1565</v>
      </c>
      <c r="G15" s="10">
        <f t="shared" si="1"/>
        <v>388120</v>
      </c>
    </row>
    <row r="16" spans="1:7" ht="25.5">
      <c r="A16" s="8" t="s">
        <v>24</v>
      </c>
      <c r="B16" s="14" t="s">
        <v>23</v>
      </c>
      <c r="C16" s="1">
        <v>100</v>
      </c>
      <c r="D16" s="9">
        <v>300</v>
      </c>
      <c r="E16" s="9">
        <v>280.5</v>
      </c>
      <c r="F16" s="9">
        <v>290.5</v>
      </c>
      <c r="G16" s="10">
        <f t="shared" si="1"/>
        <v>29050</v>
      </c>
    </row>
    <row r="17" spans="1:7">
      <c r="A17" s="8" t="s">
        <v>17</v>
      </c>
      <c r="B17" s="14" t="s">
        <v>22</v>
      </c>
      <c r="C17" s="1">
        <v>70</v>
      </c>
      <c r="D17" s="9">
        <v>500</v>
      </c>
      <c r="E17" s="9">
        <v>510</v>
      </c>
      <c r="F17" s="9">
        <f t="shared" si="0"/>
        <v>505</v>
      </c>
      <c r="G17" s="10">
        <f t="shared" si="1"/>
        <v>35350</v>
      </c>
    </row>
    <row r="18" spans="1:7">
      <c r="A18" s="8" t="s">
        <v>3</v>
      </c>
      <c r="B18" s="14" t="s">
        <v>0</v>
      </c>
      <c r="C18" s="1">
        <v>10</v>
      </c>
      <c r="D18" s="9">
        <v>61000</v>
      </c>
      <c r="E18" s="9">
        <v>59200</v>
      </c>
      <c r="F18" s="9">
        <f t="shared" si="0"/>
        <v>60100</v>
      </c>
      <c r="G18" s="10">
        <f t="shared" si="1"/>
        <v>601000</v>
      </c>
    </row>
    <row r="19" spans="1:7">
      <c r="A19" s="7" t="s">
        <v>7</v>
      </c>
      <c r="B19" s="5"/>
      <c r="C19" s="1"/>
      <c r="D19" s="6"/>
      <c r="E19" s="6"/>
      <c r="F19" s="6"/>
      <c r="G19" s="11">
        <f>SUM(G8:G18)</f>
        <v>3374015</v>
      </c>
    </row>
    <row r="20" spans="1:7">
      <c r="A20" s="2"/>
      <c r="B20" s="2"/>
      <c r="C20" s="2"/>
      <c r="D20" s="2"/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15"/>
    </row>
  </sheetData>
  <mergeCells count="1">
    <mergeCell ref="A5:G5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olgapeo</cp:lastModifiedBy>
  <cp:lastPrinted>2011-11-03T06:52:04Z</cp:lastPrinted>
  <dcterms:created xsi:type="dcterms:W3CDTF">1996-10-08T23:32:33Z</dcterms:created>
  <dcterms:modified xsi:type="dcterms:W3CDTF">2011-11-03T07:02:13Z</dcterms:modified>
</cp:coreProperties>
</file>