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30" windowWidth="18075" windowHeight="1125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K10" i="1"/>
  <c r="J8"/>
  <c r="I8"/>
  <c r="I9"/>
  <c r="J10"/>
  <c r="I10"/>
  <c r="J9"/>
  <c r="K8"/>
  <c r="K9"/>
  <c r="H9"/>
  <c r="H8"/>
</calcChain>
</file>

<file path=xl/sharedStrings.xml><?xml version="1.0" encoding="utf-8"?>
<sst xmlns="http://schemas.openxmlformats.org/spreadsheetml/2006/main" count="19" uniqueCount="19">
  <si>
    <t xml:space="preserve">наименование </t>
  </si>
  <si>
    <t>кол-во</t>
  </si>
  <si>
    <t>ИТОГО</t>
  </si>
  <si>
    <t>Обоснование начальной (максимальной) цены договора</t>
  </si>
  <si>
    <t>поставщик № 1</t>
  </si>
  <si>
    <t>поставщик № 3</t>
  </si>
  <si>
    <t>поставщик № 2</t>
  </si>
  <si>
    <t>халат. хирург. стер.</t>
  </si>
  <si>
    <t>халат. хирург. н.стер.</t>
  </si>
  <si>
    <t>Приложение №4</t>
  </si>
  <si>
    <t xml:space="preserve"> к Извещению о проведении запроса котировок цен</t>
  </si>
  <si>
    <t>№ 0356300000611000208  от 15.11.2011 г.</t>
  </si>
  <si>
    <t xml:space="preserve"> средняя цена, руб.</t>
  </si>
  <si>
    <t>в т.ч.</t>
  </si>
  <si>
    <t xml:space="preserve">ОМС </t>
  </si>
  <si>
    <t>внебюджет (модернизация)</t>
  </si>
  <si>
    <t>Сумма по ОМС, руб</t>
  </si>
  <si>
    <t>Сумма по внебюджету (модернизация), руб.</t>
  </si>
  <si>
    <t>Сумма всего, руб.</t>
  </si>
</sst>
</file>

<file path=xl/styles.xml><?xml version="1.0" encoding="utf-8"?>
<styleSheet xmlns="http://schemas.openxmlformats.org/spreadsheetml/2006/main">
  <numFmts count="1">
    <numFmt numFmtId="164" formatCode="#,##0.00_р_."/>
  </numFmts>
  <fonts count="6">
    <font>
      <sz val="10"/>
      <name val="Arial Cyr"/>
      <charset val="204"/>
    </font>
    <font>
      <sz val="12"/>
      <name val="Times New Roman"/>
      <family val="1"/>
      <charset val="204"/>
    </font>
    <font>
      <sz val="12"/>
      <name val="Arial Cyr"/>
      <charset val="204"/>
    </font>
    <font>
      <b/>
      <i/>
      <sz val="12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1" xfId="0" applyFont="1" applyBorder="1"/>
    <xf numFmtId="0" fontId="2" fillId="0" borderId="0" xfId="0" applyFont="1"/>
    <xf numFmtId="2" fontId="1" fillId="0" borderId="1" xfId="0" applyNumberFormat="1" applyFont="1" applyBorder="1"/>
    <xf numFmtId="0" fontId="1" fillId="0" borderId="0" xfId="0" applyFont="1"/>
    <xf numFmtId="2" fontId="2" fillId="0" borderId="0" xfId="0" applyNumberFormat="1" applyFont="1"/>
    <xf numFmtId="2" fontId="1" fillId="0" borderId="1" xfId="0" applyNumberFormat="1" applyFont="1" applyBorder="1" applyAlignment="1">
      <alignment horizontal="right"/>
    </xf>
    <xf numFmtId="0" fontId="3" fillId="0" borderId="2" xfId="0" applyFont="1" applyBorder="1" applyAlignment="1">
      <alignment horizontal="center"/>
    </xf>
    <xf numFmtId="0" fontId="0" fillId="0" borderId="0" xfId="0" applyAlignment="1">
      <alignment horizontal="right"/>
    </xf>
    <xf numFmtId="0" fontId="0" fillId="0" borderId="1" xfId="0" applyBorder="1"/>
    <xf numFmtId="0" fontId="4" fillId="0" borderId="3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164" fontId="1" fillId="0" borderId="1" xfId="0" applyNumberFormat="1" applyFont="1" applyBorder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13"/>
  <sheetViews>
    <sheetView tabSelected="1" workbookViewId="0">
      <selection activeCell="K11" sqref="K11"/>
    </sheetView>
  </sheetViews>
  <sheetFormatPr defaultRowHeight="12.75"/>
  <cols>
    <col min="1" max="1" width="23" customWidth="1"/>
    <col min="2" max="2" width="8.28515625" customWidth="1"/>
    <col min="3" max="3" width="9.42578125" customWidth="1"/>
    <col min="4" max="4" width="12.28515625" customWidth="1"/>
    <col min="5" max="5" width="13" customWidth="1"/>
    <col min="6" max="6" width="12.28515625" customWidth="1"/>
    <col min="7" max="7" width="13.7109375" customWidth="1"/>
    <col min="8" max="9" width="12.7109375" customWidth="1"/>
    <col min="10" max="10" width="17.5703125" customWidth="1"/>
    <col min="11" max="11" width="16.140625" customWidth="1"/>
  </cols>
  <sheetData>
    <row r="1" spans="1:13">
      <c r="G1" s="8" t="s">
        <v>9</v>
      </c>
      <c r="H1" s="8"/>
      <c r="I1" s="8"/>
      <c r="J1" s="8"/>
      <c r="K1" s="8"/>
      <c r="L1" s="8"/>
      <c r="M1" s="8"/>
    </row>
    <row r="2" spans="1:13">
      <c r="G2" s="8" t="s">
        <v>10</v>
      </c>
      <c r="H2" s="8"/>
      <c r="I2" s="8"/>
      <c r="J2" s="8"/>
      <c r="K2" s="8"/>
      <c r="L2" s="8"/>
      <c r="M2" s="8"/>
    </row>
    <row r="3" spans="1:13">
      <c r="G3" s="8" t="s">
        <v>11</v>
      </c>
      <c r="H3" s="8"/>
      <c r="I3" s="8"/>
      <c r="J3" s="8"/>
      <c r="K3" s="8"/>
      <c r="L3" s="8"/>
      <c r="M3" s="8"/>
    </row>
    <row r="5" spans="1:13" ht="15.75">
      <c r="A5" s="7" t="s">
        <v>3</v>
      </c>
      <c r="B5" s="7"/>
      <c r="C5" s="7"/>
      <c r="D5" s="7"/>
      <c r="E5" s="7"/>
      <c r="F5" s="7"/>
      <c r="G5" s="7"/>
      <c r="H5" s="7"/>
      <c r="I5" s="7"/>
      <c r="J5" s="7"/>
      <c r="K5" s="7"/>
    </row>
    <row r="6" spans="1:13" ht="15">
      <c r="A6" s="10" t="s">
        <v>0</v>
      </c>
      <c r="B6" s="10" t="s">
        <v>1</v>
      </c>
      <c r="C6" s="11" t="s">
        <v>13</v>
      </c>
      <c r="D6" s="12"/>
      <c r="E6" s="10" t="s">
        <v>4</v>
      </c>
      <c r="F6" s="10" t="s">
        <v>6</v>
      </c>
      <c r="G6" s="10" t="s">
        <v>5</v>
      </c>
      <c r="H6" s="10" t="s">
        <v>12</v>
      </c>
      <c r="I6" s="10" t="s">
        <v>16</v>
      </c>
      <c r="J6" s="10" t="s">
        <v>17</v>
      </c>
      <c r="K6" s="10" t="s">
        <v>18</v>
      </c>
    </row>
    <row r="7" spans="1:13" ht="57">
      <c r="A7" s="13"/>
      <c r="B7" s="13"/>
      <c r="C7" s="14" t="s">
        <v>14</v>
      </c>
      <c r="D7" s="15" t="s">
        <v>15</v>
      </c>
      <c r="E7" s="13"/>
      <c r="F7" s="13"/>
      <c r="G7" s="13"/>
      <c r="H7" s="13"/>
      <c r="I7" s="13"/>
      <c r="J7" s="13"/>
      <c r="K7" s="13"/>
      <c r="L7" s="2"/>
      <c r="M7" s="2"/>
    </row>
    <row r="8" spans="1:13" ht="35.25" customHeight="1">
      <c r="A8" s="1" t="s">
        <v>7</v>
      </c>
      <c r="B8" s="1">
        <v>2147</v>
      </c>
      <c r="C8" s="1">
        <v>500</v>
      </c>
      <c r="D8" s="9">
        <v>1647</v>
      </c>
      <c r="E8" s="3">
        <v>67.25</v>
      </c>
      <c r="F8" s="6">
        <v>71.3</v>
      </c>
      <c r="G8" s="3">
        <v>90</v>
      </c>
      <c r="H8" s="3">
        <f>(E8+F8+G8)/3</f>
        <v>76.183333333333337</v>
      </c>
      <c r="I8" s="16">
        <f>500*76.18</f>
        <v>38090</v>
      </c>
      <c r="J8" s="16">
        <f>1647*76.18</f>
        <v>125468.46</v>
      </c>
      <c r="K8" s="16">
        <f>2147*76.18</f>
        <v>163558.46000000002</v>
      </c>
      <c r="L8" s="4"/>
      <c r="M8" s="2"/>
    </row>
    <row r="9" spans="1:13" ht="35.25" customHeight="1">
      <c r="A9" s="1" t="s">
        <v>8</v>
      </c>
      <c r="B9" s="1">
        <v>200</v>
      </c>
      <c r="C9" s="1">
        <v>200</v>
      </c>
      <c r="D9" s="9">
        <v>0</v>
      </c>
      <c r="E9" s="6">
        <v>48.1</v>
      </c>
      <c r="F9" s="3">
        <v>48.5</v>
      </c>
      <c r="G9" s="3">
        <v>48.34</v>
      </c>
      <c r="H9" s="3">
        <f>(E9+F9+G9)/3</f>
        <v>48.313333333333333</v>
      </c>
      <c r="I9" s="16">
        <f>200*48.31</f>
        <v>9662</v>
      </c>
      <c r="J9" s="16">
        <f>D9*H9</f>
        <v>0</v>
      </c>
      <c r="K9" s="16">
        <f>200*48.31</f>
        <v>9662</v>
      </c>
      <c r="L9" s="4"/>
      <c r="M9" s="2"/>
    </row>
    <row r="10" spans="1:13" ht="15.75">
      <c r="A10" s="1" t="s">
        <v>2</v>
      </c>
      <c r="B10" s="1"/>
      <c r="C10" s="1"/>
      <c r="D10" s="1"/>
      <c r="E10" s="1"/>
      <c r="F10" s="1"/>
      <c r="G10" s="1"/>
      <c r="H10" s="3"/>
      <c r="I10" s="16">
        <f>SUM(I8:I9)</f>
        <v>47752</v>
      </c>
      <c r="J10" s="16">
        <f>SUM(J8:J9)</f>
        <v>125468.46</v>
      </c>
      <c r="K10" s="16">
        <f>SUM(K8:K9)</f>
        <v>173220.46000000002</v>
      </c>
      <c r="L10" s="4"/>
      <c r="M10" s="2"/>
    </row>
    <row r="11" spans="1:13" ht="15">
      <c r="A11" s="2"/>
      <c r="B11" s="2"/>
      <c r="C11" s="2"/>
      <c r="D11" s="2"/>
      <c r="E11" s="2"/>
      <c r="F11" s="2"/>
      <c r="G11" s="2"/>
      <c r="H11" s="5"/>
      <c r="I11" s="5"/>
      <c r="J11" s="5"/>
      <c r="K11" s="5"/>
      <c r="L11" s="2"/>
      <c r="M11" s="2"/>
    </row>
    <row r="12" spans="1:13" ht="15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</row>
    <row r="13" spans="1:13" ht="15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</row>
  </sheetData>
  <mergeCells count="14">
    <mergeCell ref="A5:K5"/>
    <mergeCell ref="G1:M1"/>
    <mergeCell ref="G2:M2"/>
    <mergeCell ref="G3:M3"/>
    <mergeCell ref="A6:A7"/>
    <mergeCell ref="B6:B7"/>
    <mergeCell ref="C6:D6"/>
    <mergeCell ref="E6:E7"/>
    <mergeCell ref="F6:F7"/>
    <mergeCell ref="G6:G7"/>
    <mergeCell ref="H6:H7"/>
    <mergeCell ref="K6:K7"/>
    <mergeCell ref="I6:I7"/>
    <mergeCell ref="J6:J7"/>
  </mergeCells>
  <phoneticPr fontId="0" type="noConversion"/>
  <pageMargins left="0.75" right="0.75" top="1" bottom="1" header="0.5" footer="0.5"/>
  <pageSetup paperSize="9" scale="7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Smart Project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mtslek</dc:creator>
  <cp:lastModifiedBy>1</cp:lastModifiedBy>
  <cp:lastPrinted>2011-11-15T08:08:10Z</cp:lastPrinted>
  <dcterms:created xsi:type="dcterms:W3CDTF">2011-08-12T05:29:57Z</dcterms:created>
  <dcterms:modified xsi:type="dcterms:W3CDTF">2011-11-15T08:09:04Z</dcterms:modified>
</cp:coreProperties>
</file>