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9320" windowHeight="101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52" i="1"/>
  <c r="G52"/>
  <c r="C52"/>
  <c r="C50"/>
  <c r="C42"/>
  <c r="C32"/>
  <c r="C19"/>
  <c r="G50"/>
  <c r="G42"/>
  <c r="G32"/>
  <c r="G19"/>
  <c r="E50"/>
  <c r="E42"/>
  <c r="G49"/>
  <c r="E49"/>
  <c r="C49"/>
  <c r="E41"/>
  <c r="G41"/>
  <c r="C41"/>
  <c r="G31"/>
  <c r="E31"/>
  <c r="C31"/>
  <c r="G18"/>
  <c r="E18"/>
  <c r="C18"/>
</calcChain>
</file>

<file path=xl/sharedStrings.xml><?xml version="1.0" encoding="utf-8"?>
<sst xmlns="http://schemas.openxmlformats.org/spreadsheetml/2006/main" count="63" uniqueCount="39">
  <si>
    <t>Приложение №4 к Извещению</t>
  </si>
  <si>
    <t xml:space="preserve">Мониторинг цен на на поставку мебели </t>
  </si>
  <si>
    <t>Наименование</t>
  </si>
  <si>
    <t>1 кабинет</t>
  </si>
  <si>
    <t>2 кабинет</t>
  </si>
  <si>
    <t>3 кабинет</t>
  </si>
  <si>
    <t>4 кабинет</t>
  </si>
  <si>
    <t>ООО "OFFICE STYLE"</t>
  </si>
  <si>
    <t>Мебельная фабрика</t>
  </si>
  <si>
    <t>"КВАНТ"</t>
  </si>
  <si>
    <t>Итого:</t>
  </si>
  <si>
    <t>ООО "ВИКТОРИЯ"</t>
  </si>
  <si>
    <t>Наименование, размер, количество</t>
  </si>
  <si>
    <t>Стол эргономичный 160*100/80*75, 5 шт.</t>
  </si>
  <si>
    <t>Тумба опорная 42*47*75, 6 шт.</t>
  </si>
  <si>
    <t>Тумба подкатная 42*47*62, 5 шт.</t>
  </si>
  <si>
    <t>Шкаф узкий высокий 40*42*185, 1 шт.</t>
  </si>
  <si>
    <t>Шкаф узкий средний 40*42*112, 2 шт.</t>
  </si>
  <si>
    <t>Шкаф закрытый 80*42*185, 1 шт.</t>
  </si>
  <si>
    <t>Антресоль 80*42*37,2, 1 шт.</t>
  </si>
  <si>
    <t>Гардероб 80*60*185, 1 шт.</t>
  </si>
  <si>
    <t>Брифинг 80*47*75,, 1 шт.</t>
  </si>
  <si>
    <t>Тумба низкая 80*42*77, 1 шт.</t>
  </si>
  <si>
    <t>Стол рабочий 140*70*75, 1 шт.</t>
  </si>
  <si>
    <t>Стол рабочий 80*60*75, 1 шт.</t>
  </si>
  <si>
    <t>Угловой переход 70*60*75, 1 шт.</t>
  </si>
  <si>
    <t>Тумба подкатная 42*47*62, 2 шт.</t>
  </si>
  <si>
    <t>Шкаф закрытый 72*38*189,6, 1 шт.</t>
  </si>
  <si>
    <t>Брифинг 70*38*75, 1 шт.</t>
  </si>
  <si>
    <t>Подставка под сист.блок, 1 шт.</t>
  </si>
  <si>
    <t>Стол с изгибом левый 140*90/70*75, 1 шт.</t>
  </si>
  <si>
    <t>Тумба приставная 46,5*50*75, 1 шт.</t>
  </si>
  <si>
    <t>Шкаф стеллаж закрытый 76*39*188, 1 шт.</t>
  </si>
  <si>
    <t>Шкаф для одежды 76*57*188, 1 шт.</t>
  </si>
  <si>
    <t>Диван двухместный 146*77*62, 1 шт.</t>
  </si>
  <si>
    <t>Шкаф со стеклом 80*42*200, 1 шт.</t>
  </si>
  <si>
    <t>Итого за единицу товара:</t>
  </si>
  <si>
    <t>Итого за общее количество товара по кабинету:</t>
  </si>
  <si>
    <t>Итого за общее количество товара :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</si>
</sst>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4" fontId="1" fillId="0" borderId="7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0" fillId="0" borderId="0" xfId="0" applyNumberFormat="1"/>
    <xf numFmtId="4" fontId="2" fillId="0" borderId="7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1" fillId="2" borderId="7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4" fontId="2" fillId="2" borderId="7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" fontId="2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view="pageBreakPreview" zoomScale="142" zoomScaleNormal="75" zoomScaleSheetLayoutView="142" zoomScalePageLayoutView="136" workbookViewId="0">
      <selection activeCell="I43" sqref="I43"/>
    </sheetView>
  </sheetViews>
  <sheetFormatPr defaultRowHeight="15"/>
  <cols>
    <col min="2" max="2" width="29.7109375" customWidth="1"/>
    <col min="3" max="3" width="9.7109375" bestFit="1" customWidth="1"/>
    <col min="4" max="4" width="10.28515625" customWidth="1"/>
    <col min="5" max="5" width="9.7109375" bestFit="1" customWidth="1"/>
    <col min="6" max="6" width="6.42578125" customWidth="1"/>
    <col min="7" max="7" width="10.5703125" customWidth="1"/>
    <col min="8" max="8" width="6.85546875" customWidth="1"/>
    <col min="9" max="9" width="11.5703125" customWidth="1"/>
  </cols>
  <sheetData>
    <row r="1" spans="1:9">
      <c r="E1" s="4" t="s">
        <v>0</v>
      </c>
      <c r="F1" s="4"/>
      <c r="G1" s="4"/>
      <c r="H1" s="4"/>
    </row>
    <row r="2" spans="1:9">
      <c r="E2" s="3"/>
      <c r="F2" s="3"/>
      <c r="G2" s="3"/>
      <c r="H2" s="3"/>
    </row>
    <row r="3" spans="1:9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1" t="s">
        <v>3</v>
      </c>
      <c r="B5" s="1"/>
      <c r="C5" s="1"/>
      <c r="D5" s="1"/>
      <c r="E5" s="1"/>
      <c r="F5" s="1"/>
      <c r="G5" s="1"/>
      <c r="H5" s="1"/>
    </row>
    <row r="6" spans="1:9">
      <c r="A6" s="7" t="s">
        <v>12</v>
      </c>
      <c r="B6" s="12"/>
      <c r="C6" s="23" t="s">
        <v>7</v>
      </c>
      <c r="D6" s="24"/>
      <c r="E6" s="7" t="s">
        <v>8</v>
      </c>
      <c r="F6" s="8"/>
      <c r="G6" s="7" t="s">
        <v>11</v>
      </c>
      <c r="H6" s="8"/>
    </row>
    <row r="7" spans="1:9">
      <c r="A7" s="9"/>
      <c r="B7" s="13"/>
      <c r="C7" s="25"/>
      <c r="D7" s="26"/>
      <c r="E7" s="9" t="s">
        <v>9</v>
      </c>
      <c r="F7" s="10"/>
      <c r="G7" s="9"/>
      <c r="H7" s="10"/>
    </row>
    <row r="8" spans="1:9">
      <c r="A8" s="5" t="s">
        <v>13</v>
      </c>
      <c r="B8" s="6"/>
      <c r="C8" s="19">
        <v>4414.38</v>
      </c>
      <c r="D8" s="20"/>
      <c r="E8" s="5">
        <v>5517</v>
      </c>
      <c r="F8" s="6"/>
      <c r="G8" s="5">
        <v>4781.3999999999996</v>
      </c>
      <c r="H8" s="6"/>
    </row>
    <row r="9" spans="1:9">
      <c r="A9" s="5" t="s">
        <v>14</v>
      </c>
      <c r="B9" s="6"/>
      <c r="C9" s="19">
        <v>3742.96</v>
      </c>
      <c r="D9" s="20"/>
      <c r="E9" s="5">
        <v>4678.5</v>
      </c>
      <c r="F9" s="6"/>
      <c r="G9" s="5">
        <v>4054.7</v>
      </c>
      <c r="H9" s="6"/>
    </row>
    <row r="10" spans="1:9">
      <c r="A10" s="5" t="s">
        <v>15</v>
      </c>
      <c r="B10" s="6"/>
      <c r="C10" s="19">
        <v>3503.42</v>
      </c>
      <c r="D10" s="20"/>
      <c r="E10" s="5">
        <v>4378.5</v>
      </c>
      <c r="F10" s="6"/>
      <c r="G10" s="5">
        <v>3794.7</v>
      </c>
      <c r="H10" s="6"/>
    </row>
    <row r="11" spans="1:9">
      <c r="A11" s="5" t="s">
        <v>16</v>
      </c>
      <c r="B11" s="6"/>
      <c r="C11" s="19">
        <v>4878.12</v>
      </c>
      <c r="D11" s="20"/>
      <c r="E11" s="5">
        <v>6097.5</v>
      </c>
      <c r="F11" s="6"/>
      <c r="G11" s="5">
        <v>5284.6</v>
      </c>
      <c r="H11" s="6"/>
    </row>
    <row r="12" spans="1:9">
      <c r="A12" s="5" t="s">
        <v>17</v>
      </c>
      <c r="B12" s="6"/>
      <c r="C12" s="19">
        <v>3413.74</v>
      </c>
      <c r="D12" s="20"/>
      <c r="E12" s="5">
        <v>4266</v>
      </c>
      <c r="F12" s="6"/>
      <c r="G12" s="5">
        <v>3697.2</v>
      </c>
      <c r="H12" s="6"/>
    </row>
    <row r="13" spans="1:9">
      <c r="A13" s="5" t="s">
        <v>18</v>
      </c>
      <c r="B13" s="6"/>
      <c r="C13" s="19">
        <v>7373.82</v>
      </c>
      <c r="D13" s="20"/>
      <c r="E13" s="5">
        <v>9216</v>
      </c>
      <c r="F13" s="6"/>
      <c r="G13" s="5">
        <v>7987.2</v>
      </c>
      <c r="H13" s="6"/>
    </row>
    <row r="14" spans="1:9">
      <c r="A14" s="5" t="s">
        <v>19</v>
      </c>
      <c r="B14" s="6"/>
      <c r="C14" s="19">
        <v>2393.04</v>
      </c>
      <c r="D14" s="20"/>
      <c r="E14" s="5">
        <v>2991</v>
      </c>
      <c r="F14" s="6"/>
      <c r="G14" s="5">
        <v>2592.1999999999998</v>
      </c>
      <c r="H14" s="6"/>
    </row>
    <row r="15" spans="1:9">
      <c r="A15" s="5" t="s">
        <v>20</v>
      </c>
      <c r="B15" s="6"/>
      <c r="C15" s="19">
        <v>8188.02</v>
      </c>
      <c r="D15" s="20"/>
      <c r="E15" s="5">
        <v>10234.5</v>
      </c>
      <c r="F15" s="6"/>
      <c r="G15" s="5">
        <v>8869.9</v>
      </c>
      <c r="H15" s="6"/>
    </row>
    <row r="16" spans="1:9">
      <c r="A16" s="5" t="s">
        <v>21</v>
      </c>
      <c r="B16" s="6"/>
      <c r="C16" s="19">
        <v>1797.14</v>
      </c>
      <c r="D16" s="20"/>
      <c r="E16" s="5">
        <v>2245.5</v>
      </c>
      <c r="F16" s="6"/>
      <c r="G16" s="5">
        <v>1946.1</v>
      </c>
      <c r="H16" s="6"/>
    </row>
    <row r="17" spans="1:8">
      <c r="A17" s="5" t="s">
        <v>22</v>
      </c>
      <c r="B17" s="6"/>
      <c r="C17" s="19">
        <v>3980.14</v>
      </c>
      <c r="D17" s="20"/>
      <c r="E17" s="5">
        <v>4974</v>
      </c>
      <c r="F17" s="6"/>
      <c r="G17" s="5">
        <v>4310.8</v>
      </c>
      <c r="H17" s="6"/>
    </row>
    <row r="18" spans="1:8">
      <c r="A18" s="15" t="s">
        <v>36</v>
      </c>
      <c r="B18" s="16"/>
      <c r="C18" s="21">
        <f>SUM(C8:D17)</f>
        <v>43684.78</v>
      </c>
      <c r="D18" s="22"/>
      <c r="E18" s="15">
        <f>SUM(E8:F17)</f>
        <v>54598.5</v>
      </c>
      <c r="F18" s="16"/>
      <c r="G18" s="15">
        <f>SUM(G8:H17)</f>
        <v>47318.8</v>
      </c>
      <c r="H18" s="16"/>
    </row>
    <row r="19" spans="1:8">
      <c r="A19" s="15" t="s">
        <v>37</v>
      </c>
      <c r="B19" s="16" t="s">
        <v>10</v>
      </c>
      <c r="C19" s="21">
        <f>C8*5+C9*6+C10*5+C11+C12*2+C13+C14+C15+C16+C17</f>
        <v>97484.51999999999</v>
      </c>
      <c r="D19" s="22"/>
      <c r="E19" s="15">
        <v>121839</v>
      </c>
      <c r="F19" s="16"/>
      <c r="G19" s="15">
        <f>G8*5+G9*6+G10*5+G11+G12*2+G13+G14+G15+G16+G17</f>
        <v>105593.9</v>
      </c>
      <c r="H19" s="16"/>
    </row>
    <row r="20" spans="1:8">
      <c r="A20" s="17"/>
      <c r="B20" s="18"/>
      <c r="C20" s="27"/>
      <c r="D20" s="28"/>
      <c r="E20" s="17"/>
      <c r="F20" s="18"/>
      <c r="G20" s="17"/>
      <c r="H20" s="18"/>
    </row>
    <row r="21" spans="1:8">
      <c r="A21" s="1" t="s">
        <v>4</v>
      </c>
      <c r="C21" s="14"/>
      <c r="D21" s="14"/>
      <c r="E21" s="14"/>
      <c r="F21" s="14"/>
      <c r="G21" s="14"/>
      <c r="H21" s="14"/>
    </row>
    <row r="22" spans="1:8">
      <c r="A22" s="7" t="s">
        <v>2</v>
      </c>
      <c r="B22" s="12"/>
      <c r="C22" s="23" t="s">
        <v>7</v>
      </c>
      <c r="D22" s="24"/>
      <c r="E22" s="7" t="s">
        <v>8</v>
      </c>
      <c r="F22" s="8"/>
      <c r="G22" s="7" t="s">
        <v>11</v>
      </c>
      <c r="H22" s="8"/>
    </row>
    <row r="23" spans="1:8">
      <c r="A23" s="9"/>
      <c r="B23" s="13"/>
      <c r="C23" s="25"/>
      <c r="D23" s="26"/>
      <c r="E23" s="9" t="s">
        <v>9</v>
      </c>
      <c r="F23" s="10"/>
      <c r="G23" s="9"/>
      <c r="H23" s="10"/>
    </row>
    <row r="24" spans="1:8">
      <c r="A24" s="5" t="s">
        <v>23</v>
      </c>
      <c r="B24" s="6"/>
      <c r="C24" s="19">
        <v>2253.8000000000002</v>
      </c>
      <c r="D24" s="20"/>
      <c r="E24" s="5">
        <v>2817</v>
      </c>
      <c r="F24" s="6"/>
      <c r="G24" s="5">
        <v>2441.4</v>
      </c>
      <c r="H24" s="6"/>
    </row>
    <row r="25" spans="1:8">
      <c r="A25" s="5" t="s">
        <v>24</v>
      </c>
      <c r="B25" s="6"/>
      <c r="C25" s="19">
        <v>1536.36</v>
      </c>
      <c r="D25" s="20"/>
      <c r="E25" s="5">
        <v>1920</v>
      </c>
      <c r="F25" s="6"/>
      <c r="G25" s="5">
        <v>1664</v>
      </c>
      <c r="H25" s="6"/>
    </row>
    <row r="26" spans="1:8">
      <c r="A26" s="5" t="s">
        <v>25</v>
      </c>
      <c r="B26" s="6"/>
      <c r="C26" s="19">
        <v>803.58</v>
      </c>
      <c r="D26" s="20"/>
      <c r="E26" s="5">
        <v>1003.5</v>
      </c>
      <c r="F26" s="6"/>
      <c r="G26" s="5">
        <v>869.7</v>
      </c>
      <c r="H26" s="6"/>
    </row>
    <row r="27" spans="1:8">
      <c r="A27" s="5" t="s">
        <v>26</v>
      </c>
      <c r="B27" s="6"/>
      <c r="C27" s="19">
        <v>3144.7</v>
      </c>
      <c r="D27" s="20"/>
      <c r="E27" s="5">
        <v>3930</v>
      </c>
      <c r="F27" s="6"/>
      <c r="G27" s="5">
        <v>3406</v>
      </c>
      <c r="H27" s="6"/>
    </row>
    <row r="28" spans="1:8">
      <c r="A28" s="5" t="s">
        <v>27</v>
      </c>
      <c r="B28" s="6"/>
      <c r="C28" s="19">
        <v>5326.52</v>
      </c>
      <c r="D28" s="20"/>
      <c r="E28" s="5">
        <v>6657</v>
      </c>
      <c r="F28" s="6"/>
      <c r="G28" s="5">
        <v>5769.4</v>
      </c>
      <c r="H28" s="6"/>
    </row>
    <row r="29" spans="1:8">
      <c r="A29" s="5" t="s">
        <v>28</v>
      </c>
      <c r="B29" s="6"/>
      <c r="C29" s="19">
        <v>1187.08</v>
      </c>
      <c r="D29" s="20"/>
      <c r="E29" s="5">
        <v>1483.5</v>
      </c>
      <c r="F29" s="6"/>
      <c r="G29" s="5">
        <v>1285.7</v>
      </c>
      <c r="H29" s="6"/>
    </row>
    <row r="30" spans="1:8">
      <c r="A30" s="5" t="s">
        <v>29</v>
      </c>
      <c r="B30" s="6"/>
      <c r="C30" s="19">
        <v>552.24</v>
      </c>
      <c r="D30" s="20"/>
      <c r="E30" s="5">
        <v>690</v>
      </c>
      <c r="F30" s="6"/>
      <c r="G30" s="5">
        <v>598</v>
      </c>
      <c r="H30" s="6"/>
    </row>
    <row r="31" spans="1:8">
      <c r="A31" s="15" t="s">
        <v>36</v>
      </c>
      <c r="B31" s="16"/>
      <c r="C31" s="21">
        <f>SUM(C21:D30)</f>
        <v>14804.279999999999</v>
      </c>
      <c r="D31" s="22"/>
      <c r="E31" s="15">
        <f>SUM(E21:F30)</f>
        <v>18501</v>
      </c>
      <c r="F31" s="16"/>
      <c r="G31" s="15">
        <f>SUM(G21:H30)</f>
        <v>16034.199999999999</v>
      </c>
      <c r="H31" s="16"/>
    </row>
    <row r="32" spans="1:8">
      <c r="A32" s="15" t="s">
        <v>37</v>
      </c>
      <c r="B32" s="16" t="s">
        <v>10</v>
      </c>
      <c r="C32" s="21">
        <f>SUM(C24:D30)+C27</f>
        <v>17948.98</v>
      </c>
      <c r="D32" s="22"/>
      <c r="E32" s="15">
        <v>22431</v>
      </c>
      <c r="F32" s="16"/>
      <c r="G32" s="15">
        <f>SUM(G24:H30)+G27</f>
        <v>19440.199999999997</v>
      </c>
      <c r="H32" s="16"/>
    </row>
    <row r="33" spans="1:8">
      <c r="C33" s="14"/>
      <c r="D33" s="14"/>
      <c r="E33" s="14"/>
      <c r="F33" s="14"/>
      <c r="G33" s="14"/>
      <c r="H33" s="14"/>
    </row>
    <row r="34" spans="1:8">
      <c r="A34" s="1" t="s">
        <v>5</v>
      </c>
      <c r="C34" s="14"/>
      <c r="D34" s="14"/>
      <c r="E34" s="14"/>
      <c r="F34" s="14"/>
      <c r="G34" s="14"/>
      <c r="H34" s="14"/>
    </row>
    <row r="35" spans="1:8">
      <c r="A35" s="7" t="s">
        <v>2</v>
      </c>
      <c r="B35" s="12"/>
      <c r="C35" s="23" t="s">
        <v>7</v>
      </c>
      <c r="D35" s="24"/>
      <c r="E35" s="7" t="s">
        <v>8</v>
      </c>
      <c r="F35" s="8"/>
      <c r="G35" s="7" t="s">
        <v>11</v>
      </c>
      <c r="H35" s="8"/>
    </row>
    <row r="36" spans="1:8">
      <c r="A36" s="9"/>
      <c r="B36" s="13"/>
      <c r="C36" s="25"/>
      <c r="D36" s="26"/>
      <c r="E36" s="9" t="s">
        <v>9</v>
      </c>
      <c r="F36" s="10"/>
      <c r="G36" s="9"/>
      <c r="H36" s="10"/>
    </row>
    <row r="37" spans="1:8">
      <c r="A37" s="5" t="s">
        <v>30</v>
      </c>
      <c r="B37" s="6"/>
      <c r="C37" s="19">
        <v>2573.58</v>
      </c>
      <c r="D37" s="20"/>
      <c r="E37" s="5">
        <v>2757</v>
      </c>
      <c r="F37" s="6"/>
      <c r="G37" s="5">
        <v>2389.4</v>
      </c>
      <c r="H37" s="6"/>
    </row>
    <row r="38" spans="1:8">
      <c r="A38" s="5" t="s">
        <v>31</v>
      </c>
      <c r="B38" s="6"/>
      <c r="C38" s="19">
        <v>2499.2399999999998</v>
      </c>
      <c r="D38" s="20"/>
      <c r="E38" s="5">
        <v>2677.5</v>
      </c>
      <c r="F38" s="6"/>
      <c r="G38" s="5">
        <v>2320.5</v>
      </c>
      <c r="H38" s="6"/>
    </row>
    <row r="39" spans="1:8">
      <c r="A39" s="5" t="s">
        <v>32</v>
      </c>
      <c r="B39" s="6"/>
      <c r="C39" s="19">
        <v>4174.84</v>
      </c>
      <c r="D39" s="20"/>
      <c r="E39" s="5">
        <v>4473</v>
      </c>
      <c r="F39" s="6"/>
      <c r="G39" s="5">
        <v>3876.6</v>
      </c>
      <c r="H39" s="6"/>
    </row>
    <row r="40" spans="1:8">
      <c r="A40" s="5" t="s">
        <v>33</v>
      </c>
      <c r="B40" s="6"/>
      <c r="C40" s="19">
        <v>4922.96</v>
      </c>
      <c r="D40" s="20"/>
      <c r="E40" s="5">
        <v>5274</v>
      </c>
      <c r="F40" s="6"/>
      <c r="G40" s="5">
        <v>4570.8</v>
      </c>
      <c r="H40" s="6"/>
    </row>
    <row r="41" spans="1:8">
      <c r="A41" s="15" t="s">
        <v>36</v>
      </c>
      <c r="B41" s="16"/>
      <c r="C41" s="21">
        <f>SUM(C37:D40)</f>
        <v>14170.619999999999</v>
      </c>
      <c r="D41" s="22"/>
      <c r="E41" s="15">
        <f t="shared" ref="E41:H41" si="0">SUM(E37:F40)</f>
        <v>15181.5</v>
      </c>
      <c r="F41" s="16"/>
      <c r="G41" s="15">
        <f t="shared" ref="G41:H41" si="1">SUM(G37:H40)</f>
        <v>13157.3</v>
      </c>
      <c r="H41" s="16"/>
    </row>
    <row r="42" spans="1:8">
      <c r="A42" s="15" t="s">
        <v>37</v>
      </c>
      <c r="B42" s="16" t="s">
        <v>10</v>
      </c>
      <c r="C42" s="21">
        <f>C41</f>
        <v>14170.619999999999</v>
      </c>
      <c r="D42" s="22"/>
      <c r="E42" s="15">
        <f>E41</f>
        <v>15181.5</v>
      </c>
      <c r="F42" s="16"/>
      <c r="G42" s="15">
        <f>G41</f>
        <v>13157.3</v>
      </c>
      <c r="H42" s="16"/>
    </row>
    <row r="43" spans="1:8">
      <c r="C43" s="14"/>
      <c r="D43" s="14"/>
      <c r="E43" s="14"/>
      <c r="F43" s="14"/>
      <c r="G43" s="14"/>
      <c r="H43" s="14"/>
    </row>
    <row r="44" spans="1:8">
      <c r="A44" s="1" t="s">
        <v>6</v>
      </c>
      <c r="C44" s="14"/>
      <c r="D44" s="14"/>
      <c r="E44" s="14"/>
      <c r="F44" s="14"/>
      <c r="G44" s="14"/>
      <c r="H44" s="14"/>
    </row>
    <row r="45" spans="1:8">
      <c r="A45" s="7" t="s">
        <v>2</v>
      </c>
      <c r="B45" s="12"/>
      <c r="C45" s="23" t="s">
        <v>7</v>
      </c>
      <c r="D45" s="24"/>
      <c r="E45" s="7" t="s">
        <v>8</v>
      </c>
      <c r="F45" s="8"/>
      <c r="G45" s="7" t="s">
        <v>11</v>
      </c>
      <c r="H45" s="8"/>
    </row>
    <row r="46" spans="1:8">
      <c r="A46" s="9"/>
      <c r="B46" s="13"/>
      <c r="C46" s="25"/>
      <c r="D46" s="26"/>
      <c r="E46" s="9" t="s">
        <v>9</v>
      </c>
      <c r="F46" s="10"/>
      <c r="G46" s="9"/>
      <c r="H46" s="10"/>
    </row>
    <row r="47" spans="1:8">
      <c r="A47" s="5" t="s">
        <v>34</v>
      </c>
      <c r="B47" s="6"/>
      <c r="C47" s="19">
        <v>13839.04</v>
      </c>
      <c r="D47" s="20"/>
      <c r="E47" s="5">
        <v>24349.5</v>
      </c>
      <c r="F47" s="6"/>
      <c r="G47" s="5">
        <v>21102.9</v>
      </c>
      <c r="H47" s="6"/>
    </row>
    <row r="48" spans="1:8">
      <c r="A48" s="5" t="s">
        <v>35</v>
      </c>
      <c r="B48" s="6"/>
      <c r="C48" s="19">
        <v>6302.38</v>
      </c>
      <c r="D48" s="20"/>
      <c r="E48" s="5">
        <v>6751.5</v>
      </c>
      <c r="F48" s="6"/>
      <c r="G48" s="5">
        <v>5851.3</v>
      </c>
      <c r="H48" s="6"/>
    </row>
    <row r="49" spans="1:8">
      <c r="A49" s="15" t="s">
        <v>36</v>
      </c>
      <c r="B49" s="16"/>
      <c r="C49" s="21">
        <f>SUM(C45:D48)</f>
        <v>20141.420000000002</v>
      </c>
      <c r="D49" s="22"/>
      <c r="E49" s="15">
        <f t="shared" ref="E49:H49" si="2">SUM(E45:F48)</f>
        <v>31101</v>
      </c>
      <c r="F49" s="16"/>
      <c r="G49" s="15">
        <f t="shared" ref="G49:H49" si="3">SUM(G45:H48)</f>
        <v>26954.2</v>
      </c>
      <c r="H49" s="16"/>
    </row>
    <row r="50" spans="1:8">
      <c r="A50" s="15" t="s">
        <v>37</v>
      </c>
      <c r="B50" s="16" t="s">
        <v>10</v>
      </c>
      <c r="C50" s="21">
        <f>C49</f>
        <v>20141.420000000002</v>
      </c>
      <c r="D50" s="22"/>
      <c r="E50" s="15">
        <f>E49</f>
        <v>31101</v>
      </c>
      <c r="F50" s="16"/>
      <c r="G50" s="15">
        <f>G49</f>
        <v>26954.2</v>
      </c>
      <c r="H50" s="16"/>
    </row>
    <row r="52" spans="1:8">
      <c r="A52" s="15" t="s">
        <v>38</v>
      </c>
      <c r="B52" s="16" t="s">
        <v>10</v>
      </c>
      <c r="C52" s="21">
        <f>C50+C42+C32+C19</f>
        <v>149745.53999999998</v>
      </c>
      <c r="D52" s="22"/>
      <c r="E52" s="29">
        <f t="shared" ref="E52:H52" si="4">E50+E42+E32+E19</f>
        <v>190552.5</v>
      </c>
      <c r="F52" s="30"/>
      <c r="G52" s="29">
        <f t="shared" ref="G52:H52" si="5">G50+G42+G32+G19</f>
        <v>165145.59999999998</v>
      </c>
      <c r="H52" s="30"/>
    </row>
  </sheetData>
  <mergeCells count="158">
    <mergeCell ref="A52:B52"/>
    <mergeCell ref="C52:D52"/>
    <mergeCell ref="E52:F52"/>
    <mergeCell ref="G52:H52"/>
    <mergeCell ref="C32:D32"/>
    <mergeCell ref="E32:F32"/>
    <mergeCell ref="G32:H32"/>
    <mergeCell ref="A31:B31"/>
    <mergeCell ref="A18:B18"/>
    <mergeCell ref="C19:D19"/>
    <mergeCell ref="E19:F19"/>
    <mergeCell ref="A50:B50"/>
    <mergeCell ref="C49:D49"/>
    <mergeCell ref="E49:F49"/>
    <mergeCell ref="G49:H49"/>
    <mergeCell ref="A49:B49"/>
    <mergeCell ref="C50:D50"/>
    <mergeCell ref="E50:F50"/>
    <mergeCell ref="G50:H50"/>
    <mergeCell ref="A47:B47"/>
    <mergeCell ref="C47:D47"/>
    <mergeCell ref="E47:F47"/>
    <mergeCell ref="G47:H47"/>
    <mergeCell ref="A48:B48"/>
    <mergeCell ref="C48:D48"/>
    <mergeCell ref="E48:F48"/>
    <mergeCell ref="G48:H48"/>
    <mergeCell ref="A45:B45"/>
    <mergeCell ref="C45:D45"/>
    <mergeCell ref="E45:F45"/>
    <mergeCell ref="G45:H45"/>
    <mergeCell ref="A46:B46"/>
    <mergeCell ref="E46:F46"/>
    <mergeCell ref="G46:H46"/>
    <mergeCell ref="C42:D42"/>
    <mergeCell ref="E42:F42"/>
    <mergeCell ref="G42:H42"/>
    <mergeCell ref="A42:B42"/>
    <mergeCell ref="C41:D41"/>
    <mergeCell ref="E41:F41"/>
    <mergeCell ref="G41:H41"/>
    <mergeCell ref="A41:B41"/>
    <mergeCell ref="A39:B39"/>
    <mergeCell ref="C39:D39"/>
    <mergeCell ref="E39:F39"/>
    <mergeCell ref="G39:H39"/>
    <mergeCell ref="A40:B40"/>
    <mergeCell ref="C40:D40"/>
    <mergeCell ref="E40:F40"/>
    <mergeCell ref="G40:H40"/>
    <mergeCell ref="C37:D37"/>
    <mergeCell ref="E37:F37"/>
    <mergeCell ref="G37:H37"/>
    <mergeCell ref="A38:B38"/>
    <mergeCell ref="C38:D38"/>
    <mergeCell ref="E38:F38"/>
    <mergeCell ref="G38:H38"/>
    <mergeCell ref="A32:B32"/>
    <mergeCell ref="C31:D31"/>
    <mergeCell ref="E31:F31"/>
    <mergeCell ref="G31:H31"/>
    <mergeCell ref="A35:B35"/>
    <mergeCell ref="C35:D35"/>
    <mergeCell ref="E35:F35"/>
    <mergeCell ref="G35:H35"/>
    <mergeCell ref="A36:B36"/>
    <mergeCell ref="E36:F36"/>
    <mergeCell ref="G36:H36"/>
    <mergeCell ref="A37:B37"/>
    <mergeCell ref="A29:B29"/>
    <mergeCell ref="C29:D29"/>
    <mergeCell ref="E29:F29"/>
    <mergeCell ref="G29:H29"/>
    <mergeCell ref="A30:B30"/>
    <mergeCell ref="C30:D30"/>
    <mergeCell ref="E30:F30"/>
    <mergeCell ref="G30:H30"/>
    <mergeCell ref="A27:B27"/>
    <mergeCell ref="C27:D27"/>
    <mergeCell ref="E27:F27"/>
    <mergeCell ref="G27:H27"/>
    <mergeCell ref="A28:B28"/>
    <mergeCell ref="C28:D28"/>
    <mergeCell ref="E28:F28"/>
    <mergeCell ref="G28:H28"/>
    <mergeCell ref="A25:B25"/>
    <mergeCell ref="C25:D25"/>
    <mergeCell ref="E25:F25"/>
    <mergeCell ref="G25:H25"/>
    <mergeCell ref="A26:B26"/>
    <mergeCell ref="C26:D26"/>
    <mergeCell ref="E26:F26"/>
    <mergeCell ref="G26:H26"/>
    <mergeCell ref="A23:B23"/>
    <mergeCell ref="E23:F23"/>
    <mergeCell ref="G23:H23"/>
    <mergeCell ref="A24:B24"/>
    <mergeCell ref="C24:D24"/>
    <mergeCell ref="E24:F24"/>
    <mergeCell ref="G24:H24"/>
    <mergeCell ref="A19:B19"/>
    <mergeCell ref="C18:D18"/>
    <mergeCell ref="E18:F18"/>
    <mergeCell ref="G18:H18"/>
    <mergeCell ref="A22:B22"/>
    <mergeCell ref="C22:D22"/>
    <mergeCell ref="E22:F22"/>
    <mergeCell ref="G22:H22"/>
    <mergeCell ref="G19:H19"/>
    <mergeCell ref="A17:B17"/>
    <mergeCell ref="C17:D17"/>
    <mergeCell ref="E17:F17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A15:B15"/>
    <mergeCell ref="C15:D15"/>
    <mergeCell ref="E15:F15"/>
    <mergeCell ref="A16:B16"/>
    <mergeCell ref="C16:D16"/>
    <mergeCell ref="E16:F16"/>
    <mergeCell ref="A13:B13"/>
    <mergeCell ref="C13:D13"/>
    <mergeCell ref="E13:F13"/>
    <mergeCell ref="A14:B14"/>
    <mergeCell ref="C14:D14"/>
    <mergeCell ref="E14:F14"/>
    <mergeCell ref="A11:B11"/>
    <mergeCell ref="C11:D11"/>
    <mergeCell ref="E11:F11"/>
    <mergeCell ref="A12:B12"/>
    <mergeCell ref="C12:D12"/>
    <mergeCell ref="E12:F12"/>
    <mergeCell ref="A9:B9"/>
    <mergeCell ref="C9:D9"/>
    <mergeCell ref="E9:F9"/>
    <mergeCell ref="A10:B10"/>
    <mergeCell ref="C10:D10"/>
    <mergeCell ref="E10:F10"/>
    <mergeCell ref="E1:H1"/>
    <mergeCell ref="A8:B8"/>
    <mergeCell ref="C6:D6"/>
    <mergeCell ref="G6:H6"/>
    <mergeCell ref="G7:H7"/>
    <mergeCell ref="C8:D8"/>
    <mergeCell ref="E8:F8"/>
    <mergeCell ref="G8:H8"/>
    <mergeCell ref="E6:F6"/>
    <mergeCell ref="E7:F7"/>
    <mergeCell ref="A3:I3"/>
    <mergeCell ref="A6:B6"/>
    <mergeCell ref="A7:B7"/>
  </mergeCells>
  <pageMargins left="0.51181102362204722" right="0.31496062992125984" top="0.45955882352941174" bottom="0.42892156862745096" header="0.19148284313725492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образования администрации г.Перми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petropavlovskiy</dc:creator>
  <cp:lastModifiedBy>petropavlovskiy</cp:lastModifiedBy>
  <cp:lastPrinted>2011-12-09T05:31:48Z</cp:lastPrinted>
  <dcterms:created xsi:type="dcterms:W3CDTF">2011-03-28T10:21:02Z</dcterms:created>
  <dcterms:modified xsi:type="dcterms:W3CDTF">2011-12-09T05:32:37Z</dcterms:modified>
</cp:coreProperties>
</file>