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 activeTab="1"/>
  </bookViews>
  <sheets>
    <sheet name="Лот №1 (Овощи, фрукты, орехи)" sheetId="1" r:id="rId1"/>
    <sheet name="Лот №2 (Бакалея)" sheetId="2" r:id="rId2"/>
    <sheet name="Лот №3 (Молочные продукты яйцо)" sheetId="3" r:id="rId3"/>
    <sheet name="Лот №4 (Рыба)" sheetId="4" r:id="rId4"/>
    <sheet name="Лот № 5 (Мясо)" sheetId="5" r:id="rId5"/>
    <sheet name="Лот № 6 (Мясная гастрономия)" sheetId="6" r:id="rId6"/>
  </sheets>
  <calcPr calcId="124519" refMode="R1C1"/>
</workbook>
</file>

<file path=xl/calcChain.xml><?xml version="1.0" encoding="utf-8"?>
<calcChain xmlns="http://schemas.openxmlformats.org/spreadsheetml/2006/main">
  <c r="F74" i="2"/>
  <c r="F73"/>
  <c r="F62"/>
  <c r="F53"/>
  <c r="F40"/>
  <c r="F16"/>
  <c r="F8" i="6"/>
  <c r="F7"/>
  <c r="F6"/>
  <c r="F5"/>
  <c r="F4"/>
  <c r="F3"/>
  <c r="F37" i="2"/>
  <c r="F5" i="5"/>
  <c r="F6"/>
  <c r="F7"/>
  <c r="F8"/>
  <c r="F9"/>
  <c r="F10"/>
  <c r="F4"/>
  <c r="F5" i="4"/>
  <c r="F6"/>
  <c r="F7"/>
  <c r="F4"/>
  <c r="F8" s="1"/>
  <c r="F9" s="1"/>
  <c r="F5" i="3"/>
  <c r="F6"/>
  <c r="F7"/>
  <c r="F8"/>
  <c r="F9"/>
  <c r="F10"/>
  <c r="F11"/>
  <c r="F4"/>
  <c r="F59" i="2"/>
  <c r="F60"/>
  <c r="F61"/>
  <c r="F65"/>
  <c r="F66"/>
  <c r="F67"/>
  <c r="F68"/>
  <c r="F69"/>
  <c r="F70"/>
  <c r="F71"/>
  <c r="F72"/>
  <c r="F58"/>
  <c r="F45"/>
  <c r="F46"/>
  <c r="F47"/>
  <c r="F48"/>
  <c r="F49"/>
  <c r="F50"/>
  <c r="F51"/>
  <c r="F52"/>
  <c r="F44"/>
  <c r="F21"/>
  <c r="F22"/>
  <c r="F23"/>
  <c r="F24"/>
  <c r="F25"/>
  <c r="F26"/>
  <c r="F27"/>
  <c r="F28"/>
  <c r="F29"/>
  <c r="F30"/>
  <c r="F31"/>
  <c r="F32"/>
  <c r="F33"/>
  <c r="F34"/>
  <c r="F35"/>
  <c r="F36"/>
  <c r="F38"/>
  <c r="F39"/>
  <c r="F20"/>
  <c r="F5"/>
  <c r="F6"/>
  <c r="F7"/>
  <c r="F8"/>
  <c r="F9"/>
  <c r="F10"/>
  <c r="F11"/>
  <c r="F12"/>
  <c r="F13"/>
  <c r="F14"/>
  <c r="F15"/>
  <c r="F4"/>
  <c r="F25" i="1"/>
  <c r="F18"/>
  <c r="F19"/>
  <c r="F20"/>
  <c r="F21"/>
  <c r="F22"/>
  <c r="F23"/>
  <c r="F24"/>
  <c r="F5"/>
  <c r="F6"/>
  <c r="F7"/>
  <c r="F8"/>
  <c r="F9"/>
  <c r="F10"/>
  <c r="F11"/>
  <c r="F12"/>
  <c r="F13"/>
  <c r="F14"/>
  <c r="F15"/>
  <c r="F16"/>
  <c r="F17"/>
  <c r="F4"/>
  <c r="F12" i="3" l="1"/>
  <c r="F13" s="1"/>
  <c r="F26" i="1"/>
  <c r="F27" s="1"/>
  <c r="F11" i="5"/>
  <c r="F12" s="1"/>
</calcChain>
</file>

<file path=xl/sharedStrings.xml><?xml version="1.0" encoding="utf-8"?>
<sst xmlns="http://schemas.openxmlformats.org/spreadsheetml/2006/main" count="282" uniqueCount="123">
  <si>
    <t>Овощи, фрукты, орехи</t>
  </si>
  <si>
    <t>№</t>
  </si>
  <si>
    <t>Наименование товара</t>
  </si>
  <si>
    <t>ед. изм.</t>
  </si>
  <si>
    <t>Цена</t>
  </si>
  <si>
    <t>Количество</t>
  </si>
  <si>
    <t>Стоимость</t>
  </si>
  <si>
    <t>Картофель</t>
  </si>
  <si>
    <t>кг.</t>
  </si>
  <si>
    <t>Капуста</t>
  </si>
  <si>
    <t>Лук-репка</t>
  </si>
  <si>
    <t>Морковь</t>
  </si>
  <si>
    <t>Свекла</t>
  </si>
  <si>
    <t>Лук зелёный</t>
  </si>
  <si>
    <t>Редька зеленая</t>
  </si>
  <si>
    <t>Зелень</t>
  </si>
  <si>
    <t>Помидоры свежие</t>
  </si>
  <si>
    <t>Огурцы свежие</t>
  </si>
  <si>
    <t>Кабачки</t>
  </si>
  <si>
    <t>Перец болгарский имп.</t>
  </si>
  <si>
    <t>Грибы сухие</t>
  </si>
  <si>
    <t>Яблоки</t>
  </si>
  <si>
    <t>Апельсины, мандарины</t>
  </si>
  <si>
    <t>Лимон</t>
  </si>
  <si>
    <t>Клюква</t>
  </si>
  <si>
    <t>Чеснок</t>
  </si>
  <si>
    <t>Сахар, крупы</t>
  </si>
  <si>
    <t>Сахарный песок</t>
  </si>
  <si>
    <t>Молоко сухое</t>
  </si>
  <si>
    <t>Сухари панировочные</t>
  </si>
  <si>
    <t>Соль</t>
  </si>
  <si>
    <t>Мука</t>
  </si>
  <si>
    <t>Греча</t>
  </si>
  <si>
    <t>Рис</t>
  </si>
  <si>
    <t>Макаронные изделия</t>
  </si>
  <si>
    <t>кг</t>
  </si>
  <si>
    <t>Геркулес (по 400гр.)</t>
  </si>
  <si>
    <t>Перловка (по 800гр.)</t>
  </si>
  <si>
    <t>Манка (по 800гр.)</t>
  </si>
  <si>
    <t>Горох (по 800гр.)</t>
  </si>
  <si>
    <t>Консервация</t>
  </si>
  <si>
    <t>Ананасы 0,8</t>
  </si>
  <si>
    <t>Огурцы маринов. 3л</t>
  </si>
  <si>
    <t>Тушёнка говядина Курган 338гр.</t>
  </si>
  <si>
    <t>Икра кабачковая 0,5</t>
  </si>
  <si>
    <t>Томат-паста Кух-мастер 1кг</t>
  </si>
  <si>
    <t>Масло растит.рафинир. 1 литр</t>
  </si>
  <si>
    <t>банка</t>
  </si>
  <si>
    <t>Помидорки Черри 0,8</t>
  </si>
  <si>
    <t>Специи</t>
  </si>
  <si>
    <t>Приправа универсальная</t>
  </si>
  <si>
    <t>Желатин</t>
  </si>
  <si>
    <t>Дрожжи</t>
  </si>
  <si>
    <t>бут.</t>
  </si>
  <si>
    <t>Корица 10гр</t>
  </si>
  <si>
    <t>пач.</t>
  </si>
  <si>
    <t>Лавровый лист 20гр.</t>
  </si>
  <si>
    <t>Лимонная кислота 10гр.</t>
  </si>
  <si>
    <t>Ванилин 3гр.</t>
  </si>
  <si>
    <t>Перец черный молотый 10гр.</t>
  </si>
  <si>
    <t>Чай, кофе</t>
  </si>
  <si>
    <t>Чай травяной (зеленый, красный, ..)25 пакетов</t>
  </si>
  <si>
    <t>Кофе разовый</t>
  </si>
  <si>
    <t>Кофе разовый 3в1</t>
  </si>
  <si>
    <t>Разное</t>
  </si>
  <si>
    <t>Сахар разовый 10гр.</t>
  </si>
  <si>
    <t>шт.</t>
  </si>
  <si>
    <t>Карамель</t>
  </si>
  <si>
    <t>Тесто слоеное 700гр.</t>
  </si>
  <si>
    <t>Сода</t>
  </si>
  <si>
    <t>Какао</t>
  </si>
  <si>
    <t>Повидло</t>
  </si>
  <si>
    <t>пак.</t>
  </si>
  <si>
    <t>Майонез Махеев 800гр.</t>
  </si>
  <si>
    <t>Сыр твердый</t>
  </si>
  <si>
    <t>Творог</t>
  </si>
  <si>
    <t>Сметана</t>
  </si>
  <si>
    <t>Маргарин 200гр.</t>
  </si>
  <si>
    <t>Сыр колбасный, плавленный</t>
  </si>
  <si>
    <t>Яйцо</t>
  </si>
  <si>
    <t>Молочные продукты</t>
  </si>
  <si>
    <t>Рыба</t>
  </si>
  <si>
    <t>Форель, семга</t>
  </si>
  <si>
    <t>Филе рыбы с/м</t>
  </si>
  <si>
    <t>Крабовые палочки 200гр.</t>
  </si>
  <si>
    <t>Кальмары</t>
  </si>
  <si>
    <t>Мясо и колбасы</t>
  </si>
  <si>
    <t>Говядина э/т кр. Кусковая</t>
  </si>
  <si>
    <t>Говядина котлетная</t>
  </si>
  <si>
    <t>Свинина б/к карбонат</t>
  </si>
  <si>
    <t>Язык говяжий</t>
  </si>
  <si>
    <t>Печень говяжья</t>
  </si>
  <si>
    <t>Филе куриное</t>
  </si>
  <si>
    <t>Окорочка</t>
  </si>
  <si>
    <t>Ветчина Микоян</t>
  </si>
  <si>
    <t>Колбаса вареная оригинальная</t>
  </si>
  <si>
    <t>Сервелат карельский</t>
  </si>
  <si>
    <t>Сосиски весовые</t>
  </si>
  <si>
    <t>Всего:</t>
  </si>
  <si>
    <t>Чай черный 100 пакетов (Гринфилд)</t>
  </si>
  <si>
    <t>Огурцы консервированные 4-6 см. 800гр.</t>
  </si>
  <si>
    <t>Кетчуп 1литр</t>
  </si>
  <si>
    <t>Есенция 0,2</t>
  </si>
  <si>
    <t>Сельдь ведро 9кг</t>
  </si>
  <si>
    <t>Итого:</t>
  </si>
  <si>
    <t>Изюм (без косточек)</t>
  </si>
  <si>
    <t>Чернослив (без косточек)</t>
  </si>
  <si>
    <t>Грецкие орехи (чищенные)</t>
  </si>
  <si>
    <t>Арахис (чищенный)</t>
  </si>
  <si>
    <t>Мясная гастрономия</t>
  </si>
  <si>
    <t>Зеленый горошек 0,425</t>
  </si>
  <si>
    <t>Шампиньоны 0,425</t>
  </si>
  <si>
    <t>Фасоль красная 0,425</t>
  </si>
  <si>
    <t>Маслины без косточек 0,3</t>
  </si>
  <si>
    <t>Оливки без косточек 0,3</t>
  </si>
  <si>
    <t>Кукуруза десертная 0,425</t>
  </si>
  <si>
    <t>Сайра в масле</t>
  </si>
  <si>
    <t>Аджика 0,28</t>
  </si>
  <si>
    <t>Молоко сгущеное 0,425</t>
  </si>
  <si>
    <t>Мак 20гр.</t>
  </si>
  <si>
    <t>Шоколад 100гр.</t>
  </si>
  <si>
    <t>Сок 1литр</t>
  </si>
  <si>
    <t>Масло сливочное Кез 0,2кг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</si>
</sst>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3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164" fontId="0" fillId="0" borderId="1" xfId="0" applyNumberFormat="1" applyBorder="1"/>
    <xf numFmtId="1" fontId="0" fillId="0" borderId="1" xfId="0" applyNumberFormat="1" applyBorder="1"/>
    <xf numFmtId="164" fontId="0" fillId="0" borderId="0" xfId="0" applyNumberFormat="1"/>
    <xf numFmtId="0" fontId="0" fillId="0" borderId="1" xfId="0" applyBorder="1" applyAlignment="1">
      <alignment horizontal="justify" vertical="distributed"/>
    </xf>
    <xf numFmtId="0" fontId="0" fillId="0" borderId="2" xfId="0" applyBorder="1"/>
    <xf numFmtId="164" fontId="0" fillId="0" borderId="2" xfId="0" applyNumberFormat="1" applyBorder="1"/>
    <xf numFmtId="1" fontId="0" fillId="0" borderId="2" xfId="0" applyNumberFormat="1" applyBorder="1"/>
    <xf numFmtId="0" fontId="0" fillId="0" borderId="0" xfId="0" applyBorder="1"/>
    <xf numFmtId="164" fontId="0" fillId="0" borderId="0" xfId="0" applyNumberFormat="1" applyBorder="1"/>
    <xf numFmtId="1" fontId="0" fillId="0" borderId="0" xfId="0" applyNumberFormat="1" applyBorder="1"/>
    <xf numFmtId="0" fontId="1" fillId="0" borderId="0" xfId="0" applyFont="1"/>
    <xf numFmtId="0" fontId="1" fillId="0" borderId="0" xfId="0" applyFont="1" applyFill="1" applyBorder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opLeftCell="A13" workbookViewId="0">
      <selection activeCell="F27" sqref="F27"/>
    </sheetView>
  </sheetViews>
  <sheetFormatPr defaultRowHeight="15"/>
  <cols>
    <col min="1" max="1" width="5" customWidth="1"/>
    <col min="2" max="2" width="24.42578125" customWidth="1"/>
    <col min="4" max="4" width="9.7109375" bestFit="1" customWidth="1"/>
    <col min="5" max="5" width="11.42578125" customWidth="1"/>
    <col min="6" max="6" width="13.28515625" customWidth="1"/>
  </cols>
  <sheetData>
    <row r="1" spans="1:6" ht="18.75">
      <c r="C1" s="12" t="s">
        <v>0</v>
      </c>
    </row>
    <row r="3" spans="1:6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>
      <c r="A4" s="1">
        <v>1</v>
      </c>
      <c r="B4" s="1" t="s">
        <v>7</v>
      </c>
      <c r="C4" s="1" t="s">
        <v>8</v>
      </c>
      <c r="D4" s="2">
        <v>12</v>
      </c>
      <c r="E4" s="3">
        <v>7000</v>
      </c>
      <c r="F4" s="2">
        <f>D4*E4</f>
        <v>84000</v>
      </c>
    </row>
    <row r="5" spans="1:6">
      <c r="A5" s="1">
        <v>2</v>
      </c>
      <c r="B5" s="1" t="s">
        <v>9</v>
      </c>
      <c r="C5" s="1" t="s">
        <v>8</v>
      </c>
      <c r="D5" s="2">
        <v>12</v>
      </c>
      <c r="E5" s="3">
        <v>800</v>
      </c>
      <c r="F5" s="2">
        <f t="shared" ref="F5:F17" si="0">D5*E5</f>
        <v>9600</v>
      </c>
    </row>
    <row r="6" spans="1:6">
      <c r="A6" s="1">
        <v>3</v>
      </c>
      <c r="B6" s="1" t="s">
        <v>10</v>
      </c>
      <c r="C6" s="1" t="s">
        <v>8</v>
      </c>
      <c r="D6" s="2">
        <v>14</v>
      </c>
      <c r="E6" s="3">
        <v>700</v>
      </c>
      <c r="F6" s="2">
        <f t="shared" si="0"/>
        <v>9800</v>
      </c>
    </row>
    <row r="7" spans="1:6">
      <c r="A7" s="1">
        <v>4</v>
      </c>
      <c r="B7" s="1" t="s">
        <v>11</v>
      </c>
      <c r="C7" s="1" t="s">
        <v>8</v>
      </c>
      <c r="D7" s="2">
        <v>15</v>
      </c>
      <c r="E7" s="3">
        <v>600</v>
      </c>
      <c r="F7" s="2">
        <f t="shared" si="0"/>
        <v>9000</v>
      </c>
    </row>
    <row r="8" spans="1:6">
      <c r="A8" s="1">
        <v>5</v>
      </c>
      <c r="B8" s="1" t="s">
        <v>12</v>
      </c>
      <c r="C8" s="1" t="s">
        <v>8</v>
      </c>
      <c r="D8" s="2">
        <v>12</v>
      </c>
      <c r="E8" s="3">
        <v>600</v>
      </c>
      <c r="F8" s="2">
        <f t="shared" si="0"/>
        <v>7200</v>
      </c>
    </row>
    <row r="9" spans="1:6">
      <c r="A9" s="1">
        <v>6</v>
      </c>
      <c r="B9" s="1" t="s">
        <v>13</v>
      </c>
      <c r="C9" s="1" t="s">
        <v>8</v>
      </c>
      <c r="D9" s="2">
        <v>70</v>
      </c>
      <c r="E9" s="3">
        <v>200</v>
      </c>
      <c r="F9" s="2">
        <f t="shared" si="0"/>
        <v>14000</v>
      </c>
    </row>
    <row r="10" spans="1:6">
      <c r="A10" s="1">
        <v>7</v>
      </c>
      <c r="B10" s="1" t="s">
        <v>14</v>
      </c>
      <c r="C10" s="1" t="s">
        <v>8</v>
      </c>
      <c r="D10" s="2">
        <v>30</v>
      </c>
      <c r="E10" s="3">
        <v>200</v>
      </c>
      <c r="F10" s="2">
        <f t="shared" si="0"/>
        <v>6000</v>
      </c>
    </row>
    <row r="11" spans="1:6">
      <c r="A11" s="1">
        <v>8</v>
      </c>
      <c r="B11" s="1" t="s">
        <v>15</v>
      </c>
      <c r="C11" s="1" t="s">
        <v>8</v>
      </c>
      <c r="D11" s="2">
        <v>180</v>
      </c>
      <c r="E11" s="3">
        <v>100</v>
      </c>
      <c r="F11" s="2">
        <f t="shared" si="0"/>
        <v>18000</v>
      </c>
    </row>
    <row r="12" spans="1:6">
      <c r="A12" s="1">
        <v>9</v>
      </c>
      <c r="B12" s="1" t="s">
        <v>16</v>
      </c>
      <c r="C12" s="1" t="s">
        <v>8</v>
      </c>
      <c r="D12" s="2">
        <v>60</v>
      </c>
      <c r="E12" s="3">
        <v>400</v>
      </c>
      <c r="F12" s="2">
        <f t="shared" si="0"/>
        <v>24000</v>
      </c>
    </row>
    <row r="13" spans="1:6">
      <c r="A13" s="1">
        <v>10</v>
      </c>
      <c r="B13" s="1" t="s">
        <v>17</v>
      </c>
      <c r="C13" s="1" t="s">
        <v>8</v>
      </c>
      <c r="D13" s="2">
        <v>60</v>
      </c>
      <c r="E13" s="3">
        <v>400</v>
      </c>
      <c r="F13" s="2">
        <f t="shared" si="0"/>
        <v>24000</v>
      </c>
    </row>
    <row r="14" spans="1:6">
      <c r="A14" s="1">
        <v>11</v>
      </c>
      <c r="B14" s="1" t="s">
        <v>18</v>
      </c>
      <c r="C14" s="1" t="s">
        <v>8</v>
      </c>
      <c r="D14" s="2">
        <v>20</v>
      </c>
      <c r="E14" s="3">
        <v>200</v>
      </c>
      <c r="F14" s="2">
        <f t="shared" si="0"/>
        <v>4000</v>
      </c>
    </row>
    <row r="15" spans="1:6">
      <c r="A15" s="1">
        <v>12</v>
      </c>
      <c r="B15" s="1" t="s">
        <v>19</v>
      </c>
      <c r="C15" s="1" t="s">
        <v>8</v>
      </c>
      <c r="D15" s="2">
        <v>150</v>
      </c>
      <c r="E15" s="3">
        <v>120</v>
      </c>
      <c r="F15" s="2">
        <f t="shared" si="0"/>
        <v>18000</v>
      </c>
    </row>
    <row r="16" spans="1:6">
      <c r="A16" s="1">
        <v>13</v>
      </c>
      <c r="B16" s="1" t="s">
        <v>20</v>
      </c>
      <c r="C16" s="1" t="s">
        <v>8</v>
      </c>
      <c r="D16" s="2">
        <v>1000</v>
      </c>
      <c r="E16" s="3">
        <v>20</v>
      </c>
      <c r="F16" s="2">
        <f t="shared" si="0"/>
        <v>20000</v>
      </c>
    </row>
    <row r="17" spans="1:6">
      <c r="A17" s="1">
        <v>14</v>
      </c>
      <c r="B17" s="1" t="s">
        <v>21</v>
      </c>
      <c r="C17" s="1" t="s">
        <v>8</v>
      </c>
      <c r="D17" s="2">
        <v>60</v>
      </c>
      <c r="E17" s="3">
        <v>200</v>
      </c>
      <c r="F17" s="2">
        <f t="shared" si="0"/>
        <v>12000</v>
      </c>
    </row>
    <row r="18" spans="1:6">
      <c r="A18" s="1">
        <v>15</v>
      </c>
      <c r="B18" s="1" t="s">
        <v>22</v>
      </c>
      <c r="C18" s="1" t="s">
        <v>8</v>
      </c>
      <c r="D18" s="2">
        <v>70</v>
      </c>
      <c r="E18" s="3">
        <v>100</v>
      </c>
      <c r="F18" s="2">
        <f t="shared" ref="F18:F24" si="1">D18*E18</f>
        <v>7000</v>
      </c>
    </row>
    <row r="19" spans="1:6">
      <c r="A19" s="1">
        <v>16</v>
      </c>
      <c r="B19" s="1" t="s">
        <v>105</v>
      </c>
      <c r="C19" s="1" t="s">
        <v>8</v>
      </c>
      <c r="D19" s="2">
        <v>90</v>
      </c>
      <c r="E19" s="3">
        <v>60</v>
      </c>
      <c r="F19" s="2">
        <f t="shared" si="1"/>
        <v>5400</v>
      </c>
    </row>
    <row r="20" spans="1:6">
      <c r="A20" s="1">
        <v>17</v>
      </c>
      <c r="B20" s="1" t="s">
        <v>106</v>
      </c>
      <c r="C20" s="1" t="s">
        <v>8</v>
      </c>
      <c r="D20" s="2">
        <v>110</v>
      </c>
      <c r="E20" s="3">
        <v>60</v>
      </c>
      <c r="F20" s="2">
        <f t="shared" si="1"/>
        <v>6600</v>
      </c>
    </row>
    <row r="21" spans="1:6">
      <c r="A21" s="1">
        <v>18</v>
      </c>
      <c r="B21" s="1" t="s">
        <v>23</v>
      </c>
      <c r="C21" s="1" t="s">
        <v>8</v>
      </c>
      <c r="D21" s="2">
        <v>60</v>
      </c>
      <c r="E21" s="3">
        <v>50</v>
      </c>
      <c r="F21" s="2">
        <f t="shared" si="1"/>
        <v>3000</v>
      </c>
    </row>
    <row r="22" spans="1:6">
      <c r="A22" s="1">
        <v>19</v>
      </c>
      <c r="B22" s="1" t="s">
        <v>24</v>
      </c>
      <c r="C22" s="1" t="s">
        <v>8</v>
      </c>
      <c r="D22" s="2">
        <v>270</v>
      </c>
      <c r="E22" s="3">
        <v>60</v>
      </c>
      <c r="F22" s="2">
        <f t="shared" si="1"/>
        <v>16200</v>
      </c>
    </row>
    <row r="23" spans="1:6">
      <c r="A23" s="1">
        <v>20</v>
      </c>
      <c r="B23" s="1" t="s">
        <v>25</v>
      </c>
      <c r="C23" s="1" t="s">
        <v>8</v>
      </c>
      <c r="D23" s="2">
        <v>100</v>
      </c>
      <c r="E23" s="3">
        <v>20</v>
      </c>
      <c r="F23" s="2">
        <f t="shared" si="1"/>
        <v>2000</v>
      </c>
    </row>
    <row r="24" spans="1:6">
      <c r="A24" s="1">
        <v>21</v>
      </c>
      <c r="B24" s="1" t="s">
        <v>107</v>
      </c>
      <c r="C24" s="1" t="s">
        <v>8</v>
      </c>
      <c r="D24" s="2">
        <v>230</v>
      </c>
      <c r="E24" s="3">
        <v>40</v>
      </c>
      <c r="F24" s="2">
        <f t="shared" si="1"/>
        <v>9200</v>
      </c>
    </row>
    <row r="25" spans="1:6">
      <c r="A25" s="1">
        <v>22</v>
      </c>
      <c r="B25" s="1" t="s">
        <v>108</v>
      </c>
      <c r="C25" s="1" t="s">
        <v>8</v>
      </c>
      <c r="D25" s="2">
        <v>100</v>
      </c>
      <c r="E25" s="3">
        <v>50</v>
      </c>
      <c r="F25" s="2">
        <f t="shared" ref="F25" si="2">D25*E25</f>
        <v>5000</v>
      </c>
    </row>
    <row r="26" spans="1:6">
      <c r="E26" t="s">
        <v>104</v>
      </c>
      <c r="F26" s="4">
        <f>SUM(F4:F25)</f>
        <v>314000</v>
      </c>
    </row>
    <row r="27" spans="1:6">
      <c r="E27" t="s">
        <v>98</v>
      </c>
      <c r="F27" s="4">
        <f>F26</f>
        <v>314000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4"/>
  <sheetViews>
    <sheetView tabSelected="1" topLeftCell="A52" workbookViewId="0">
      <selection activeCell="F74" sqref="F74"/>
    </sheetView>
  </sheetViews>
  <sheetFormatPr defaultRowHeight="15"/>
  <cols>
    <col min="1" max="1" width="4.7109375" customWidth="1"/>
    <col min="2" max="2" width="39.7109375" customWidth="1"/>
    <col min="5" max="5" width="12" customWidth="1"/>
    <col min="6" max="6" width="13.140625" customWidth="1"/>
  </cols>
  <sheetData>
    <row r="1" spans="1:6" ht="18.75">
      <c r="C1" s="12" t="s">
        <v>26</v>
      </c>
    </row>
    <row r="3" spans="1:6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>
      <c r="A4" s="1">
        <v>1</v>
      </c>
      <c r="B4" s="1" t="s">
        <v>27</v>
      </c>
      <c r="C4" s="1" t="s">
        <v>35</v>
      </c>
      <c r="D4" s="4">
        <v>30</v>
      </c>
      <c r="E4" s="3">
        <v>1000</v>
      </c>
      <c r="F4" s="2">
        <f>D4*E4</f>
        <v>30000</v>
      </c>
    </row>
    <row r="5" spans="1:6">
      <c r="A5" s="1">
        <v>2</v>
      </c>
      <c r="B5" s="1" t="s">
        <v>28</v>
      </c>
      <c r="C5" s="1" t="s">
        <v>35</v>
      </c>
      <c r="D5" s="2">
        <v>80</v>
      </c>
      <c r="E5" s="3">
        <v>150</v>
      </c>
      <c r="F5" s="2">
        <f t="shared" ref="F5:F15" si="0">D5*E5</f>
        <v>12000</v>
      </c>
    </row>
    <row r="6" spans="1:6">
      <c r="A6" s="1">
        <v>3</v>
      </c>
      <c r="B6" s="1" t="s">
        <v>29</v>
      </c>
      <c r="C6" s="1" t="s">
        <v>35</v>
      </c>
      <c r="D6" s="2">
        <v>50</v>
      </c>
      <c r="E6" s="3">
        <v>50</v>
      </c>
      <c r="F6" s="2">
        <f t="shared" si="0"/>
        <v>2500</v>
      </c>
    </row>
    <row r="7" spans="1:6">
      <c r="A7" s="1">
        <v>4</v>
      </c>
      <c r="B7" s="1" t="s">
        <v>30</v>
      </c>
      <c r="C7" s="1" t="s">
        <v>35</v>
      </c>
      <c r="D7" s="2">
        <v>8</v>
      </c>
      <c r="E7" s="3">
        <v>500</v>
      </c>
      <c r="F7" s="2">
        <f t="shared" si="0"/>
        <v>4000</v>
      </c>
    </row>
    <row r="8" spans="1:6">
      <c r="A8" s="1">
        <v>5</v>
      </c>
      <c r="B8" s="1" t="s">
        <v>31</v>
      </c>
      <c r="C8" s="1" t="s">
        <v>35</v>
      </c>
      <c r="D8" s="2">
        <v>18</v>
      </c>
      <c r="E8" s="3">
        <v>3500</v>
      </c>
      <c r="F8" s="2">
        <f t="shared" si="0"/>
        <v>63000</v>
      </c>
    </row>
    <row r="9" spans="1:6">
      <c r="A9" s="1">
        <v>6</v>
      </c>
      <c r="B9" s="1" t="s">
        <v>32</v>
      </c>
      <c r="C9" s="1" t="s">
        <v>35</v>
      </c>
      <c r="D9" s="2">
        <v>40</v>
      </c>
      <c r="E9" s="3">
        <v>400</v>
      </c>
      <c r="F9" s="2">
        <f t="shared" si="0"/>
        <v>16000</v>
      </c>
    </row>
    <row r="10" spans="1:6">
      <c r="A10" s="1">
        <v>7</v>
      </c>
      <c r="B10" s="1" t="s">
        <v>33</v>
      </c>
      <c r="C10" s="1" t="s">
        <v>35</v>
      </c>
      <c r="D10" s="2">
        <v>40</v>
      </c>
      <c r="E10" s="3">
        <v>500</v>
      </c>
      <c r="F10" s="2">
        <f t="shared" si="0"/>
        <v>20000</v>
      </c>
    </row>
    <row r="11" spans="1:6">
      <c r="A11" s="1">
        <v>8</v>
      </c>
      <c r="B11" s="1" t="s">
        <v>36</v>
      </c>
      <c r="C11" s="1" t="s">
        <v>35</v>
      </c>
      <c r="D11" s="2">
        <v>30</v>
      </c>
      <c r="E11" s="3">
        <v>80</v>
      </c>
      <c r="F11" s="2">
        <f t="shared" si="0"/>
        <v>2400</v>
      </c>
    </row>
    <row r="12" spans="1:6">
      <c r="A12" s="1">
        <v>9</v>
      </c>
      <c r="B12" s="1" t="s">
        <v>37</v>
      </c>
      <c r="C12" s="1" t="s">
        <v>35</v>
      </c>
      <c r="D12" s="2">
        <v>30</v>
      </c>
      <c r="E12" s="3">
        <v>80</v>
      </c>
      <c r="F12" s="2">
        <f t="shared" si="0"/>
        <v>2400</v>
      </c>
    </row>
    <row r="13" spans="1:6">
      <c r="A13" s="1">
        <v>10</v>
      </c>
      <c r="B13" s="1" t="s">
        <v>38</v>
      </c>
      <c r="C13" s="1" t="s">
        <v>35</v>
      </c>
      <c r="D13" s="2">
        <v>30</v>
      </c>
      <c r="E13" s="3">
        <v>60</v>
      </c>
      <c r="F13" s="2">
        <f t="shared" si="0"/>
        <v>1800</v>
      </c>
    </row>
    <row r="14" spans="1:6">
      <c r="A14" s="1">
        <v>11</v>
      </c>
      <c r="B14" s="1" t="s">
        <v>34</v>
      </c>
      <c r="C14" s="1" t="s">
        <v>35</v>
      </c>
      <c r="D14" s="2">
        <v>20</v>
      </c>
      <c r="E14" s="3">
        <v>700</v>
      </c>
      <c r="F14" s="2">
        <f t="shared" si="0"/>
        <v>14000</v>
      </c>
    </row>
    <row r="15" spans="1:6">
      <c r="A15" s="1">
        <v>12</v>
      </c>
      <c r="B15" s="1" t="s">
        <v>39</v>
      </c>
      <c r="C15" s="1" t="s">
        <v>35</v>
      </c>
      <c r="D15" s="2">
        <v>60</v>
      </c>
      <c r="E15" s="3">
        <v>560</v>
      </c>
      <c r="F15" s="2">
        <f t="shared" si="0"/>
        <v>33600</v>
      </c>
    </row>
    <row r="16" spans="1:6">
      <c r="E16" t="s">
        <v>104</v>
      </c>
      <c r="F16" s="4">
        <f>SUM(F4:F15)</f>
        <v>201700</v>
      </c>
    </row>
    <row r="17" spans="1:6" ht="18.75">
      <c r="C17" s="12" t="s">
        <v>40</v>
      </c>
    </row>
    <row r="19" spans="1:6">
      <c r="A19" s="1" t="s">
        <v>1</v>
      </c>
      <c r="B19" s="1" t="s">
        <v>2</v>
      </c>
      <c r="C19" s="1" t="s">
        <v>3</v>
      </c>
      <c r="D19" s="1" t="s">
        <v>4</v>
      </c>
      <c r="E19" s="1" t="s">
        <v>5</v>
      </c>
      <c r="F19" s="1" t="s">
        <v>6</v>
      </c>
    </row>
    <row r="20" spans="1:6">
      <c r="A20" s="1">
        <v>1</v>
      </c>
      <c r="B20" s="1" t="s">
        <v>100</v>
      </c>
      <c r="C20" s="1" t="s">
        <v>47</v>
      </c>
      <c r="D20" s="2">
        <v>70</v>
      </c>
      <c r="E20" s="3">
        <v>200</v>
      </c>
      <c r="F20" s="2">
        <f>D20*E20</f>
        <v>14000</v>
      </c>
    </row>
    <row r="21" spans="1:6">
      <c r="A21" s="1">
        <v>2</v>
      </c>
      <c r="B21" s="1" t="s">
        <v>48</v>
      </c>
      <c r="C21" s="1" t="s">
        <v>47</v>
      </c>
      <c r="D21" s="2">
        <v>70</v>
      </c>
      <c r="E21" s="3">
        <v>200</v>
      </c>
      <c r="F21" s="2">
        <f t="shared" ref="F21:F39" si="1">D21*E21</f>
        <v>14000</v>
      </c>
    </row>
    <row r="22" spans="1:6">
      <c r="A22" s="1">
        <v>3</v>
      </c>
      <c r="B22" s="1" t="s">
        <v>110</v>
      </c>
      <c r="C22" s="1" t="s">
        <v>47</v>
      </c>
      <c r="D22" s="2">
        <v>35</v>
      </c>
      <c r="E22" s="3">
        <v>500</v>
      </c>
      <c r="F22" s="2">
        <f t="shared" si="1"/>
        <v>17500</v>
      </c>
    </row>
    <row r="23" spans="1:6">
      <c r="A23" s="1">
        <v>4</v>
      </c>
      <c r="B23" s="1" t="s">
        <v>111</v>
      </c>
      <c r="C23" s="1" t="s">
        <v>47</v>
      </c>
      <c r="D23" s="2">
        <v>50</v>
      </c>
      <c r="E23" s="3">
        <v>250</v>
      </c>
      <c r="F23" s="2">
        <f t="shared" si="1"/>
        <v>12500</v>
      </c>
    </row>
    <row r="24" spans="1:6">
      <c r="A24" s="1">
        <v>5</v>
      </c>
      <c r="B24" s="1" t="s">
        <v>41</v>
      </c>
      <c r="C24" s="1" t="s">
        <v>47</v>
      </c>
      <c r="D24" s="2">
        <v>60</v>
      </c>
      <c r="E24" s="3">
        <v>130</v>
      </c>
      <c r="F24" s="2">
        <f t="shared" si="1"/>
        <v>7800</v>
      </c>
    </row>
    <row r="25" spans="1:6">
      <c r="A25" s="1">
        <v>6</v>
      </c>
      <c r="B25" s="1" t="s">
        <v>112</v>
      </c>
      <c r="C25" s="1" t="s">
        <v>47</v>
      </c>
      <c r="D25" s="2">
        <v>30</v>
      </c>
      <c r="E25" s="3">
        <v>250</v>
      </c>
      <c r="F25" s="2">
        <f t="shared" si="1"/>
        <v>7500</v>
      </c>
    </row>
    <row r="26" spans="1:6">
      <c r="A26" s="1">
        <v>7</v>
      </c>
      <c r="B26" s="1" t="s">
        <v>113</v>
      </c>
      <c r="C26" s="1" t="s">
        <v>47</v>
      </c>
      <c r="D26" s="2">
        <v>50</v>
      </c>
      <c r="E26" s="3">
        <v>250</v>
      </c>
      <c r="F26" s="2">
        <f t="shared" si="1"/>
        <v>12500</v>
      </c>
    </row>
    <row r="27" spans="1:6">
      <c r="A27" s="1">
        <v>8</v>
      </c>
      <c r="B27" s="1" t="s">
        <v>114</v>
      </c>
      <c r="C27" s="1" t="s">
        <v>47</v>
      </c>
      <c r="D27" s="2">
        <v>50</v>
      </c>
      <c r="E27" s="3">
        <v>100</v>
      </c>
      <c r="F27" s="2">
        <f t="shared" si="1"/>
        <v>5000</v>
      </c>
    </row>
    <row r="28" spans="1:6">
      <c r="A28" s="1">
        <v>9</v>
      </c>
      <c r="B28" s="1" t="s">
        <v>115</v>
      </c>
      <c r="C28" s="1" t="s">
        <v>47</v>
      </c>
      <c r="D28" s="2">
        <v>35</v>
      </c>
      <c r="E28" s="3">
        <v>200</v>
      </c>
      <c r="F28" s="2">
        <f t="shared" si="1"/>
        <v>7000</v>
      </c>
    </row>
    <row r="29" spans="1:6">
      <c r="A29" s="1">
        <v>10</v>
      </c>
      <c r="B29" s="1" t="s">
        <v>42</v>
      </c>
      <c r="C29" s="1" t="s">
        <v>47</v>
      </c>
      <c r="D29" s="2">
        <v>90</v>
      </c>
      <c r="E29" s="3">
        <v>250</v>
      </c>
      <c r="F29" s="2">
        <f t="shared" si="1"/>
        <v>22500</v>
      </c>
    </row>
    <row r="30" spans="1:6">
      <c r="A30" s="1">
        <v>11</v>
      </c>
      <c r="B30" s="1" t="s">
        <v>43</v>
      </c>
      <c r="C30" s="1" t="s">
        <v>47</v>
      </c>
      <c r="D30" s="2">
        <v>60</v>
      </c>
      <c r="E30" s="3">
        <v>600</v>
      </c>
      <c r="F30" s="2">
        <f t="shared" si="1"/>
        <v>36000</v>
      </c>
    </row>
    <row r="31" spans="1:6">
      <c r="A31" s="1">
        <v>12</v>
      </c>
      <c r="B31" s="1" t="s">
        <v>116</v>
      </c>
      <c r="C31" s="1" t="s">
        <v>47</v>
      </c>
      <c r="D31" s="2">
        <v>40</v>
      </c>
      <c r="E31" s="3">
        <v>1000</v>
      </c>
      <c r="F31" s="2">
        <f t="shared" si="1"/>
        <v>40000</v>
      </c>
    </row>
    <row r="32" spans="1:6">
      <c r="A32" s="1">
        <v>13</v>
      </c>
      <c r="B32" s="1" t="s">
        <v>44</v>
      </c>
      <c r="C32" s="1" t="s">
        <v>47</v>
      </c>
      <c r="D32" s="2">
        <v>30</v>
      </c>
      <c r="E32" s="3">
        <v>120</v>
      </c>
      <c r="F32" s="2">
        <f t="shared" si="1"/>
        <v>3600</v>
      </c>
    </row>
    <row r="33" spans="1:6">
      <c r="A33" s="1">
        <v>14</v>
      </c>
      <c r="B33" s="1" t="s">
        <v>117</v>
      </c>
      <c r="C33" s="1" t="s">
        <v>47</v>
      </c>
      <c r="D33" s="2">
        <v>20</v>
      </c>
      <c r="E33" s="3">
        <v>120</v>
      </c>
      <c r="F33" s="2">
        <f t="shared" si="1"/>
        <v>2400</v>
      </c>
    </row>
    <row r="34" spans="1:6">
      <c r="A34" s="1">
        <v>15</v>
      </c>
      <c r="B34" s="1" t="s">
        <v>45</v>
      </c>
      <c r="C34" s="1" t="s">
        <v>47</v>
      </c>
      <c r="D34" s="2">
        <v>75</v>
      </c>
      <c r="E34" s="3">
        <v>80</v>
      </c>
      <c r="F34" s="2">
        <f t="shared" si="1"/>
        <v>6000</v>
      </c>
    </row>
    <row r="35" spans="1:6">
      <c r="A35" s="1">
        <v>16</v>
      </c>
      <c r="B35" s="1" t="s">
        <v>118</v>
      </c>
      <c r="C35" s="1" t="s">
        <v>47</v>
      </c>
      <c r="D35" s="2">
        <v>30</v>
      </c>
      <c r="E35" s="3">
        <v>120</v>
      </c>
      <c r="F35" s="2">
        <f t="shared" si="1"/>
        <v>3600</v>
      </c>
    </row>
    <row r="36" spans="1:6">
      <c r="A36" s="1">
        <v>17</v>
      </c>
      <c r="B36" s="1" t="s">
        <v>101</v>
      </c>
      <c r="C36" s="1" t="s">
        <v>47</v>
      </c>
      <c r="D36" s="2">
        <v>50</v>
      </c>
      <c r="E36" s="3">
        <v>50</v>
      </c>
      <c r="F36" s="2">
        <f t="shared" si="1"/>
        <v>2500</v>
      </c>
    </row>
    <row r="37" spans="1:6">
      <c r="A37" s="1">
        <v>18</v>
      </c>
      <c r="B37" s="1" t="s">
        <v>103</v>
      </c>
      <c r="C37" s="1" t="s">
        <v>35</v>
      </c>
      <c r="D37" s="2">
        <v>85</v>
      </c>
      <c r="E37" s="3">
        <v>210</v>
      </c>
      <c r="F37" s="2">
        <f t="shared" si="1"/>
        <v>17850</v>
      </c>
    </row>
    <row r="38" spans="1:6">
      <c r="A38" s="1">
        <v>19</v>
      </c>
      <c r="B38" s="1" t="s">
        <v>102</v>
      </c>
      <c r="C38" s="1" t="s">
        <v>47</v>
      </c>
      <c r="D38" s="2">
        <v>15</v>
      </c>
      <c r="E38" s="3">
        <v>100</v>
      </c>
      <c r="F38" s="2">
        <f t="shared" si="1"/>
        <v>1500</v>
      </c>
    </row>
    <row r="39" spans="1:6">
      <c r="A39" s="1">
        <v>20</v>
      </c>
      <c r="B39" s="1" t="s">
        <v>46</v>
      </c>
      <c r="C39" s="1" t="s">
        <v>53</v>
      </c>
      <c r="D39" s="2">
        <v>65</v>
      </c>
      <c r="E39" s="3">
        <v>1000</v>
      </c>
      <c r="F39" s="2">
        <f t="shared" si="1"/>
        <v>65000</v>
      </c>
    </row>
    <row r="40" spans="1:6">
      <c r="E40" t="s">
        <v>104</v>
      </c>
      <c r="F40" s="4">
        <f>SUM(F20:F39)</f>
        <v>298750</v>
      </c>
    </row>
    <row r="41" spans="1:6" ht="18.75">
      <c r="C41" s="12" t="s">
        <v>49</v>
      </c>
    </row>
    <row r="43" spans="1:6">
      <c r="A43" s="1" t="s">
        <v>1</v>
      </c>
      <c r="B43" s="1" t="s">
        <v>2</v>
      </c>
      <c r="C43" s="1" t="s">
        <v>3</v>
      </c>
      <c r="D43" s="1" t="s">
        <v>4</v>
      </c>
      <c r="E43" s="1" t="s">
        <v>5</v>
      </c>
      <c r="F43" s="1" t="s">
        <v>6</v>
      </c>
    </row>
    <row r="44" spans="1:6">
      <c r="A44" s="1">
        <v>1</v>
      </c>
      <c r="B44" s="1" t="s">
        <v>54</v>
      </c>
      <c r="C44" s="1" t="s">
        <v>55</v>
      </c>
      <c r="D44" s="2">
        <v>4</v>
      </c>
      <c r="E44" s="3">
        <v>300</v>
      </c>
      <c r="F44" s="2">
        <f>D44*E44</f>
        <v>1200</v>
      </c>
    </row>
    <row r="45" spans="1:6">
      <c r="A45" s="1">
        <v>2</v>
      </c>
      <c r="B45" s="1" t="s">
        <v>56</v>
      </c>
      <c r="C45" s="1" t="s">
        <v>55</v>
      </c>
      <c r="D45" s="2">
        <v>18</v>
      </c>
      <c r="E45" s="3">
        <v>100</v>
      </c>
      <c r="F45" s="2">
        <f t="shared" ref="F45:F52" si="2">D45*E45</f>
        <v>1800</v>
      </c>
    </row>
    <row r="46" spans="1:6">
      <c r="A46" s="1">
        <v>3</v>
      </c>
      <c r="B46" s="1" t="s">
        <v>57</v>
      </c>
      <c r="C46" s="1" t="s">
        <v>55</v>
      </c>
      <c r="D46" s="2">
        <v>5</v>
      </c>
      <c r="E46" s="3">
        <v>200</v>
      </c>
      <c r="F46" s="2">
        <f t="shared" si="2"/>
        <v>1000</v>
      </c>
    </row>
    <row r="47" spans="1:6">
      <c r="A47" s="1">
        <v>4</v>
      </c>
      <c r="B47" s="1" t="s">
        <v>58</v>
      </c>
      <c r="C47" s="1" t="s">
        <v>55</v>
      </c>
      <c r="D47" s="2">
        <v>5</v>
      </c>
      <c r="E47" s="3">
        <v>100</v>
      </c>
      <c r="F47" s="2">
        <f t="shared" si="2"/>
        <v>500</v>
      </c>
    </row>
    <row r="48" spans="1:6">
      <c r="A48" s="1">
        <v>5</v>
      </c>
      <c r="B48" s="1" t="s">
        <v>59</v>
      </c>
      <c r="C48" s="1" t="s">
        <v>55</v>
      </c>
      <c r="D48" s="2">
        <v>5</v>
      </c>
      <c r="E48" s="3">
        <v>800</v>
      </c>
      <c r="F48" s="2">
        <f t="shared" si="2"/>
        <v>4000</v>
      </c>
    </row>
    <row r="49" spans="1:6">
      <c r="A49" s="1">
        <v>6</v>
      </c>
      <c r="B49" s="1" t="s">
        <v>50</v>
      </c>
      <c r="C49" s="1" t="s">
        <v>8</v>
      </c>
      <c r="D49" s="2">
        <v>400</v>
      </c>
      <c r="E49" s="3">
        <v>5</v>
      </c>
      <c r="F49" s="2">
        <f t="shared" si="2"/>
        <v>2000</v>
      </c>
    </row>
    <row r="50" spans="1:6">
      <c r="A50" s="1">
        <v>7</v>
      </c>
      <c r="B50" s="1" t="s">
        <v>51</v>
      </c>
      <c r="C50" s="1" t="s">
        <v>8</v>
      </c>
      <c r="D50" s="2">
        <v>700</v>
      </c>
      <c r="E50" s="3">
        <v>6</v>
      </c>
      <c r="F50" s="2">
        <f t="shared" si="2"/>
        <v>4200</v>
      </c>
    </row>
    <row r="51" spans="1:6">
      <c r="A51" s="1">
        <v>8</v>
      </c>
      <c r="B51" s="1" t="s">
        <v>119</v>
      </c>
      <c r="C51" s="1" t="s">
        <v>55</v>
      </c>
      <c r="D51" s="2">
        <v>15</v>
      </c>
      <c r="E51" s="3">
        <v>300</v>
      </c>
      <c r="F51" s="2">
        <f t="shared" si="2"/>
        <v>4500</v>
      </c>
    </row>
    <row r="52" spans="1:6">
      <c r="A52" s="1">
        <v>9</v>
      </c>
      <c r="B52" s="1" t="s">
        <v>52</v>
      </c>
      <c r="C52" s="1" t="s">
        <v>8</v>
      </c>
      <c r="D52" s="2">
        <v>50</v>
      </c>
      <c r="E52" s="3">
        <v>36</v>
      </c>
      <c r="F52" s="2">
        <f t="shared" si="2"/>
        <v>1800</v>
      </c>
    </row>
    <row r="53" spans="1:6">
      <c r="E53" t="s">
        <v>104</v>
      </c>
      <c r="F53" s="4">
        <f>SUM(F44:F52)</f>
        <v>21000</v>
      </c>
    </row>
    <row r="54" spans="1:6">
      <c r="F54" s="4"/>
    </row>
    <row r="55" spans="1:6" ht="18.75">
      <c r="C55" s="12" t="s">
        <v>60</v>
      </c>
    </row>
    <row r="57" spans="1:6">
      <c r="A57" s="1" t="s">
        <v>1</v>
      </c>
      <c r="B57" s="1" t="s">
        <v>2</v>
      </c>
      <c r="C57" s="1" t="s">
        <v>3</v>
      </c>
      <c r="D57" s="1" t="s">
        <v>4</v>
      </c>
      <c r="E57" s="1" t="s">
        <v>5</v>
      </c>
      <c r="F57" s="1" t="s">
        <v>6</v>
      </c>
    </row>
    <row r="58" spans="1:6" ht="30">
      <c r="A58" s="1">
        <v>1</v>
      </c>
      <c r="B58" s="5" t="s">
        <v>61</v>
      </c>
      <c r="C58" s="1" t="s">
        <v>55</v>
      </c>
      <c r="D58" s="2">
        <v>60</v>
      </c>
      <c r="E58" s="3">
        <v>500</v>
      </c>
      <c r="F58" s="2">
        <f>D58*E58</f>
        <v>30000</v>
      </c>
    </row>
    <row r="59" spans="1:6">
      <c r="A59" s="1">
        <v>2</v>
      </c>
      <c r="B59" s="1" t="s">
        <v>99</v>
      </c>
      <c r="C59" s="1" t="s">
        <v>55</v>
      </c>
      <c r="D59" s="2">
        <v>200</v>
      </c>
      <c r="E59" s="3">
        <v>200</v>
      </c>
      <c r="F59" s="2">
        <f t="shared" ref="F59:F72" si="3">D59*E59</f>
        <v>40000</v>
      </c>
    </row>
    <row r="60" spans="1:6">
      <c r="A60" s="1">
        <v>3</v>
      </c>
      <c r="B60" s="1" t="s">
        <v>63</v>
      </c>
      <c r="C60" s="1" t="s">
        <v>55</v>
      </c>
      <c r="D60" s="2">
        <v>6</v>
      </c>
      <c r="E60" s="3">
        <v>3500</v>
      </c>
      <c r="F60" s="2">
        <f t="shared" si="3"/>
        <v>21000</v>
      </c>
    </row>
    <row r="61" spans="1:6">
      <c r="A61" s="1">
        <v>4</v>
      </c>
      <c r="B61" s="1" t="s">
        <v>62</v>
      </c>
      <c r="C61" s="1" t="s">
        <v>55</v>
      </c>
      <c r="D61" s="2">
        <v>6</v>
      </c>
      <c r="E61" s="3">
        <v>2000</v>
      </c>
      <c r="F61" s="2">
        <f t="shared" si="3"/>
        <v>12000</v>
      </c>
    </row>
    <row r="62" spans="1:6">
      <c r="A62" s="6"/>
      <c r="B62" s="6"/>
      <c r="C62" s="6"/>
      <c r="D62" s="7"/>
      <c r="E62" s="8" t="s">
        <v>104</v>
      </c>
      <c r="F62" s="7">
        <f>SUM(F58:F61)</f>
        <v>103000</v>
      </c>
    </row>
    <row r="63" spans="1:6" ht="18.75">
      <c r="A63" s="9"/>
      <c r="B63" s="9"/>
      <c r="C63" s="13" t="s">
        <v>64</v>
      </c>
      <c r="D63" s="10"/>
      <c r="E63" s="11"/>
      <c r="F63" s="10"/>
    </row>
    <row r="64" spans="1:6">
      <c r="A64" s="1" t="s">
        <v>1</v>
      </c>
      <c r="B64" s="1" t="s">
        <v>2</v>
      </c>
      <c r="C64" s="1" t="s">
        <v>3</v>
      </c>
      <c r="D64" s="1" t="s">
        <v>4</v>
      </c>
      <c r="E64" s="1" t="s">
        <v>5</v>
      </c>
      <c r="F64" s="1" t="s">
        <v>6</v>
      </c>
    </row>
    <row r="65" spans="1:6">
      <c r="A65" s="1">
        <v>1</v>
      </c>
      <c r="B65" s="1" t="s">
        <v>65</v>
      </c>
      <c r="C65" s="1" t="s">
        <v>66</v>
      </c>
      <c r="D65" s="2">
        <v>0.9</v>
      </c>
      <c r="E65" s="3">
        <v>15000</v>
      </c>
      <c r="F65" s="2">
        <f t="shared" si="3"/>
        <v>13500</v>
      </c>
    </row>
    <row r="66" spans="1:6">
      <c r="A66" s="1">
        <v>2</v>
      </c>
      <c r="B66" s="1" t="s">
        <v>67</v>
      </c>
      <c r="C66" s="1" t="s">
        <v>8</v>
      </c>
      <c r="D66" s="2">
        <v>80</v>
      </c>
      <c r="E66" s="3">
        <v>50</v>
      </c>
      <c r="F66" s="2">
        <f t="shared" si="3"/>
        <v>4000</v>
      </c>
    </row>
    <row r="67" spans="1:6">
      <c r="A67" s="1">
        <v>3</v>
      </c>
      <c r="B67" s="1" t="s">
        <v>68</v>
      </c>
      <c r="C67" s="1" t="s">
        <v>66</v>
      </c>
      <c r="D67" s="2">
        <v>45</v>
      </c>
      <c r="E67" s="3">
        <v>350</v>
      </c>
      <c r="F67" s="2">
        <f t="shared" si="3"/>
        <v>15750</v>
      </c>
    </row>
    <row r="68" spans="1:6">
      <c r="A68" s="1">
        <v>4</v>
      </c>
      <c r="B68" s="1" t="s">
        <v>120</v>
      </c>
      <c r="C68" s="1" t="s">
        <v>66</v>
      </c>
      <c r="D68" s="2">
        <v>50</v>
      </c>
      <c r="E68" s="3">
        <v>100</v>
      </c>
      <c r="F68" s="2">
        <f t="shared" si="3"/>
        <v>5000</v>
      </c>
    </row>
    <row r="69" spans="1:6">
      <c r="A69" s="1">
        <v>5</v>
      </c>
      <c r="B69" s="1" t="s">
        <v>69</v>
      </c>
      <c r="C69" s="1" t="s">
        <v>8</v>
      </c>
      <c r="D69" s="2">
        <v>15</v>
      </c>
      <c r="E69" s="3">
        <v>10</v>
      </c>
      <c r="F69" s="2">
        <f t="shared" si="3"/>
        <v>150</v>
      </c>
    </row>
    <row r="70" spans="1:6">
      <c r="A70" s="1">
        <v>6</v>
      </c>
      <c r="B70" s="1" t="s">
        <v>70</v>
      </c>
      <c r="C70" s="1" t="s">
        <v>8</v>
      </c>
      <c r="D70" s="2">
        <v>350</v>
      </c>
      <c r="E70" s="3">
        <v>5</v>
      </c>
      <c r="F70" s="2">
        <f t="shared" si="3"/>
        <v>1750</v>
      </c>
    </row>
    <row r="71" spans="1:6">
      <c r="A71" s="1">
        <v>7</v>
      </c>
      <c r="B71" s="1" t="s">
        <v>71</v>
      </c>
      <c r="C71" s="1" t="s">
        <v>8</v>
      </c>
      <c r="D71" s="2">
        <v>70</v>
      </c>
      <c r="E71" s="3">
        <v>100</v>
      </c>
      <c r="F71" s="2">
        <f t="shared" si="3"/>
        <v>7000</v>
      </c>
    </row>
    <row r="72" spans="1:6">
      <c r="A72" s="1">
        <v>8</v>
      </c>
      <c r="B72" s="1" t="s">
        <v>121</v>
      </c>
      <c r="C72" s="1" t="s">
        <v>72</v>
      </c>
      <c r="D72" s="2">
        <v>36</v>
      </c>
      <c r="E72" s="3">
        <v>7000</v>
      </c>
      <c r="F72" s="2">
        <f t="shared" si="3"/>
        <v>252000</v>
      </c>
    </row>
    <row r="73" spans="1:6">
      <c r="E73" t="s">
        <v>104</v>
      </c>
      <c r="F73" s="4">
        <f>SUM(F65:F72)</f>
        <v>299150</v>
      </c>
    </row>
    <row r="74" spans="1:6">
      <c r="E74" t="s">
        <v>98</v>
      </c>
      <c r="F74" s="4">
        <f>SUM(F73,F62,F53,F40,F16)</f>
        <v>923600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D14" sqref="D14"/>
    </sheetView>
  </sheetViews>
  <sheetFormatPr defaultRowHeight="15"/>
  <cols>
    <col min="1" max="1" width="4" customWidth="1"/>
    <col min="2" max="2" width="28.140625" customWidth="1"/>
    <col min="5" max="5" width="12.140625" customWidth="1"/>
    <col min="6" max="6" width="14" customWidth="1"/>
  </cols>
  <sheetData>
    <row r="1" spans="1:6" ht="18.75">
      <c r="C1" s="12" t="s">
        <v>80</v>
      </c>
    </row>
    <row r="3" spans="1:6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>
      <c r="A4" s="1">
        <v>1</v>
      </c>
      <c r="B4" s="1" t="s">
        <v>73</v>
      </c>
      <c r="C4" s="1" t="s">
        <v>66</v>
      </c>
      <c r="D4" s="2">
        <v>50</v>
      </c>
      <c r="E4" s="3">
        <v>1800</v>
      </c>
      <c r="F4" s="2">
        <f>D4*E4</f>
        <v>90000</v>
      </c>
    </row>
    <row r="5" spans="1:6">
      <c r="A5" s="1">
        <v>2</v>
      </c>
      <c r="B5" s="1" t="s">
        <v>74</v>
      </c>
      <c r="C5" s="1" t="s">
        <v>8</v>
      </c>
      <c r="D5" s="2">
        <v>250</v>
      </c>
      <c r="E5" s="3">
        <v>500</v>
      </c>
      <c r="F5" s="2">
        <f t="shared" ref="F5:F11" si="0">D5*E5</f>
        <v>125000</v>
      </c>
    </row>
    <row r="6" spans="1:6">
      <c r="A6" s="1">
        <v>3</v>
      </c>
      <c r="B6" s="1" t="s">
        <v>75</v>
      </c>
      <c r="C6" s="1" t="s">
        <v>8</v>
      </c>
      <c r="D6" s="2">
        <v>100</v>
      </c>
      <c r="E6" s="3">
        <v>50</v>
      </c>
      <c r="F6" s="2">
        <f t="shared" si="0"/>
        <v>5000</v>
      </c>
    </row>
    <row r="7" spans="1:6">
      <c r="A7" s="1">
        <v>4</v>
      </c>
      <c r="B7" s="1" t="s">
        <v>76</v>
      </c>
      <c r="C7" s="1" t="s">
        <v>8</v>
      </c>
      <c r="D7" s="2">
        <v>60</v>
      </c>
      <c r="E7" s="3">
        <v>200</v>
      </c>
      <c r="F7" s="2">
        <f t="shared" si="0"/>
        <v>12000</v>
      </c>
    </row>
    <row r="8" spans="1:6">
      <c r="A8" s="1">
        <v>5</v>
      </c>
      <c r="B8" s="1" t="s">
        <v>77</v>
      </c>
      <c r="C8" s="1" t="s">
        <v>55</v>
      </c>
      <c r="D8" s="2">
        <v>15</v>
      </c>
      <c r="E8" s="3">
        <v>3000</v>
      </c>
      <c r="F8" s="2">
        <f t="shared" si="0"/>
        <v>45000</v>
      </c>
    </row>
    <row r="9" spans="1:6">
      <c r="A9" s="1">
        <v>6</v>
      </c>
      <c r="B9" s="1" t="s">
        <v>78</v>
      </c>
      <c r="C9" s="1" t="s">
        <v>8</v>
      </c>
      <c r="D9" s="2">
        <v>80</v>
      </c>
      <c r="E9" s="3">
        <v>100</v>
      </c>
      <c r="F9" s="2">
        <f t="shared" si="0"/>
        <v>8000</v>
      </c>
    </row>
    <row r="10" spans="1:6">
      <c r="A10" s="1">
        <v>7</v>
      </c>
      <c r="B10" s="1" t="s">
        <v>122</v>
      </c>
      <c r="C10" s="1" t="s">
        <v>55</v>
      </c>
      <c r="D10" s="2">
        <v>45</v>
      </c>
      <c r="E10" s="3">
        <v>1000</v>
      </c>
      <c r="F10" s="2">
        <f t="shared" si="0"/>
        <v>45000</v>
      </c>
    </row>
    <row r="11" spans="1:6">
      <c r="A11" s="1">
        <v>8</v>
      </c>
      <c r="B11" s="1" t="s">
        <v>79</v>
      </c>
      <c r="C11" s="1" t="s">
        <v>66</v>
      </c>
      <c r="D11" s="2">
        <v>4</v>
      </c>
      <c r="E11" s="3">
        <v>11520</v>
      </c>
      <c r="F11" s="2">
        <f t="shared" si="0"/>
        <v>46080</v>
      </c>
    </row>
    <row r="12" spans="1:6">
      <c r="E12" t="s">
        <v>104</v>
      </c>
      <c r="F12" s="4">
        <f>SUM(F4:F11)</f>
        <v>376080</v>
      </c>
    </row>
    <row r="13" spans="1:6">
      <c r="E13" t="s">
        <v>98</v>
      </c>
      <c r="F13" s="4">
        <f>F12</f>
        <v>376080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B8" sqref="B8"/>
    </sheetView>
  </sheetViews>
  <sheetFormatPr defaultRowHeight="15"/>
  <cols>
    <col min="1" max="1" width="4.5703125" customWidth="1"/>
    <col min="2" max="2" width="26.42578125" customWidth="1"/>
    <col min="5" max="5" width="11.5703125" customWidth="1"/>
    <col min="6" max="6" width="12.42578125" customWidth="1"/>
  </cols>
  <sheetData>
    <row r="1" spans="1:6" ht="18.75">
      <c r="C1" s="12" t="s">
        <v>81</v>
      </c>
    </row>
    <row r="3" spans="1:6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>
      <c r="A4" s="1">
        <v>1</v>
      </c>
      <c r="B4" s="1" t="s">
        <v>82</v>
      </c>
      <c r="C4" s="1" t="s">
        <v>8</v>
      </c>
      <c r="D4" s="2">
        <v>350</v>
      </c>
      <c r="E4" s="3">
        <v>100</v>
      </c>
      <c r="F4" s="2">
        <f>D4*E4</f>
        <v>35000</v>
      </c>
    </row>
    <row r="5" spans="1:6">
      <c r="A5" s="1">
        <v>2</v>
      </c>
      <c r="B5" s="1" t="s">
        <v>83</v>
      </c>
      <c r="C5" s="1" t="s">
        <v>8</v>
      </c>
      <c r="D5" s="2">
        <v>170</v>
      </c>
      <c r="E5" s="3">
        <v>550</v>
      </c>
      <c r="F5" s="2">
        <f t="shared" ref="F5:F7" si="0">D5*E5</f>
        <v>93500</v>
      </c>
    </row>
    <row r="6" spans="1:6">
      <c r="A6" s="1">
        <v>3</v>
      </c>
      <c r="B6" s="1" t="s">
        <v>84</v>
      </c>
      <c r="C6" s="1" t="s">
        <v>55</v>
      </c>
      <c r="D6" s="2">
        <v>18</v>
      </c>
      <c r="E6" s="3">
        <v>300</v>
      </c>
      <c r="F6" s="2">
        <f t="shared" si="0"/>
        <v>5400</v>
      </c>
    </row>
    <row r="7" spans="1:6">
      <c r="A7" s="1">
        <v>4</v>
      </c>
      <c r="B7" s="1" t="s">
        <v>85</v>
      </c>
      <c r="C7" s="1" t="s">
        <v>8</v>
      </c>
      <c r="D7" s="2">
        <v>160</v>
      </c>
      <c r="E7" s="3">
        <v>100</v>
      </c>
      <c r="F7" s="2">
        <f t="shared" si="0"/>
        <v>16000</v>
      </c>
    </row>
    <row r="8" spans="1:6">
      <c r="E8" t="s">
        <v>104</v>
      </c>
      <c r="F8" s="4">
        <f>SUM(F4:F7)</f>
        <v>149900</v>
      </c>
    </row>
    <row r="9" spans="1:6">
      <c r="E9" t="s">
        <v>98</v>
      </c>
      <c r="F9" s="4">
        <f>F8</f>
        <v>149900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3" sqref="A3:XFD3"/>
    </sheetView>
  </sheetViews>
  <sheetFormatPr defaultRowHeight="15"/>
  <cols>
    <col min="1" max="1" width="4.28515625" customWidth="1"/>
    <col min="2" max="2" width="30.140625" customWidth="1"/>
    <col min="5" max="5" width="12.140625" customWidth="1"/>
    <col min="6" max="6" width="15.28515625" customWidth="1"/>
  </cols>
  <sheetData>
    <row r="1" spans="1:6" ht="18.75">
      <c r="C1" s="12" t="s">
        <v>86</v>
      </c>
    </row>
    <row r="3" spans="1:6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>
      <c r="A4" s="1">
        <v>1</v>
      </c>
      <c r="B4" s="1" t="s">
        <v>87</v>
      </c>
      <c r="C4" s="1" t="s">
        <v>8</v>
      </c>
      <c r="D4" s="2">
        <v>240</v>
      </c>
      <c r="E4" s="3">
        <v>800</v>
      </c>
      <c r="F4" s="2">
        <f t="shared" ref="F4:F10" si="0">D4*E4</f>
        <v>192000</v>
      </c>
    </row>
    <row r="5" spans="1:6">
      <c r="A5" s="1">
        <v>2</v>
      </c>
      <c r="B5" s="1" t="s">
        <v>88</v>
      </c>
      <c r="C5" s="1" t="s">
        <v>8</v>
      </c>
      <c r="D5" s="2">
        <v>180</v>
      </c>
      <c r="E5" s="3">
        <v>1000</v>
      </c>
      <c r="F5" s="2">
        <f t="shared" si="0"/>
        <v>180000</v>
      </c>
    </row>
    <row r="6" spans="1:6">
      <c r="A6" s="1">
        <v>3</v>
      </c>
      <c r="B6" s="1" t="s">
        <v>89</v>
      </c>
      <c r="C6" s="1" t="s">
        <v>8</v>
      </c>
      <c r="D6" s="2">
        <v>240</v>
      </c>
      <c r="E6" s="3">
        <v>1000</v>
      </c>
      <c r="F6" s="2">
        <f t="shared" si="0"/>
        <v>240000</v>
      </c>
    </row>
    <row r="7" spans="1:6">
      <c r="A7" s="1">
        <v>4</v>
      </c>
      <c r="B7" s="1" t="s">
        <v>90</v>
      </c>
      <c r="C7" s="1" t="s">
        <v>8</v>
      </c>
      <c r="D7" s="2">
        <v>240</v>
      </c>
      <c r="E7" s="3">
        <v>300</v>
      </c>
      <c r="F7" s="2">
        <f t="shared" si="0"/>
        <v>72000</v>
      </c>
    </row>
    <row r="8" spans="1:6">
      <c r="A8" s="1">
        <v>5</v>
      </c>
      <c r="B8" s="1" t="s">
        <v>91</v>
      </c>
      <c r="C8" s="1" t="s">
        <v>8</v>
      </c>
      <c r="D8" s="2">
        <v>100</v>
      </c>
      <c r="E8" s="3">
        <v>600</v>
      </c>
      <c r="F8" s="2">
        <f t="shared" si="0"/>
        <v>60000</v>
      </c>
    </row>
    <row r="9" spans="1:6">
      <c r="A9" s="1">
        <v>6</v>
      </c>
      <c r="B9" s="1" t="s">
        <v>92</v>
      </c>
      <c r="C9" s="1" t="s">
        <v>8</v>
      </c>
      <c r="D9" s="2">
        <v>170</v>
      </c>
      <c r="E9" s="3">
        <v>1000</v>
      </c>
      <c r="F9" s="2">
        <f t="shared" si="0"/>
        <v>170000</v>
      </c>
    </row>
    <row r="10" spans="1:6">
      <c r="A10" s="1">
        <v>7</v>
      </c>
      <c r="B10" s="1" t="s">
        <v>93</v>
      </c>
      <c r="C10" s="1" t="s">
        <v>8</v>
      </c>
      <c r="D10" s="2">
        <v>85</v>
      </c>
      <c r="E10" s="3">
        <v>600</v>
      </c>
      <c r="F10" s="2">
        <f t="shared" si="0"/>
        <v>51000</v>
      </c>
    </row>
    <row r="11" spans="1:6">
      <c r="E11" t="s">
        <v>104</v>
      </c>
      <c r="F11" s="4">
        <f>SUM(F4:F10)</f>
        <v>965000</v>
      </c>
    </row>
    <row r="12" spans="1:6">
      <c r="E12" t="s">
        <v>98</v>
      </c>
      <c r="F12" s="4">
        <f>F11</f>
        <v>965000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8"/>
  <sheetViews>
    <sheetView workbookViewId="0">
      <selection activeCell="B8" sqref="B8"/>
    </sheetView>
  </sheetViews>
  <sheetFormatPr defaultRowHeight="15"/>
  <cols>
    <col min="1" max="1" width="3.42578125" customWidth="1"/>
    <col min="2" max="2" width="30.7109375" customWidth="1"/>
    <col min="3" max="3" width="8.42578125" customWidth="1"/>
    <col min="4" max="4" width="9.5703125" customWidth="1"/>
    <col min="6" max="6" width="12.7109375" customWidth="1"/>
  </cols>
  <sheetData>
    <row r="1" spans="1:6">
      <c r="C1" s="14" t="s">
        <v>109</v>
      </c>
    </row>
    <row r="2" spans="1:6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</row>
    <row r="3" spans="1:6">
      <c r="A3" s="1">
        <v>1</v>
      </c>
      <c r="B3" s="1" t="s">
        <v>94</v>
      </c>
      <c r="C3" s="1" t="s">
        <v>8</v>
      </c>
      <c r="D3" s="2">
        <v>220</v>
      </c>
      <c r="E3" s="3">
        <v>150</v>
      </c>
      <c r="F3" s="2">
        <f>D3*E3</f>
        <v>33000</v>
      </c>
    </row>
    <row r="4" spans="1:6">
      <c r="A4" s="1">
        <v>2</v>
      </c>
      <c r="B4" s="1" t="s">
        <v>95</v>
      </c>
      <c r="C4" s="1" t="s">
        <v>8</v>
      </c>
      <c r="D4" s="2">
        <v>180</v>
      </c>
      <c r="E4" s="3">
        <v>120</v>
      </c>
      <c r="F4" s="2">
        <f>D4*E4</f>
        <v>21600</v>
      </c>
    </row>
    <row r="5" spans="1:6">
      <c r="A5" s="1">
        <v>3</v>
      </c>
      <c r="B5" s="1" t="s">
        <v>96</v>
      </c>
      <c r="C5" s="1" t="s">
        <v>8</v>
      </c>
      <c r="D5" s="2">
        <v>370</v>
      </c>
      <c r="E5" s="3">
        <v>150</v>
      </c>
      <c r="F5" s="2">
        <f>D5*E5</f>
        <v>55500</v>
      </c>
    </row>
    <row r="6" spans="1:6">
      <c r="A6" s="1">
        <v>4</v>
      </c>
      <c r="B6" s="1" t="s">
        <v>97</v>
      </c>
      <c r="C6" s="1" t="s">
        <v>8</v>
      </c>
      <c r="D6" s="2">
        <v>230</v>
      </c>
      <c r="E6" s="3">
        <v>300</v>
      </c>
      <c r="F6" s="2">
        <f>D6*E6</f>
        <v>69000</v>
      </c>
    </row>
    <row r="7" spans="1:6">
      <c r="E7" t="s">
        <v>104</v>
      </c>
      <c r="F7" s="4">
        <f>SUM(F3:F6)</f>
        <v>179100</v>
      </c>
    </row>
    <row r="8" spans="1:6">
      <c r="E8" t="s">
        <v>98</v>
      </c>
      <c r="F8" s="4">
        <f>F7</f>
        <v>179100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Лот №1 (Овощи, фрукты, орехи)</vt:lpstr>
      <vt:lpstr>Лот №2 (Бакалея)</vt:lpstr>
      <vt:lpstr>Лот №3 (Молочные продукты яйцо)</vt:lpstr>
      <vt:lpstr>Лот №4 (Рыба)</vt:lpstr>
      <vt:lpstr>Лот № 5 (Мясо)</vt:lpstr>
      <vt:lpstr>Лот № 6 (Мясная гастрономия)</vt:lpstr>
    </vt:vector>
  </TitlesOfParts>
  <Company>dd(u)t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</dc:creator>
  <cp:lastModifiedBy>Nik</cp:lastModifiedBy>
  <cp:lastPrinted>2012-01-26T10:48:07Z</cp:lastPrinted>
  <dcterms:created xsi:type="dcterms:W3CDTF">2012-01-26T05:36:15Z</dcterms:created>
  <dcterms:modified xsi:type="dcterms:W3CDTF">2012-02-24T10:36:45Z</dcterms:modified>
</cp:coreProperties>
</file>