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9035" windowHeight="12015"/>
  </bookViews>
  <sheets>
    <sheet name="Лист2" sheetId="1" r:id="rId1"/>
  </sheets>
  <calcPr calcId="145621"/>
</workbook>
</file>

<file path=xl/calcChain.xml><?xml version="1.0" encoding="utf-8"?>
<calcChain xmlns="http://schemas.openxmlformats.org/spreadsheetml/2006/main">
  <c r="H49" i="1" l="1"/>
  <c r="H48" i="1"/>
  <c r="H47" i="1"/>
  <c r="H46" i="1"/>
  <c r="H45" i="1"/>
  <c r="H44" i="1"/>
  <c r="H43" i="1"/>
  <c r="H50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G10" i="1"/>
  <c r="H10" i="1" s="1"/>
  <c r="G9" i="1"/>
  <c r="H9" i="1" s="1"/>
  <c r="G8" i="1"/>
  <c r="H8" i="1" s="1"/>
  <c r="G7" i="1"/>
  <c r="H7" i="1" s="1"/>
  <c r="G6" i="1"/>
  <c r="H6" i="1" s="1"/>
  <c r="G5" i="1"/>
  <c r="H5" i="1" s="1"/>
</calcChain>
</file>

<file path=xl/sharedStrings.xml><?xml version="1.0" encoding="utf-8"?>
<sst xmlns="http://schemas.openxmlformats.org/spreadsheetml/2006/main" count="58" uniqueCount="57">
  <si>
    <t xml:space="preserve">Наименование исследований </t>
  </si>
  <si>
    <t>Количество</t>
  </si>
  <si>
    <t>фирма№1</t>
  </si>
  <si>
    <t>фирма№2</t>
  </si>
  <si>
    <t>фирма№3</t>
  </si>
  <si>
    <t>фирма№4</t>
  </si>
  <si>
    <t>Миним. цена</t>
  </si>
  <si>
    <t xml:space="preserve">Итого </t>
  </si>
  <si>
    <t>HBs-антиген</t>
  </si>
  <si>
    <t>Антитела к  HBs-антигену</t>
  </si>
  <si>
    <t>Антитела HВе-антигену</t>
  </si>
  <si>
    <t>Антитела к вирусу гепатита С (суммарные)</t>
  </si>
  <si>
    <t>Антитела к вирусу гепатита С( Ig M)</t>
  </si>
  <si>
    <t>HBe-антиген</t>
  </si>
  <si>
    <t>Реакция микропреципитации (на сифилис)</t>
  </si>
  <si>
    <t>Антитела к Treponema pallidum (Ig M,G )</t>
  </si>
  <si>
    <t>Антитела к Chlamidia trachomatis Ig M</t>
  </si>
  <si>
    <t>Антитела к Chlamidia pneumoniae Ig M</t>
  </si>
  <si>
    <t>Антитела к Chlamidia trachomatis Ig G</t>
  </si>
  <si>
    <t>Антитела к Chlamidia pneumoniae Ig G</t>
  </si>
  <si>
    <t>Антитела к Chlamidia psittaci  Ig G</t>
  </si>
  <si>
    <t>Антитела к Toxoplasma gondii  Ig М</t>
  </si>
  <si>
    <t>Антитела к Toxoplasma gondii  Ig G</t>
  </si>
  <si>
    <t>Антитела к Cytomegalovirus (ЦМВ) Ig М</t>
  </si>
  <si>
    <t>Антитела к Cytomegalovirus () Ig G</t>
  </si>
  <si>
    <t>Антитела к Herpes simplex virus (ВПГ) Ig М</t>
  </si>
  <si>
    <t>Антитела к Herpes simplex virus (ВПГ) Ig G</t>
  </si>
  <si>
    <t xml:space="preserve">Антитела к Candida albicans   Ig G </t>
  </si>
  <si>
    <t>Антитела к  Helicobacter pylori(Ig A,G, M)</t>
  </si>
  <si>
    <t>Гельминты - скрининг Ig G (антитела к Trichinella ,Toxocara canis,Opisthorchidea, Echinococcus  granulosus)</t>
  </si>
  <si>
    <t>Антитела к Toxocara canis IgG</t>
  </si>
  <si>
    <t>Антитела к Opisthorchidea IgG</t>
  </si>
  <si>
    <t>Антитела к Trichinella  IgG</t>
  </si>
  <si>
    <t>Антитела к Echinococcus granulosus IgG</t>
  </si>
  <si>
    <t>Антитела к Lamblia intestinalis IgG</t>
  </si>
  <si>
    <t>Антитела к Ascaris lumbricoides Ig G</t>
  </si>
  <si>
    <t>Индекс авидности антител класса  Ig G к Herpes simplex virus (ВПГ) типа 1 и 2</t>
  </si>
  <si>
    <t xml:space="preserve">Индекс авидности антител класса  Ig G к ЦМВ  </t>
  </si>
  <si>
    <t>Антитела к  капсидному белку ВЭБ Ig М (диагностика острых стадий инфекции)</t>
  </si>
  <si>
    <t>Антитела к  капсидному белку ВЭБ Ig G (при  всех стадиях инфекции)</t>
  </si>
  <si>
    <t>Инсулин</t>
  </si>
  <si>
    <t xml:space="preserve">Тироксин  (Т-4) </t>
  </si>
  <si>
    <t>Трийодтиронин -Т3</t>
  </si>
  <si>
    <t>Свободный тироксин (FT-4)</t>
  </si>
  <si>
    <t>Антитела к тиреопероксидазе (ТПО )</t>
  </si>
  <si>
    <t>ФСГ (Фолликулостимулирующий гормон)</t>
  </si>
  <si>
    <t>ЛГ (Лютеинизирующий гормон)</t>
  </si>
  <si>
    <t>Пролактин</t>
  </si>
  <si>
    <t>17-лямбда-ОН-прогестерон</t>
  </si>
  <si>
    <t>Тестостерон общий</t>
  </si>
  <si>
    <t>Кортизол</t>
  </si>
  <si>
    <t>Микроальбумин мочи</t>
  </si>
  <si>
    <t>Иммунограмма 20 показателей (в том числе исследование фагоцитоза, Т-В 0-клетки,  ЦИК, Иммуноглобулины Ig G, Ig A, Ig M)</t>
  </si>
  <si>
    <t xml:space="preserve">Начальная (максимальная) цена договора определена как минимальное число из коммерческих предложений специализированных организаций </t>
  </si>
  <si>
    <t xml:space="preserve">Обоснование начальной (максимальной) цены договора                                                                                                                                                                                                на оказание услуг по проведению лабораторных исследований </t>
  </si>
  <si>
    <t xml:space="preserve">Расчет выполнила Ромохова Т.Г. </t>
  </si>
  <si>
    <t xml:space="preserve">Приложение № 4
к Извещению о проведении запроса котировок
от «12» мая  2012г. № 0356300023212000024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</si>
</sst>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8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1"/>
      <color indexed="8"/>
      <name val="Arial"/>
      <family val="2"/>
    </font>
    <font>
      <sz val="11"/>
      <name val="Arial"/>
      <family val="2"/>
      <charset val="204"/>
    </font>
    <font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0" fillId="2" borderId="1" xfId="0" applyFill="1" applyBorder="1" applyAlignment="1"/>
    <xf numFmtId="0" fontId="0" fillId="2" borderId="2" xfId="0" applyFill="1" applyBorder="1" applyAlignment="1">
      <alignment horizontal="center"/>
    </xf>
    <xf numFmtId="0" fontId="0" fillId="2" borderId="3" xfId="0" applyFill="1" applyBorder="1"/>
    <xf numFmtId="0" fontId="0" fillId="2" borderId="2" xfId="0" applyFill="1" applyBorder="1"/>
    <xf numFmtId="49" fontId="2" fillId="2" borderId="2" xfId="0" applyNumberFormat="1" applyFont="1" applyFill="1" applyBorder="1" applyAlignment="1">
      <alignment horizontal="left" vertical="center" wrapText="1"/>
    </xf>
    <xf numFmtId="1" fontId="3" fillId="2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2" fontId="0" fillId="2" borderId="3" xfId="0" applyNumberFormat="1" applyFill="1" applyBorder="1"/>
    <xf numFmtId="2" fontId="0" fillId="2" borderId="2" xfId="0" applyNumberFormat="1" applyFill="1" applyBorder="1"/>
    <xf numFmtId="49" fontId="2" fillId="0" borderId="2" xfId="0" applyNumberFormat="1" applyFont="1" applyBorder="1" applyAlignment="1">
      <alignment horizontal="left" vertical="center" wrapText="1"/>
    </xf>
    <xf numFmtId="2" fontId="0" fillId="2" borderId="4" xfId="0" applyNumberFormat="1" applyFill="1" applyBorder="1"/>
    <xf numFmtId="49" fontId="2" fillId="2" borderId="2" xfId="0" applyNumberFormat="1" applyFont="1" applyFill="1" applyBorder="1" applyAlignment="1">
      <alignment horizontal="center" vertical="center" wrapText="1"/>
    </xf>
    <xf numFmtId="2" fontId="0" fillId="2" borderId="0" xfId="0" applyNumberFormat="1" applyFill="1"/>
    <xf numFmtId="49" fontId="2" fillId="2" borderId="0" xfId="0" applyNumberFormat="1" applyFont="1" applyFill="1" applyAlignment="1">
      <alignment horizontal="center" vertical="center" wrapText="1"/>
    </xf>
    <xf numFmtId="0" fontId="0" fillId="2" borderId="0" xfId="0" applyFill="1" applyAlignment="1">
      <alignment horizontal="left"/>
    </xf>
    <xf numFmtId="49" fontId="2" fillId="2" borderId="0" xfId="0" applyNumberFormat="1" applyFont="1" applyFill="1" applyAlignment="1">
      <alignment horizontal="left" vertical="center" wrapText="1"/>
    </xf>
    <xf numFmtId="1" fontId="5" fillId="2" borderId="2" xfId="0" applyNumberFormat="1" applyFont="1" applyFill="1" applyBorder="1" applyAlignment="1">
      <alignment horizontal="right" vertical="center"/>
    </xf>
    <xf numFmtId="0" fontId="0" fillId="2" borderId="2" xfId="0" applyFont="1" applyFill="1" applyBorder="1" applyAlignment="1">
      <alignment horizontal="right" vertical="center"/>
    </xf>
    <xf numFmtId="2" fontId="0" fillId="2" borderId="3" xfId="0" applyNumberFormat="1" applyFont="1" applyFill="1" applyBorder="1"/>
    <xf numFmtId="49" fontId="1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abSelected="1" topLeftCell="A20" workbookViewId="0">
      <selection activeCell="H50" sqref="H50"/>
    </sheetView>
  </sheetViews>
  <sheetFormatPr defaultColWidth="10.6640625" defaultRowHeight="12" x14ac:dyDescent="0.2"/>
  <cols>
    <col min="1" max="1" width="40.6640625" style="15" customWidth="1"/>
    <col min="2" max="2" width="10" style="16" customWidth="1"/>
    <col min="3" max="3" width="10.83203125" style="1" customWidth="1"/>
    <col min="4" max="4" width="10.6640625" style="1"/>
    <col min="5" max="7" width="12.1640625" style="1" customWidth="1"/>
    <col min="8" max="8" width="13" style="1" customWidth="1"/>
    <col min="9" max="16384" width="10.6640625" style="1"/>
  </cols>
  <sheetData>
    <row r="1" spans="1:8" ht="47.25" customHeight="1" x14ac:dyDescent="0.2">
      <c r="E1" s="23" t="s">
        <v>56</v>
      </c>
      <c r="F1" s="23"/>
      <c r="G1" s="23"/>
      <c r="H1" s="23"/>
    </row>
    <row r="2" spans="1:8" ht="36.75" customHeight="1" x14ac:dyDescent="0.2">
      <c r="A2" s="21" t="s">
        <v>54</v>
      </c>
      <c r="B2" s="21"/>
      <c r="C2" s="21"/>
      <c r="D2" s="21"/>
      <c r="E2" s="21"/>
      <c r="F2" s="21"/>
      <c r="G2" s="21"/>
      <c r="H2" s="21"/>
    </row>
    <row r="3" spans="1:8" ht="12" customHeight="1" x14ac:dyDescent="0.2">
      <c r="A3" s="2"/>
      <c r="B3" s="2"/>
      <c r="C3" s="2"/>
      <c r="D3" s="2"/>
      <c r="E3" s="2"/>
      <c r="F3" s="2"/>
      <c r="G3" s="2"/>
      <c r="H3" s="2"/>
    </row>
    <row r="4" spans="1:8" ht="11.25" x14ac:dyDescent="0.2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4" t="s">
        <v>6</v>
      </c>
      <c r="H4" s="5" t="s">
        <v>7</v>
      </c>
    </row>
    <row r="5" spans="1:8" x14ac:dyDescent="0.2">
      <c r="A5" s="6" t="s">
        <v>8</v>
      </c>
      <c r="B5" s="18">
        <v>229</v>
      </c>
      <c r="C5" s="19">
        <v>96</v>
      </c>
      <c r="D5" s="19">
        <v>96</v>
      </c>
      <c r="E5" s="19">
        <v>92</v>
      </c>
      <c r="F5" s="19">
        <v>107</v>
      </c>
      <c r="G5" s="9">
        <f>E5</f>
        <v>92</v>
      </c>
      <c r="H5" s="10">
        <f t="shared" ref="H5:H49" si="0">B5*G5</f>
        <v>21068</v>
      </c>
    </row>
    <row r="6" spans="1:8" x14ac:dyDescent="0.2">
      <c r="A6" s="6" t="s">
        <v>9</v>
      </c>
      <c r="B6" s="18">
        <v>2</v>
      </c>
      <c r="C6" s="19">
        <v>185</v>
      </c>
      <c r="D6" s="19">
        <v>160</v>
      </c>
      <c r="E6" s="19">
        <v>92</v>
      </c>
      <c r="F6" s="19">
        <v>132</v>
      </c>
      <c r="G6" s="9">
        <f>E6</f>
        <v>92</v>
      </c>
      <c r="H6" s="10">
        <f t="shared" si="0"/>
        <v>184</v>
      </c>
    </row>
    <row r="7" spans="1:8" x14ac:dyDescent="0.2">
      <c r="A7" s="6" t="s">
        <v>10</v>
      </c>
      <c r="B7" s="18">
        <v>2</v>
      </c>
      <c r="C7" s="19">
        <v>160</v>
      </c>
      <c r="D7" s="19">
        <v>190</v>
      </c>
      <c r="E7" s="19">
        <v>92</v>
      </c>
      <c r="F7" s="19"/>
      <c r="G7" s="9">
        <f>E7</f>
        <v>92</v>
      </c>
      <c r="H7" s="10">
        <f t="shared" si="0"/>
        <v>184</v>
      </c>
    </row>
    <row r="8" spans="1:8" ht="24" x14ac:dyDescent="0.2">
      <c r="A8" s="6" t="s">
        <v>11</v>
      </c>
      <c r="B8" s="18">
        <v>200</v>
      </c>
      <c r="C8" s="19">
        <v>90</v>
      </c>
      <c r="D8" s="19">
        <v>95</v>
      </c>
      <c r="E8" s="19">
        <v>92</v>
      </c>
      <c r="F8" s="19">
        <v>107</v>
      </c>
      <c r="G8" s="9">
        <f>C8</f>
        <v>90</v>
      </c>
      <c r="H8" s="10">
        <f t="shared" si="0"/>
        <v>18000</v>
      </c>
    </row>
    <row r="9" spans="1:8" x14ac:dyDescent="0.2">
      <c r="A9" s="6" t="s">
        <v>12</v>
      </c>
      <c r="B9" s="18">
        <v>40</v>
      </c>
      <c r="C9" s="19">
        <v>125</v>
      </c>
      <c r="D9" s="19">
        <v>130</v>
      </c>
      <c r="E9" s="19">
        <v>92</v>
      </c>
      <c r="F9" s="19">
        <v>107</v>
      </c>
      <c r="G9" s="9">
        <f>E9</f>
        <v>92</v>
      </c>
      <c r="H9" s="10">
        <f t="shared" si="0"/>
        <v>3680</v>
      </c>
    </row>
    <row r="10" spans="1:8" customFormat="1" x14ac:dyDescent="0.2">
      <c r="A10" s="11" t="s">
        <v>13</v>
      </c>
      <c r="B10" s="18">
        <v>3</v>
      </c>
      <c r="C10" s="19">
        <v>160</v>
      </c>
      <c r="D10" s="19">
        <v>160</v>
      </c>
      <c r="E10" s="20"/>
      <c r="F10" s="20"/>
      <c r="G10" s="12">
        <f>C10</f>
        <v>160</v>
      </c>
      <c r="H10" s="10">
        <f t="shared" si="0"/>
        <v>480</v>
      </c>
    </row>
    <row r="11" spans="1:8" ht="24" x14ac:dyDescent="0.2">
      <c r="A11" s="6" t="s">
        <v>14</v>
      </c>
      <c r="B11" s="18">
        <v>230</v>
      </c>
      <c r="C11" s="19">
        <v>48</v>
      </c>
      <c r="D11" s="19">
        <v>50</v>
      </c>
      <c r="E11" s="19">
        <v>78</v>
      </c>
      <c r="F11" s="19"/>
      <c r="G11" s="9">
        <v>48</v>
      </c>
      <c r="H11" s="10">
        <f t="shared" si="0"/>
        <v>11040</v>
      </c>
    </row>
    <row r="12" spans="1:8" x14ac:dyDescent="0.2">
      <c r="A12" s="6" t="s">
        <v>15</v>
      </c>
      <c r="B12" s="18">
        <v>60</v>
      </c>
      <c r="C12" s="19">
        <v>225</v>
      </c>
      <c r="D12" s="19">
        <v>225</v>
      </c>
      <c r="E12" s="19">
        <v>92</v>
      </c>
      <c r="F12" s="19"/>
      <c r="G12" s="9">
        <v>92</v>
      </c>
      <c r="H12" s="10">
        <f t="shared" si="0"/>
        <v>5520</v>
      </c>
    </row>
    <row r="13" spans="1:8" x14ac:dyDescent="0.2">
      <c r="A13" s="6" t="s">
        <v>16</v>
      </c>
      <c r="B13" s="18">
        <v>8</v>
      </c>
      <c r="C13" s="19">
        <v>80</v>
      </c>
      <c r="D13" s="19">
        <v>75</v>
      </c>
      <c r="E13" s="19">
        <v>78</v>
      </c>
      <c r="F13" s="19"/>
      <c r="G13" s="9">
        <v>75</v>
      </c>
      <c r="H13" s="10">
        <f t="shared" si="0"/>
        <v>600</v>
      </c>
    </row>
    <row r="14" spans="1:8" x14ac:dyDescent="0.2">
      <c r="A14" s="6" t="s">
        <v>17</v>
      </c>
      <c r="B14" s="18">
        <v>25</v>
      </c>
      <c r="C14" s="19">
        <v>80</v>
      </c>
      <c r="D14" s="19">
        <v>120</v>
      </c>
      <c r="E14" s="19">
        <v>78</v>
      </c>
      <c r="F14" s="19"/>
      <c r="G14" s="9">
        <v>78</v>
      </c>
      <c r="H14" s="10">
        <f t="shared" si="0"/>
        <v>1950</v>
      </c>
    </row>
    <row r="15" spans="1:8" x14ac:dyDescent="0.2">
      <c r="A15" s="6" t="s">
        <v>18</v>
      </c>
      <c r="B15" s="18">
        <v>100</v>
      </c>
      <c r="C15" s="19">
        <v>80</v>
      </c>
      <c r="D15" s="19">
        <v>75</v>
      </c>
      <c r="E15" s="19">
        <v>92</v>
      </c>
      <c r="F15" s="19">
        <v>107</v>
      </c>
      <c r="G15" s="9">
        <v>75</v>
      </c>
      <c r="H15" s="10">
        <f t="shared" si="0"/>
        <v>7500</v>
      </c>
    </row>
    <row r="16" spans="1:8" x14ac:dyDescent="0.2">
      <c r="A16" s="6" t="s">
        <v>19</v>
      </c>
      <c r="B16" s="18">
        <v>300</v>
      </c>
      <c r="C16" s="19">
        <v>80</v>
      </c>
      <c r="D16" s="19">
        <v>120</v>
      </c>
      <c r="E16" s="19">
        <v>92</v>
      </c>
      <c r="F16" s="19">
        <v>112</v>
      </c>
      <c r="G16" s="9">
        <v>80</v>
      </c>
      <c r="H16" s="10">
        <f t="shared" si="0"/>
        <v>24000</v>
      </c>
    </row>
    <row r="17" spans="1:8" x14ac:dyDescent="0.2">
      <c r="A17" s="6" t="s">
        <v>20</v>
      </c>
      <c r="B17" s="18">
        <v>20</v>
      </c>
      <c r="C17" s="19">
        <v>80</v>
      </c>
      <c r="D17" s="19">
        <v>150</v>
      </c>
      <c r="E17" s="19">
        <v>92</v>
      </c>
      <c r="F17" s="19"/>
      <c r="G17" s="9">
        <v>80</v>
      </c>
      <c r="H17" s="10">
        <f t="shared" si="0"/>
        <v>1600</v>
      </c>
    </row>
    <row r="18" spans="1:8" x14ac:dyDescent="0.2">
      <c r="A18" s="6" t="s">
        <v>21</v>
      </c>
      <c r="B18" s="18">
        <v>12</v>
      </c>
      <c r="C18" s="19">
        <v>120</v>
      </c>
      <c r="D18" s="19">
        <v>120</v>
      </c>
      <c r="E18" s="19">
        <v>78</v>
      </c>
      <c r="F18" s="19">
        <v>132</v>
      </c>
      <c r="G18" s="9">
        <v>78</v>
      </c>
      <c r="H18" s="10">
        <f t="shared" si="0"/>
        <v>936</v>
      </c>
    </row>
    <row r="19" spans="1:8" x14ac:dyDescent="0.2">
      <c r="A19" s="6" t="s">
        <v>22</v>
      </c>
      <c r="B19" s="18">
        <v>120</v>
      </c>
      <c r="C19" s="19">
        <v>120</v>
      </c>
      <c r="D19" s="19">
        <v>120</v>
      </c>
      <c r="E19" s="19">
        <v>92</v>
      </c>
      <c r="F19" s="19">
        <v>137</v>
      </c>
      <c r="G19" s="9">
        <v>92</v>
      </c>
      <c r="H19" s="10">
        <f t="shared" si="0"/>
        <v>11040</v>
      </c>
    </row>
    <row r="20" spans="1:8" x14ac:dyDescent="0.2">
      <c r="A20" s="6" t="s">
        <v>23</v>
      </c>
      <c r="B20" s="18">
        <v>65</v>
      </c>
      <c r="C20" s="19">
        <v>80</v>
      </c>
      <c r="D20" s="19">
        <v>80</v>
      </c>
      <c r="E20" s="19">
        <v>78</v>
      </c>
      <c r="F20" s="19">
        <v>132</v>
      </c>
      <c r="G20" s="9">
        <v>78</v>
      </c>
      <c r="H20" s="10">
        <f t="shared" si="0"/>
        <v>5070</v>
      </c>
    </row>
    <row r="21" spans="1:8" x14ac:dyDescent="0.2">
      <c r="A21" s="6" t="s">
        <v>24</v>
      </c>
      <c r="B21" s="18">
        <v>330</v>
      </c>
      <c r="C21" s="19">
        <v>80</v>
      </c>
      <c r="D21" s="19">
        <v>80</v>
      </c>
      <c r="E21" s="19">
        <v>92</v>
      </c>
      <c r="F21" s="19">
        <v>137</v>
      </c>
      <c r="G21" s="9">
        <v>80</v>
      </c>
      <c r="H21" s="10">
        <f t="shared" si="0"/>
        <v>26400</v>
      </c>
    </row>
    <row r="22" spans="1:8" ht="24" x14ac:dyDescent="0.2">
      <c r="A22" s="6" t="s">
        <v>25</v>
      </c>
      <c r="B22" s="18">
        <v>28</v>
      </c>
      <c r="C22" s="19">
        <v>80</v>
      </c>
      <c r="D22" s="19">
        <v>90</v>
      </c>
      <c r="E22" s="19">
        <v>78</v>
      </c>
      <c r="F22" s="19">
        <v>132</v>
      </c>
      <c r="G22" s="9">
        <v>78</v>
      </c>
      <c r="H22" s="10">
        <f t="shared" si="0"/>
        <v>2184</v>
      </c>
    </row>
    <row r="23" spans="1:8" ht="24" x14ac:dyDescent="0.2">
      <c r="A23" s="6" t="s">
        <v>26</v>
      </c>
      <c r="B23" s="18">
        <v>330</v>
      </c>
      <c r="C23" s="19">
        <v>85</v>
      </c>
      <c r="D23" s="19">
        <v>90</v>
      </c>
      <c r="E23" s="19">
        <v>92</v>
      </c>
      <c r="F23" s="19">
        <v>137</v>
      </c>
      <c r="G23" s="9">
        <v>85</v>
      </c>
      <c r="H23" s="10">
        <f t="shared" si="0"/>
        <v>28050</v>
      </c>
    </row>
    <row r="24" spans="1:8" x14ac:dyDescent="0.2">
      <c r="A24" s="6" t="s">
        <v>27</v>
      </c>
      <c r="B24" s="18">
        <v>20</v>
      </c>
      <c r="C24" s="19">
        <v>155</v>
      </c>
      <c r="D24" s="19">
        <v>155</v>
      </c>
      <c r="E24" s="19"/>
      <c r="F24" s="19"/>
      <c r="G24" s="9">
        <v>155</v>
      </c>
      <c r="H24" s="10">
        <f t="shared" si="0"/>
        <v>3100</v>
      </c>
    </row>
    <row r="25" spans="1:8" x14ac:dyDescent="0.2">
      <c r="A25" s="6" t="s">
        <v>28</v>
      </c>
      <c r="B25" s="18">
        <v>100</v>
      </c>
      <c r="C25" s="19">
        <v>160</v>
      </c>
      <c r="D25" s="19">
        <v>160</v>
      </c>
      <c r="E25" s="19">
        <v>92</v>
      </c>
      <c r="F25" s="19">
        <v>124</v>
      </c>
      <c r="G25" s="9">
        <v>92</v>
      </c>
      <c r="H25" s="10">
        <f t="shared" si="0"/>
        <v>9200</v>
      </c>
    </row>
    <row r="26" spans="1:8" ht="48" x14ac:dyDescent="0.2">
      <c r="A26" s="6" t="s">
        <v>29</v>
      </c>
      <c r="B26" s="18">
        <v>90</v>
      </c>
      <c r="C26" s="19">
        <v>192</v>
      </c>
      <c r="D26" s="19">
        <v>200</v>
      </c>
      <c r="E26" s="19"/>
      <c r="F26" s="19"/>
      <c r="G26" s="9">
        <v>192</v>
      </c>
      <c r="H26" s="10">
        <f t="shared" si="0"/>
        <v>17280</v>
      </c>
    </row>
    <row r="27" spans="1:8" x14ac:dyDescent="0.2">
      <c r="A27" s="6" t="s">
        <v>30</v>
      </c>
      <c r="B27" s="18">
        <v>30</v>
      </c>
      <c r="C27" s="19">
        <v>150</v>
      </c>
      <c r="D27" s="19">
        <v>250</v>
      </c>
      <c r="E27" s="19">
        <v>82</v>
      </c>
      <c r="F27" s="19">
        <v>107</v>
      </c>
      <c r="G27" s="9">
        <v>82</v>
      </c>
      <c r="H27" s="10">
        <f t="shared" si="0"/>
        <v>2460</v>
      </c>
    </row>
    <row r="28" spans="1:8" x14ac:dyDescent="0.2">
      <c r="A28" s="6" t="s">
        <v>31</v>
      </c>
      <c r="B28" s="18">
        <v>10</v>
      </c>
      <c r="C28" s="19">
        <v>150</v>
      </c>
      <c r="D28" s="19">
        <v>250</v>
      </c>
      <c r="E28" s="19">
        <v>82</v>
      </c>
      <c r="F28" s="19">
        <v>107</v>
      </c>
      <c r="G28" s="9">
        <v>82</v>
      </c>
      <c r="H28" s="10">
        <f t="shared" si="0"/>
        <v>820</v>
      </c>
    </row>
    <row r="29" spans="1:8" x14ac:dyDescent="0.2">
      <c r="A29" s="6" t="s">
        <v>32</v>
      </c>
      <c r="B29" s="18">
        <v>10</v>
      </c>
      <c r="C29" s="19">
        <v>150</v>
      </c>
      <c r="D29" s="19">
        <v>250</v>
      </c>
      <c r="E29" s="19">
        <v>82</v>
      </c>
      <c r="F29" s="19">
        <v>107</v>
      </c>
      <c r="G29" s="9">
        <v>82</v>
      </c>
      <c r="H29" s="10">
        <f t="shared" si="0"/>
        <v>820</v>
      </c>
    </row>
    <row r="30" spans="1:8" x14ac:dyDescent="0.2">
      <c r="A30" s="6" t="s">
        <v>33</v>
      </c>
      <c r="B30" s="18">
        <v>10</v>
      </c>
      <c r="C30" s="19">
        <v>150</v>
      </c>
      <c r="D30" s="19">
        <v>250</v>
      </c>
      <c r="E30" s="19">
        <v>82</v>
      </c>
      <c r="F30" s="19">
        <v>107</v>
      </c>
      <c r="G30" s="9">
        <v>82</v>
      </c>
      <c r="H30" s="10">
        <f t="shared" si="0"/>
        <v>820</v>
      </c>
    </row>
    <row r="31" spans="1:8" x14ac:dyDescent="0.2">
      <c r="A31" s="6" t="s">
        <v>34</v>
      </c>
      <c r="B31" s="18">
        <v>220</v>
      </c>
      <c r="C31" s="19">
        <v>100</v>
      </c>
      <c r="D31" s="19">
        <v>150</v>
      </c>
      <c r="E31" s="19">
        <v>78</v>
      </c>
      <c r="F31" s="19">
        <v>124</v>
      </c>
      <c r="G31" s="9">
        <v>78</v>
      </c>
      <c r="H31" s="10">
        <f t="shared" si="0"/>
        <v>17160</v>
      </c>
    </row>
    <row r="32" spans="1:8" x14ac:dyDescent="0.2">
      <c r="A32" s="6" t="s">
        <v>35</v>
      </c>
      <c r="B32" s="18">
        <v>30</v>
      </c>
      <c r="C32" s="19">
        <v>120</v>
      </c>
      <c r="D32" s="19">
        <v>120</v>
      </c>
      <c r="E32" s="19"/>
      <c r="F32" s="19"/>
      <c r="G32" s="9">
        <v>120</v>
      </c>
      <c r="H32" s="10">
        <f t="shared" si="0"/>
        <v>3600</v>
      </c>
    </row>
    <row r="33" spans="1:8" ht="24" x14ac:dyDescent="0.2">
      <c r="A33" s="6" t="s">
        <v>36</v>
      </c>
      <c r="B33" s="18">
        <v>3</v>
      </c>
      <c r="C33" s="19">
        <v>260</v>
      </c>
      <c r="D33" s="19">
        <v>260</v>
      </c>
      <c r="E33" s="19">
        <v>136</v>
      </c>
      <c r="F33" s="19">
        <v>163</v>
      </c>
      <c r="G33" s="9">
        <v>136</v>
      </c>
      <c r="H33" s="10">
        <f t="shared" si="0"/>
        <v>408</v>
      </c>
    </row>
    <row r="34" spans="1:8" ht="24" x14ac:dyDescent="0.2">
      <c r="A34" s="6" t="s">
        <v>37</v>
      </c>
      <c r="B34" s="18">
        <v>5</v>
      </c>
      <c r="C34" s="19">
        <v>305</v>
      </c>
      <c r="D34" s="19">
        <v>305</v>
      </c>
      <c r="E34" s="19"/>
      <c r="F34" s="19">
        <v>163</v>
      </c>
      <c r="G34" s="9">
        <v>163</v>
      </c>
      <c r="H34" s="10">
        <f t="shared" si="0"/>
        <v>815</v>
      </c>
    </row>
    <row r="35" spans="1:8" ht="24" x14ac:dyDescent="0.2">
      <c r="A35" s="6" t="s">
        <v>38</v>
      </c>
      <c r="B35" s="18">
        <v>10</v>
      </c>
      <c r="C35" s="19">
        <v>220</v>
      </c>
      <c r="D35" s="19">
        <v>270</v>
      </c>
      <c r="E35" s="19">
        <v>92</v>
      </c>
      <c r="F35" s="19"/>
      <c r="G35" s="9">
        <v>220</v>
      </c>
      <c r="H35" s="10">
        <f t="shared" si="0"/>
        <v>2200</v>
      </c>
    </row>
    <row r="36" spans="1:8" ht="24" x14ac:dyDescent="0.2">
      <c r="A36" s="6" t="s">
        <v>39</v>
      </c>
      <c r="B36" s="18">
        <v>10</v>
      </c>
      <c r="C36" s="19">
        <v>220</v>
      </c>
      <c r="D36" s="19">
        <v>270</v>
      </c>
      <c r="E36" s="19">
        <v>92</v>
      </c>
      <c r="F36" s="19"/>
      <c r="G36" s="9">
        <v>220</v>
      </c>
      <c r="H36" s="10">
        <f t="shared" si="0"/>
        <v>2200</v>
      </c>
    </row>
    <row r="37" spans="1:8" x14ac:dyDescent="0.2">
      <c r="A37" s="6" t="s">
        <v>40</v>
      </c>
      <c r="B37" s="18">
        <v>2</v>
      </c>
      <c r="C37" s="19">
        <v>280</v>
      </c>
      <c r="D37" s="19">
        <v>280</v>
      </c>
      <c r="E37" s="19"/>
      <c r="F37" s="19"/>
      <c r="G37" s="9">
        <v>280</v>
      </c>
      <c r="H37" s="10">
        <f t="shared" si="0"/>
        <v>560</v>
      </c>
    </row>
    <row r="38" spans="1:8" x14ac:dyDescent="0.2">
      <c r="A38" s="6" t="s">
        <v>41</v>
      </c>
      <c r="B38" s="18">
        <v>5</v>
      </c>
      <c r="C38" s="19">
        <v>185</v>
      </c>
      <c r="D38" s="19">
        <v>200</v>
      </c>
      <c r="E38" s="19"/>
      <c r="F38" s="19"/>
      <c r="G38" s="9">
        <v>185</v>
      </c>
      <c r="H38" s="10">
        <f t="shared" si="0"/>
        <v>925</v>
      </c>
    </row>
    <row r="39" spans="1:8" x14ac:dyDescent="0.2">
      <c r="A39" s="6" t="s">
        <v>42</v>
      </c>
      <c r="B39" s="18">
        <v>5</v>
      </c>
      <c r="C39" s="19">
        <v>185</v>
      </c>
      <c r="D39" s="19">
        <v>200</v>
      </c>
      <c r="E39" s="19"/>
      <c r="F39" s="19"/>
      <c r="G39" s="9">
        <v>185</v>
      </c>
      <c r="H39" s="10">
        <f t="shared" si="0"/>
        <v>925</v>
      </c>
    </row>
    <row r="40" spans="1:8" x14ac:dyDescent="0.2">
      <c r="A40" s="6" t="s">
        <v>43</v>
      </c>
      <c r="B40" s="18">
        <v>10</v>
      </c>
      <c r="C40" s="19">
        <v>200</v>
      </c>
      <c r="D40" s="19">
        <v>200</v>
      </c>
      <c r="E40" s="19"/>
      <c r="F40" s="19"/>
      <c r="G40" s="9">
        <v>200</v>
      </c>
      <c r="H40" s="10">
        <f t="shared" si="0"/>
        <v>2000</v>
      </c>
    </row>
    <row r="41" spans="1:8" x14ac:dyDescent="0.2">
      <c r="A41" s="6" t="s">
        <v>44</v>
      </c>
      <c r="B41" s="18">
        <v>1</v>
      </c>
      <c r="C41" s="19">
        <v>240</v>
      </c>
      <c r="D41" s="19">
        <v>240</v>
      </c>
      <c r="E41" s="19"/>
      <c r="F41" s="19"/>
      <c r="G41" s="9">
        <v>240</v>
      </c>
      <c r="H41" s="10">
        <f t="shared" si="0"/>
        <v>240</v>
      </c>
    </row>
    <row r="42" spans="1:8" ht="24" x14ac:dyDescent="0.2">
      <c r="A42" s="6" t="s">
        <v>45</v>
      </c>
      <c r="B42" s="18">
        <v>2</v>
      </c>
      <c r="C42" s="19">
        <v>190</v>
      </c>
      <c r="D42" s="19">
        <v>190</v>
      </c>
      <c r="E42" s="19"/>
      <c r="F42" s="19"/>
      <c r="G42" s="9">
        <v>190</v>
      </c>
      <c r="H42" s="10">
        <v>570</v>
      </c>
    </row>
    <row r="43" spans="1:8" x14ac:dyDescent="0.2">
      <c r="A43" s="6" t="s">
        <v>46</v>
      </c>
      <c r="B43" s="18">
        <v>2</v>
      </c>
      <c r="C43" s="19">
        <v>220</v>
      </c>
      <c r="D43" s="19">
        <v>220</v>
      </c>
      <c r="E43" s="19"/>
      <c r="F43" s="19"/>
      <c r="G43" s="9">
        <v>220</v>
      </c>
      <c r="H43" s="10">
        <f t="shared" si="0"/>
        <v>440</v>
      </c>
    </row>
    <row r="44" spans="1:8" x14ac:dyDescent="0.2">
      <c r="A44" s="6" t="s">
        <v>47</v>
      </c>
      <c r="B44" s="18">
        <v>2</v>
      </c>
      <c r="C44" s="19">
        <v>220</v>
      </c>
      <c r="D44" s="19">
        <v>220</v>
      </c>
      <c r="E44" s="19"/>
      <c r="F44" s="19"/>
      <c r="G44" s="9">
        <v>220</v>
      </c>
      <c r="H44" s="10">
        <f t="shared" si="0"/>
        <v>440</v>
      </c>
    </row>
    <row r="45" spans="1:8" x14ac:dyDescent="0.2">
      <c r="A45" s="6" t="s">
        <v>48</v>
      </c>
      <c r="B45" s="18">
        <v>1</v>
      </c>
      <c r="C45" s="19">
        <v>200</v>
      </c>
      <c r="D45" s="19">
        <v>200</v>
      </c>
      <c r="E45" s="19"/>
      <c r="F45" s="19"/>
      <c r="G45" s="9">
        <v>200</v>
      </c>
      <c r="H45" s="10">
        <f t="shared" si="0"/>
        <v>200</v>
      </c>
    </row>
    <row r="46" spans="1:8" x14ac:dyDescent="0.2">
      <c r="A46" s="6" t="s">
        <v>49</v>
      </c>
      <c r="B46" s="18">
        <v>2</v>
      </c>
      <c r="C46" s="19">
        <v>195</v>
      </c>
      <c r="D46" s="19">
        <v>195</v>
      </c>
      <c r="E46" s="19"/>
      <c r="F46" s="19"/>
      <c r="G46" s="9">
        <v>195</v>
      </c>
      <c r="H46" s="10">
        <f t="shared" si="0"/>
        <v>390</v>
      </c>
    </row>
    <row r="47" spans="1:8" x14ac:dyDescent="0.2">
      <c r="A47" s="6" t="s">
        <v>50</v>
      </c>
      <c r="B47" s="18">
        <v>2</v>
      </c>
      <c r="C47" s="19">
        <v>190</v>
      </c>
      <c r="D47" s="19">
        <v>190</v>
      </c>
      <c r="E47" s="19"/>
      <c r="F47" s="19"/>
      <c r="G47" s="9">
        <v>230</v>
      </c>
      <c r="H47" s="10">
        <f t="shared" si="0"/>
        <v>460</v>
      </c>
    </row>
    <row r="48" spans="1:8" x14ac:dyDescent="0.2">
      <c r="A48" s="6" t="s">
        <v>51</v>
      </c>
      <c r="B48" s="18">
        <v>2</v>
      </c>
      <c r="C48" s="19">
        <v>200</v>
      </c>
      <c r="D48" s="19">
        <v>290</v>
      </c>
      <c r="E48" s="19"/>
      <c r="F48" s="19"/>
      <c r="G48" s="9">
        <v>200</v>
      </c>
      <c r="H48" s="10">
        <f t="shared" si="0"/>
        <v>400</v>
      </c>
    </row>
    <row r="49" spans="1:10" ht="48" x14ac:dyDescent="0.2">
      <c r="A49" s="6" t="s">
        <v>52</v>
      </c>
      <c r="B49" s="18">
        <v>30</v>
      </c>
      <c r="C49" s="19">
        <v>400</v>
      </c>
      <c r="D49" s="19">
        <v>520</v>
      </c>
      <c r="E49" s="19"/>
      <c r="F49" s="19"/>
      <c r="G49" s="9">
        <v>400</v>
      </c>
      <c r="H49" s="10">
        <f t="shared" si="0"/>
        <v>12000</v>
      </c>
    </row>
    <row r="50" spans="1:10" ht="14.25" x14ac:dyDescent="0.2">
      <c r="A50" s="13" t="s">
        <v>7</v>
      </c>
      <c r="B50" s="7"/>
      <c r="C50" s="8"/>
      <c r="D50" s="8"/>
      <c r="E50" s="8"/>
      <c r="F50" s="8"/>
      <c r="G50" s="9"/>
      <c r="H50" s="10">
        <f>SUM(H5:H49)</f>
        <v>249919</v>
      </c>
      <c r="J50" s="14"/>
    </row>
    <row r="52" spans="1:10" ht="27" customHeight="1" x14ac:dyDescent="0.2">
      <c r="A52" s="22" t="s">
        <v>53</v>
      </c>
      <c r="B52" s="22"/>
      <c r="C52" s="22"/>
      <c r="D52" s="22"/>
      <c r="E52" s="22"/>
      <c r="F52" s="22"/>
      <c r="G52" s="22"/>
      <c r="H52" s="22"/>
    </row>
    <row r="53" spans="1:10" x14ac:dyDescent="0.2">
      <c r="A53" s="17" t="s">
        <v>55</v>
      </c>
    </row>
  </sheetData>
  <mergeCells count="3">
    <mergeCell ref="A2:H2"/>
    <mergeCell ref="A52:H52"/>
    <mergeCell ref="E1:H1"/>
  </mergeCells>
  <pageMargins left="0.31496062992125984" right="0.31496062992125984" top="0.15748031496062992" bottom="0.15748031496062992" header="0.31496062992125984" footer="0.1181102362204724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2012-04-20T13:23:45Z</cp:lastPrinted>
  <dcterms:created xsi:type="dcterms:W3CDTF">2012-04-20T13:05:21Z</dcterms:created>
  <dcterms:modified xsi:type="dcterms:W3CDTF">2012-05-16T06:10:56Z</dcterms:modified>
</cp:coreProperties>
</file>