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45" i="1" l="1"/>
  <c r="I93" i="1"/>
  <c r="I90" i="1"/>
  <c r="I87" i="1"/>
  <c r="G93" i="1"/>
  <c r="G90" i="1"/>
  <c r="G87" i="1"/>
  <c r="I84" i="1"/>
  <c r="I81" i="1"/>
  <c r="I78" i="1"/>
  <c r="I75" i="1"/>
  <c r="G84" i="1"/>
  <c r="G81" i="1"/>
  <c r="G78" i="1"/>
  <c r="G75" i="1"/>
  <c r="I72" i="1"/>
  <c r="G72" i="1"/>
  <c r="I69" i="1"/>
  <c r="G69" i="1"/>
  <c r="I66" i="1"/>
  <c r="G66" i="1"/>
  <c r="I63" i="1"/>
  <c r="G63" i="1"/>
  <c r="I60" i="1"/>
  <c r="G60" i="1"/>
  <c r="G57" i="1"/>
  <c r="I57" i="1" s="1"/>
  <c r="G54" i="1"/>
  <c r="I54" i="1" s="1"/>
  <c r="G51" i="1"/>
  <c r="I51" i="1" s="1"/>
  <c r="G48" i="1"/>
  <c r="I48" i="1" s="1"/>
  <c r="G45" i="1"/>
  <c r="I45" i="1" s="1"/>
  <c r="G42" i="1"/>
  <c r="I42" i="1" s="1"/>
  <c r="J42" i="1" s="1"/>
  <c r="J97" i="1" s="1"/>
  <c r="G39" i="1"/>
  <c r="I39" i="1" s="1"/>
  <c r="J39" i="1" s="1"/>
  <c r="I18" i="1"/>
  <c r="G18" i="1"/>
  <c r="G36" i="1"/>
  <c r="I36" i="1" s="1"/>
  <c r="G33" i="1"/>
  <c r="I33" i="1" s="1"/>
  <c r="I30" i="1"/>
  <c r="G30" i="1"/>
  <c r="I27" i="1"/>
  <c r="G27" i="1"/>
  <c r="I24" i="1"/>
  <c r="G24" i="1"/>
  <c r="G21" i="1" l="1"/>
  <c r="I21" i="1" s="1"/>
  <c r="G15" i="1"/>
  <c r="I15" i="1" s="1"/>
  <c r="G12" i="1"/>
  <c r="I12" i="1" s="1"/>
  <c r="G9" i="1"/>
  <c r="I9" i="1" s="1"/>
  <c r="G6" i="1"/>
  <c r="I6" i="1" s="1"/>
  <c r="J6" i="1" l="1"/>
</calcChain>
</file>

<file path=xl/sharedStrings.xml><?xml version="1.0" encoding="utf-8"?>
<sst xmlns="http://schemas.openxmlformats.org/spreadsheetml/2006/main" count="135" uniqueCount="37">
  <si>
    <t>Предмет муниципального контракта</t>
  </si>
  <si>
    <t>Источники информации</t>
  </si>
  <si>
    <t>Цена за ед. руб.</t>
  </si>
  <si>
    <t>Средняя цена за ед., руб.</t>
  </si>
  <si>
    <t>Начальная (максимальная) цена контракта, руб.</t>
  </si>
  <si>
    <t>Наименование продукции</t>
  </si>
  <si>
    <t>Количество ед.</t>
  </si>
  <si>
    <t>Обоснование начальной (максимальной) цены</t>
  </si>
  <si>
    <t>Приложение №4</t>
  </si>
  <si>
    <t>к извещению о проведении запроса котировок</t>
  </si>
  <si>
    <t>Итого по позиции, руб.</t>
  </si>
  <si>
    <t>Коммерческое предложение №1</t>
  </si>
  <si>
    <t>Коммерческое предложение №2</t>
  </si>
  <si>
    <t>Коммерческое предложение №3</t>
  </si>
  <si>
    <t>Системный блок</t>
  </si>
  <si>
    <t>Корпус</t>
  </si>
  <si>
    <t>Материнская плата</t>
  </si>
  <si>
    <t>Процессор</t>
  </si>
  <si>
    <t>Оперативная память</t>
  </si>
  <si>
    <t>Оптический привод</t>
  </si>
  <si>
    <t>Вентилятор</t>
  </si>
  <si>
    <t>Монитор</t>
  </si>
  <si>
    <t>Источник бесперебойного питания</t>
  </si>
  <si>
    <t>Клавиатура</t>
  </si>
  <si>
    <t>Мышь</t>
  </si>
  <si>
    <t>Жесткий диск</t>
  </si>
  <si>
    <t>МФУ TASKalfa 181+автоподатчик DP-420+кассета+тумба+плата сканера+тонер картридж ТК435</t>
  </si>
  <si>
    <t>Принтер НР LaserJet Р2055</t>
  </si>
  <si>
    <t>Блок питания</t>
  </si>
  <si>
    <t>Процессорный кулер</t>
  </si>
  <si>
    <t>Вентиляторы в корпус</t>
  </si>
  <si>
    <t>Видеокарта</t>
  </si>
  <si>
    <t>Коммутатор</t>
  </si>
  <si>
    <t>Плата видеообработки</t>
  </si>
  <si>
    <t>Панель для подключения видеокамер</t>
  </si>
  <si>
    <t>Поставка компьютеров, оргтехники, комплектующих, оборудования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</si>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</sst>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7"/>
  <sheetViews>
    <sheetView tabSelected="1" topLeftCell="A28" workbookViewId="0">
      <selection activeCell="D51" sqref="D51:D53"/>
    </sheetView>
  </sheetViews>
  <sheetFormatPr defaultRowHeight="15" x14ac:dyDescent="0.25"/>
  <cols>
    <col min="1" max="1" width="1.5703125" style="1" customWidth="1"/>
    <col min="2" max="2" width="18" style="1" customWidth="1"/>
    <col min="3" max="3" width="16" style="1" customWidth="1"/>
    <col min="4" max="4" width="20.28515625" style="1" customWidth="1"/>
    <col min="5" max="5" width="26.7109375" style="1" customWidth="1"/>
    <col min="6" max="6" width="14.5703125" style="2" customWidth="1"/>
    <col min="7" max="7" width="11.85546875" style="1" customWidth="1"/>
    <col min="8" max="8" width="9.7109375" style="1" customWidth="1"/>
    <col min="9" max="9" width="13.42578125" style="2" customWidth="1"/>
    <col min="10" max="10" width="19.42578125" style="1" customWidth="1"/>
    <col min="11" max="16384" width="9.140625" style="1"/>
  </cols>
  <sheetData>
    <row r="1" spans="2:10" x14ac:dyDescent="0.25">
      <c r="I1" s="10" t="s">
        <v>8</v>
      </c>
      <c r="J1" s="10"/>
    </row>
    <row r="2" spans="2:10" x14ac:dyDescent="0.25">
      <c r="H2" s="11" t="s">
        <v>9</v>
      </c>
      <c r="I2" s="11"/>
      <c r="J2" s="11"/>
    </row>
    <row r="3" spans="2:10" ht="18.75" x14ac:dyDescent="0.3">
      <c r="D3" s="9" t="s">
        <v>7</v>
      </c>
      <c r="E3" s="9"/>
      <c r="F3" s="9"/>
      <c r="G3" s="9"/>
      <c r="H3" s="9"/>
      <c r="I3" s="9"/>
    </row>
    <row r="4" spans="2:10" ht="3.75" customHeight="1" x14ac:dyDescent="0.25"/>
    <row r="5" spans="2:10" ht="60.75" customHeight="1" x14ac:dyDescent="0.25">
      <c r="B5" s="3" t="s">
        <v>0</v>
      </c>
      <c r="C5" s="14" t="s">
        <v>5</v>
      </c>
      <c r="D5" s="15"/>
      <c r="E5" s="3" t="s">
        <v>1</v>
      </c>
      <c r="F5" s="4" t="s">
        <v>2</v>
      </c>
      <c r="G5" s="3" t="s">
        <v>3</v>
      </c>
      <c r="H5" s="3" t="s">
        <v>6</v>
      </c>
      <c r="I5" s="4" t="s">
        <v>10</v>
      </c>
      <c r="J5" s="3" t="s">
        <v>4</v>
      </c>
    </row>
    <row r="6" spans="2:10" ht="15" customHeight="1" x14ac:dyDescent="0.25">
      <c r="B6" s="21" t="s">
        <v>35</v>
      </c>
      <c r="C6" s="8" t="s">
        <v>14</v>
      </c>
      <c r="D6" s="8" t="s">
        <v>15</v>
      </c>
      <c r="E6" s="6" t="s">
        <v>11</v>
      </c>
      <c r="F6" s="5">
        <v>2100</v>
      </c>
      <c r="G6" s="12">
        <f>SUM(F6+F7+F8)/3</f>
        <v>2733.3333333333335</v>
      </c>
      <c r="H6" s="13">
        <v>4</v>
      </c>
      <c r="I6" s="12">
        <f>G6*H6</f>
        <v>10933.333333333334</v>
      </c>
      <c r="J6" s="7">
        <f>I6+I9+I12+I15+I21+I24+I27+I30+I33+I36+I18</f>
        <v>100000.00000000001</v>
      </c>
    </row>
    <row r="7" spans="2:10" ht="16.5" customHeight="1" x14ac:dyDescent="0.25">
      <c r="B7" s="21"/>
      <c r="C7" s="8"/>
      <c r="D7" s="8"/>
      <c r="E7" s="6" t="s">
        <v>12</v>
      </c>
      <c r="F7" s="5">
        <v>2500</v>
      </c>
      <c r="G7" s="13"/>
      <c r="H7" s="13"/>
      <c r="I7" s="12"/>
      <c r="J7" s="8"/>
    </row>
    <row r="8" spans="2:10" ht="15" customHeight="1" x14ac:dyDescent="0.25">
      <c r="B8" s="21"/>
      <c r="C8" s="8"/>
      <c r="D8" s="8"/>
      <c r="E8" s="6" t="s">
        <v>13</v>
      </c>
      <c r="F8" s="5">
        <v>3600</v>
      </c>
      <c r="G8" s="13"/>
      <c r="H8" s="13"/>
      <c r="I8" s="12"/>
      <c r="J8" s="8"/>
    </row>
    <row r="9" spans="2:10" ht="17.25" customHeight="1" x14ac:dyDescent="0.25">
      <c r="B9" s="21"/>
      <c r="C9" s="8"/>
      <c r="D9" s="8" t="s">
        <v>16</v>
      </c>
      <c r="E9" s="6" t="s">
        <v>11</v>
      </c>
      <c r="F9" s="5">
        <v>2300</v>
      </c>
      <c r="G9" s="12">
        <f>SUM(F9+F10+F11)/3</f>
        <v>2400</v>
      </c>
      <c r="H9" s="13">
        <v>4</v>
      </c>
      <c r="I9" s="12">
        <f>G9*H9</f>
        <v>9600</v>
      </c>
      <c r="J9" s="8"/>
    </row>
    <row r="10" spans="2:10" ht="16.5" customHeight="1" x14ac:dyDescent="0.25">
      <c r="B10" s="21"/>
      <c r="C10" s="8"/>
      <c r="D10" s="8"/>
      <c r="E10" s="6" t="s">
        <v>12</v>
      </c>
      <c r="F10" s="5">
        <v>2200</v>
      </c>
      <c r="G10" s="13"/>
      <c r="H10" s="13"/>
      <c r="I10" s="12"/>
      <c r="J10" s="8"/>
    </row>
    <row r="11" spans="2:10" ht="15.75" customHeight="1" x14ac:dyDescent="0.25">
      <c r="B11" s="21"/>
      <c r="C11" s="8"/>
      <c r="D11" s="8"/>
      <c r="E11" s="6" t="s">
        <v>13</v>
      </c>
      <c r="F11" s="5">
        <v>2700</v>
      </c>
      <c r="G11" s="13"/>
      <c r="H11" s="13"/>
      <c r="I11" s="12"/>
      <c r="J11" s="8"/>
    </row>
    <row r="12" spans="2:10" x14ac:dyDescent="0.25">
      <c r="B12" s="21"/>
      <c r="C12" s="8"/>
      <c r="D12" s="8" t="s">
        <v>17</v>
      </c>
      <c r="E12" s="6" t="s">
        <v>11</v>
      </c>
      <c r="F12" s="5">
        <v>4500</v>
      </c>
      <c r="G12" s="12">
        <f>SUM(F12+F13+F14)/3</f>
        <v>4833.333333333333</v>
      </c>
      <c r="H12" s="13">
        <v>4</v>
      </c>
      <c r="I12" s="12">
        <f>G12*H12</f>
        <v>19333.333333333332</v>
      </c>
      <c r="J12" s="8"/>
    </row>
    <row r="13" spans="2:10" x14ac:dyDescent="0.25">
      <c r="B13" s="21"/>
      <c r="C13" s="8"/>
      <c r="D13" s="8"/>
      <c r="E13" s="6" t="s">
        <v>12</v>
      </c>
      <c r="F13" s="5">
        <v>5400</v>
      </c>
      <c r="G13" s="13"/>
      <c r="H13" s="13"/>
      <c r="I13" s="12"/>
      <c r="J13" s="8"/>
    </row>
    <row r="14" spans="2:10" x14ac:dyDescent="0.25">
      <c r="B14" s="21"/>
      <c r="C14" s="8"/>
      <c r="D14" s="8"/>
      <c r="E14" s="6" t="s">
        <v>13</v>
      </c>
      <c r="F14" s="5">
        <v>4600</v>
      </c>
      <c r="G14" s="13"/>
      <c r="H14" s="13"/>
      <c r="I14" s="12"/>
      <c r="J14" s="8"/>
    </row>
    <row r="15" spans="2:10" ht="15" customHeight="1" x14ac:dyDescent="0.25">
      <c r="B15" s="21"/>
      <c r="C15" s="8"/>
      <c r="D15" s="8" t="s">
        <v>18</v>
      </c>
      <c r="E15" s="6" t="s">
        <v>11</v>
      </c>
      <c r="F15" s="5">
        <v>1000</v>
      </c>
      <c r="G15" s="12">
        <f>SUM(F15+F16+F17)/3</f>
        <v>1166.6666666666667</v>
      </c>
      <c r="H15" s="13">
        <v>4</v>
      </c>
      <c r="I15" s="12">
        <f>G15*H15</f>
        <v>4666.666666666667</v>
      </c>
      <c r="J15" s="8"/>
    </row>
    <row r="16" spans="2:10" ht="15.75" customHeight="1" x14ac:dyDescent="0.25">
      <c r="B16" s="21"/>
      <c r="C16" s="8"/>
      <c r="D16" s="8"/>
      <c r="E16" s="6" t="s">
        <v>12</v>
      </c>
      <c r="F16" s="5">
        <v>900</v>
      </c>
      <c r="G16" s="13"/>
      <c r="H16" s="13"/>
      <c r="I16" s="12"/>
      <c r="J16" s="8"/>
    </row>
    <row r="17" spans="2:10" ht="15" customHeight="1" x14ac:dyDescent="0.25">
      <c r="B17" s="21"/>
      <c r="C17" s="8"/>
      <c r="D17" s="8"/>
      <c r="E17" s="6" t="s">
        <v>13</v>
      </c>
      <c r="F17" s="5">
        <v>1600</v>
      </c>
      <c r="G17" s="13"/>
      <c r="H17" s="13"/>
      <c r="I17" s="12"/>
      <c r="J17" s="8"/>
    </row>
    <row r="18" spans="2:10" ht="14.25" customHeight="1" x14ac:dyDescent="0.25">
      <c r="B18" s="21"/>
      <c r="C18" s="8"/>
      <c r="D18" s="8" t="s">
        <v>25</v>
      </c>
      <c r="E18" s="6" t="s">
        <v>11</v>
      </c>
      <c r="F18" s="5">
        <v>2400</v>
      </c>
      <c r="G18" s="12">
        <f>SUM(F18+F19+F20)/3</f>
        <v>2533.3333333333335</v>
      </c>
      <c r="H18" s="13">
        <v>4</v>
      </c>
      <c r="I18" s="12">
        <f>G18*H18</f>
        <v>10133.333333333334</v>
      </c>
      <c r="J18" s="8"/>
    </row>
    <row r="19" spans="2:10" ht="14.25" customHeight="1" x14ac:dyDescent="0.25">
      <c r="B19" s="21"/>
      <c r="C19" s="8"/>
      <c r="D19" s="8"/>
      <c r="E19" s="6" t="s">
        <v>12</v>
      </c>
      <c r="F19" s="5">
        <v>2400</v>
      </c>
      <c r="G19" s="13"/>
      <c r="H19" s="13"/>
      <c r="I19" s="12"/>
      <c r="J19" s="8"/>
    </row>
    <row r="20" spans="2:10" ht="16.5" customHeight="1" x14ac:dyDescent="0.25">
      <c r="B20" s="21"/>
      <c r="C20" s="8"/>
      <c r="D20" s="8"/>
      <c r="E20" s="6" t="s">
        <v>13</v>
      </c>
      <c r="F20" s="5">
        <v>2800</v>
      </c>
      <c r="G20" s="13"/>
      <c r="H20" s="13"/>
      <c r="I20" s="12"/>
      <c r="J20" s="8"/>
    </row>
    <row r="21" spans="2:10" ht="14.25" customHeight="1" x14ac:dyDescent="0.25">
      <c r="B21" s="21"/>
      <c r="C21" s="8"/>
      <c r="D21" s="8" t="s">
        <v>19</v>
      </c>
      <c r="E21" s="6" t="s">
        <v>11</v>
      </c>
      <c r="F21" s="5">
        <v>700</v>
      </c>
      <c r="G21" s="12">
        <f>SUM(F21+F22+F23)/3</f>
        <v>733.33333333333337</v>
      </c>
      <c r="H21" s="13">
        <v>4</v>
      </c>
      <c r="I21" s="12">
        <f>G21*H21</f>
        <v>2933.3333333333335</v>
      </c>
      <c r="J21" s="8"/>
    </row>
    <row r="22" spans="2:10" ht="14.25" customHeight="1" x14ac:dyDescent="0.25">
      <c r="B22" s="21"/>
      <c r="C22" s="8"/>
      <c r="D22" s="8"/>
      <c r="E22" s="6" t="s">
        <v>12</v>
      </c>
      <c r="F22" s="5">
        <v>800</v>
      </c>
      <c r="G22" s="13"/>
      <c r="H22" s="13"/>
      <c r="I22" s="12"/>
      <c r="J22" s="8"/>
    </row>
    <row r="23" spans="2:10" ht="13.5" customHeight="1" x14ac:dyDescent="0.25">
      <c r="B23" s="21"/>
      <c r="C23" s="8"/>
      <c r="D23" s="8"/>
      <c r="E23" s="6" t="s">
        <v>13</v>
      </c>
      <c r="F23" s="5">
        <v>700</v>
      </c>
      <c r="G23" s="13"/>
      <c r="H23" s="13"/>
      <c r="I23" s="12"/>
      <c r="J23" s="8"/>
    </row>
    <row r="24" spans="2:10" ht="13.5" customHeight="1" x14ac:dyDescent="0.25">
      <c r="B24" s="21"/>
      <c r="C24" s="8"/>
      <c r="D24" s="8" t="s">
        <v>20</v>
      </c>
      <c r="E24" s="6" t="s">
        <v>11</v>
      </c>
      <c r="F24" s="5">
        <v>300</v>
      </c>
      <c r="G24" s="12">
        <f>SUM(F24+F25+F26)/3</f>
        <v>400</v>
      </c>
      <c r="H24" s="13">
        <v>4</v>
      </c>
      <c r="I24" s="12">
        <f>G24*H24</f>
        <v>1600</v>
      </c>
      <c r="J24" s="8"/>
    </row>
    <row r="25" spans="2:10" ht="12.75" customHeight="1" x14ac:dyDescent="0.25">
      <c r="B25" s="21"/>
      <c r="C25" s="8"/>
      <c r="D25" s="8"/>
      <c r="E25" s="6" t="s">
        <v>12</v>
      </c>
      <c r="F25" s="5">
        <v>700</v>
      </c>
      <c r="G25" s="13"/>
      <c r="H25" s="13"/>
      <c r="I25" s="12"/>
      <c r="J25" s="8"/>
    </row>
    <row r="26" spans="2:10" ht="13.5" customHeight="1" x14ac:dyDescent="0.25">
      <c r="B26" s="21"/>
      <c r="C26" s="8"/>
      <c r="D26" s="8"/>
      <c r="E26" s="6" t="s">
        <v>13</v>
      </c>
      <c r="F26" s="5">
        <v>200</v>
      </c>
      <c r="G26" s="13"/>
      <c r="H26" s="13"/>
      <c r="I26" s="12"/>
      <c r="J26" s="8"/>
    </row>
    <row r="27" spans="2:10" ht="13.5" customHeight="1" x14ac:dyDescent="0.25">
      <c r="B27" s="21"/>
      <c r="C27" s="8" t="s">
        <v>21</v>
      </c>
      <c r="D27" s="8"/>
      <c r="E27" s="6" t="s">
        <v>11</v>
      </c>
      <c r="F27" s="5">
        <v>5800</v>
      </c>
      <c r="G27" s="12">
        <f>SUM(F27+F28+F29)/3</f>
        <v>5966.666666666667</v>
      </c>
      <c r="H27" s="13">
        <v>4</v>
      </c>
      <c r="I27" s="12">
        <f>G27*H27</f>
        <v>23866.666666666668</v>
      </c>
      <c r="J27" s="8"/>
    </row>
    <row r="28" spans="2:10" ht="15" customHeight="1" x14ac:dyDescent="0.25">
      <c r="B28" s="21"/>
      <c r="C28" s="8"/>
      <c r="D28" s="8"/>
      <c r="E28" s="6" t="s">
        <v>12</v>
      </c>
      <c r="F28" s="5">
        <v>6300</v>
      </c>
      <c r="G28" s="13"/>
      <c r="H28" s="13"/>
      <c r="I28" s="12"/>
      <c r="J28" s="8"/>
    </row>
    <row r="29" spans="2:10" ht="15.75" customHeight="1" x14ac:dyDescent="0.25">
      <c r="B29" s="21"/>
      <c r="C29" s="8"/>
      <c r="D29" s="8"/>
      <c r="E29" s="6" t="s">
        <v>13</v>
      </c>
      <c r="F29" s="5">
        <v>5800</v>
      </c>
      <c r="G29" s="13"/>
      <c r="H29" s="13"/>
      <c r="I29" s="12"/>
      <c r="J29" s="8"/>
    </row>
    <row r="30" spans="2:10" ht="15.75" customHeight="1" x14ac:dyDescent="0.25">
      <c r="B30" s="21"/>
      <c r="C30" s="8" t="s">
        <v>22</v>
      </c>
      <c r="D30" s="8"/>
      <c r="E30" s="6" t="s">
        <v>11</v>
      </c>
      <c r="F30" s="5">
        <v>3500</v>
      </c>
      <c r="G30" s="12">
        <f>SUM(F30+F31+F32)/3</f>
        <v>3466.6666666666665</v>
      </c>
      <c r="H30" s="13">
        <v>4</v>
      </c>
      <c r="I30" s="12">
        <f>G30*H30</f>
        <v>13866.666666666666</v>
      </c>
      <c r="J30" s="8"/>
    </row>
    <row r="31" spans="2:10" ht="13.5" customHeight="1" x14ac:dyDescent="0.25">
      <c r="B31" s="21"/>
      <c r="C31" s="8"/>
      <c r="D31" s="8"/>
      <c r="E31" s="6" t="s">
        <v>12</v>
      </c>
      <c r="F31" s="5">
        <v>3200</v>
      </c>
      <c r="G31" s="13"/>
      <c r="H31" s="13"/>
      <c r="I31" s="12"/>
      <c r="J31" s="8"/>
    </row>
    <row r="32" spans="2:10" ht="13.5" customHeight="1" x14ac:dyDescent="0.25">
      <c r="B32" s="21"/>
      <c r="C32" s="8"/>
      <c r="D32" s="8"/>
      <c r="E32" s="6" t="s">
        <v>13</v>
      </c>
      <c r="F32" s="5">
        <v>3700</v>
      </c>
      <c r="G32" s="13"/>
      <c r="H32" s="13"/>
      <c r="I32" s="12"/>
      <c r="J32" s="8"/>
    </row>
    <row r="33" spans="2:10" ht="14.25" customHeight="1" x14ac:dyDescent="0.25">
      <c r="B33" s="21"/>
      <c r="C33" s="8" t="s">
        <v>23</v>
      </c>
      <c r="D33" s="8"/>
      <c r="E33" s="6" t="s">
        <v>11</v>
      </c>
      <c r="F33" s="5">
        <v>300</v>
      </c>
      <c r="G33" s="12">
        <f>SUM(F33+F34+F35)/3</f>
        <v>300</v>
      </c>
      <c r="H33" s="13">
        <v>4</v>
      </c>
      <c r="I33" s="12">
        <f>G33*H33</f>
        <v>1200</v>
      </c>
      <c r="J33" s="8"/>
    </row>
    <row r="34" spans="2:10" ht="20.25" customHeight="1" x14ac:dyDescent="0.25">
      <c r="B34" s="21"/>
      <c r="C34" s="8"/>
      <c r="D34" s="8"/>
      <c r="E34" s="6" t="s">
        <v>12</v>
      </c>
      <c r="F34" s="5">
        <v>400</v>
      </c>
      <c r="G34" s="13"/>
      <c r="H34" s="13"/>
      <c r="I34" s="12"/>
      <c r="J34" s="8"/>
    </row>
    <row r="35" spans="2:10" ht="14.25" customHeight="1" x14ac:dyDescent="0.25">
      <c r="B35" s="21"/>
      <c r="C35" s="8"/>
      <c r="D35" s="8"/>
      <c r="E35" s="6" t="s">
        <v>13</v>
      </c>
      <c r="F35" s="5">
        <v>200</v>
      </c>
      <c r="G35" s="13"/>
      <c r="H35" s="13"/>
      <c r="I35" s="12"/>
      <c r="J35" s="8"/>
    </row>
    <row r="36" spans="2:10" ht="14.25" customHeight="1" x14ac:dyDescent="0.25">
      <c r="B36" s="21"/>
      <c r="C36" s="8" t="s">
        <v>24</v>
      </c>
      <c r="D36" s="8"/>
      <c r="E36" s="6" t="s">
        <v>11</v>
      </c>
      <c r="F36" s="5">
        <v>300</v>
      </c>
      <c r="G36" s="12">
        <f>SUM(F36+F37+F38)/3</f>
        <v>466.66666666666669</v>
      </c>
      <c r="H36" s="13">
        <v>4</v>
      </c>
      <c r="I36" s="12">
        <f>G36*H36</f>
        <v>1866.6666666666667</v>
      </c>
      <c r="J36" s="8"/>
    </row>
    <row r="37" spans="2:10" ht="20.25" customHeight="1" x14ac:dyDescent="0.25">
      <c r="B37" s="21"/>
      <c r="C37" s="8"/>
      <c r="D37" s="8"/>
      <c r="E37" s="6" t="s">
        <v>12</v>
      </c>
      <c r="F37" s="5">
        <v>600</v>
      </c>
      <c r="G37" s="13"/>
      <c r="H37" s="13"/>
      <c r="I37" s="12"/>
      <c r="J37" s="8"/>
    </row>
    <row r="38" spans="2:10" ht="14.25" customHeight="1" x14ac:dyDescent="0.25">
      <c r="B38" s="21"/>
      <c r="C38" s="8"/>
      <c r="D38" s="8"/>
      <c r="E38" s="6" t="s">
        <v>13</v>
      </c>
      <c r="F38" s="5">
        <v>500</v>
      </c>
      <c r="G38" s="13"/>
      <c r="H38" s="13"/>
      <c r="I38" s="12"/>
      <c r="J38" s="8"/>
    </row>
    <row r="39" spans="2:10" ht="12.75" customHeight="1" x14ac:dyDescent="0.25">
      <c r="B39" s="21"/>
      <c r="C39" s="17" t="s">
        <v>26</v>
      </c>
      <c r="D39" s="17"/>
      <c r="E39" s="6" t="s">
        <v>11</v>
      </c>
      <c r="F39" s="5">
        <v>74500</v>
      </c>
      <c r="G39" s="12">
        <f>SUM(F39+F40+F41)/3</f>
        <v>73833.333333333328</v>
      </c>
      <c r="H39" s="13">
        <v>1</v>
      </c>
      <c r="I39" s="12">
        <f>G39*H39</f>
        <v>73833.333333333328</v>
      </c>
      <c r="J39" s="7">
        <f>I39</f>
        <v>73833.333333333328</v>
      </c>
    </row>
    <row r="40" spans="2:10" x14ac:dyDescent="0.25">
      <c r="B40" s="21"/>
      <c r="C40" s="17"/>
      <c r="D40" s="17"/>
      <c r="E40" s="6" t="s">
        <v>12</v>
      </c>
      <c r="F40" s="5">
        <v>77700</v>
      </c>
      <c r="G40" s="13"/>
      <c r="H40" s="13"/>
      <c r="I40" s="12"/>
      <c r="J40" s="8"/>
    </row>
    <row r="41" spans="2:10" x14ac:dyDescent="0.25">
      <c r="B41" s="21"/>
      <c r="C41" s="17"/>
      <c r="D41" s="17"/>
      <c r="E41" s="6" t="s">
        <v>13</v>
      </c>
      <c r="F41" s="5">
        <v>69300</v>
      </c>
      <c r="G41" s="13"/>
      <c r="H41" s="13"/>
      <c r="I41" s="12"/>
      <c r="J41" s="8"/>
    </row>
    <row r="42" spans="2:10" ht="12" customHeight="1" x14ac:dyDescent="0.25">
      <c r="B42" s="21"/>
      <c r="C42" s="17" t="s">
        <v>27</v>
      </c>
      <c r="D42" s="17"/>
      <c r="E42" s="6" t="s">
        <v>11</v>
      </c>
      <c r="F42" s="5">
        <v>8700</v>
      </c>
      <c r="G42" s="12">
        <f>SUM(F42+F43+F44)/3</f>
        <v>11966.666666666666</v>
      </c>
      <c r="H42" s="13">
        <v>1</v>
      </c>
      <c r="I42" s="12">
        <f>G42*H42</f>
        <v>11966.666666666666</v>
      </c>
      <c r="J42" s="7">
        <f>I42</f>
        <v>11966.666666666666</v>
      </c>
    </row>
    <row r="43" spans="2:10" x14ac:dyDescent="0.25">
      <c r="B43" s="21"/>
      <c r="C43" s="17"/>
      <c r="D43" s="17"/>
      <c r="E43" s="6" t="s">
        <v>12</v>
      </c>
      <c r="F43" s="5">
        <v>13200</v>
      </c>
      <c r="G43" s="13"/>
      <c r="H43" s="13"/>
      <c r="I43" s="12"/>
      <c r="J43" s="8"/>
    </row>
    <row r="44" spans="2:10" x14ac:dyDescent="0.25">
      <c r="B44" s="21"/>
      <c r="C44" s="17"/>
      <c r="D44" s="17"/>
      <c r="E44" s="6" t="s">
        <v>13</v>
      </c>
      <c r="F44" s="5">
        <v>14000</v>
      </c>
      <c r="G44" s="13"/>
      <c r="H44" s="13"/>
      <c r="I44" s="12"/>
      <c r="J44" s="8"/>
    </row>
    <row r="45" spans="2:10" x14ac:dyDescent="0.25">
      <c r="B45" s="21"/>
      <c r="C45" s="18" t="s">
        <v>14</v>
      </c>
      <c r="D45" s="18" t="s">
        <v>15</v>
      </c>
      <c r="E45" s="6" t="s">
        <v>11</v>
      </c>
      <c r="F45" s="5">
        <v>2400</v>
      </c>
      <c r="G45" s="12">
        <f>SUM(F45+F46+F47)/3</f>
        <v>2766.6666666666665</v>
      </c>
      <c r="H45" s="13">
        <v>1</v>
      </c>
      <c r="I45" s="12">
        <f>G45*H45</f>
        <v>2766.6666666666665</v>
      </c>
      <c r="J45" s="7">
        <f>SUM(I45:I95)</f>
        <v>114283.33333333334</v>
      </c>
    </row>
    <row r="46" spans="2:10" x14ac:dyDescent="0.25">
      <c r="B46" s="21"/>
      <c r="C46" s="18"/>
      <c r="D46" s="18"/>
      <c r="E46" s="6" t="s">
        <v>12</v>
      </c>
      <c r="F46" s="5">
        <v>3100</v>
      </c>
      <c r="G46" s="13"/>
      <c r="H46" s="13"/>
      <c r="I46" s="12"/>
      <c r="J46" s="7"/>
    </row>
    <row r="47" spans="2:10" x14ac:dyDescent="0.25">
      <c r="B47" s="21"/>
      <c r="C47" s="18"/>
      <c r="D47" s="18"/>
      <c r="E47" s="6" t="s">
        <v>13</v>
      </c>
      <c r="F47" s="5">
        <v>2800</v>
      </c>
      <c r="G47" s="13"/>
      <c r="H47" s="13"/>
      <c r="I47" s="12"/>
      <c r="J47" s="7"/>
    </row>
    <row r="48" spans="2:10" x14ac:dyDescent="0.25">
      <c r="B48" s="21"/>
      <c r="C48" s="18"/>
      <c r="D48" s="18" t="s">
        <v>28</v>
      </c>
      <c r="E48" s="6" t="s">
        <v>11</v>
      </c>
      <c r="F48" s="5">
        <v>4900</v>
      </c>
      <c r="G48" s="12">
        <f>SUM(F48+F49+F50)/3</f>
        <v>3066.6666666666665</v>
      </c>
      <c r="H48" s="17">
        <v>1</v>
      </c>
      <c r="I48" s="12">
        <f>G48*H48</f>
        <v>3066.6666666666665</v>
      </c>
      <c r="J48" s="7"/>
    </row>
    <row r="49" spans="2:10" x14ac:dyDescent="0.25">
      <c r="B49" s="21"/>
      <c r="C49" s="18"/>
      <c r="D49" s="18"/>
      <c r="E49" s="6" t="s">
        <v>12</v>
      </c>
      <c r="F49" s="5">
        <v>500</v>
      </c>
      <c r="G49" s="13"/>
      <c r="H49" s="17"/>
      <c r="I49" s="12"/>
      <c r="J49" s="7"/>
    </row>
    <row r="50" spans="2:10" x14ac:dyDescent="0.25">
      <c r="B50" s="21"/>
      <c r="C50" s="18"/>
      <c r="D50" s="18"/>
      <c r="E50" s="6" t="s">
        <v>13</v>
      </c>
      <c r="F50" s="5">
        <v>3800</v>
      </c>
      <c r="G50" s="13"/>
      <c r="H50" s="17"/>
      <c r="I50" s="12"/>
      <c r="J50" s="7"/>
    </row>
    <row r="51" spans="2:10" x14ac:dyDescent="0.25">
      <c r="B51" s="21"/>
      <c r="C51" s="18"/>
      <c r="D51" s="18" t="s">
        <v>16</v>
      </c>
      <c r="E51" s="6" t="s">
        <v>11</v>
      </c>
      <c r="F51" s="5">
        <v>11200</v>
      </c>
      <c r="G51" s="12">
        <f>SUM(F51+F52+F53)/3</f>
        <v>11200</v>
      </c>
      <c r="H51" s="17">
        <v>1</v>
      </c>
      <c r="I51" s="12">
        <f>G51*H51</f>
        <v>11200</v>
      </c>
      <c r="J51" s="7"/>
    </row>
    <row r="52" spans="2:10" x14ac:dyDescent="0.25">
      <c r="B52" s="21"/>
      <c r="C52" s="18"/>
      <c r="D52" s="18"/>
      <c r="E52" s="6" t="s">
        <v>12</v>
      </c>
      <c r="F52" s="5">
        <v>9900</v>
      </c>
      <c r="G52" s="13"/>
      <c r="H52" s="17"/>
      <c r="I52" s="12"/>
      <c r="J52" s="7"/>
    </row>
    <row r="53" spans="2:10" x14ac:dyDescent="0.25">
      <c r="B53" s="21"/>
      <c r="C53" s="18"/>
      <c r="D53" s="18"/>
      <c r="E53" s="6" t="s">
        <v>13</v>
      </c>
      <c r="F53" s="5">
        <v>12500</v>
      </c>
      <c r="G53" s="13"/>
      <c r="H53" s="17"/>
      <c r="I53" s="12"/>
      <c r="J53" s="7"/>
    </row>
    <row r="54" spans="2:10" x14ac:dyDescent="0.25">
      <c r="B54" s="21"/>
      <c r="C54" s="18"/>
      <c r="D54" s="18" t="s">
        <v>17</v>
      </c>
      <c r="E54" s="6" t="s">
        <v>11</v>
      </c>
      <c r="F54" s="5">
        <v>11100</v>
      </c>
      <c r="G54" s="12">
        <f>SUM(F54+F55+F56)/3</f>
        <v>10966.666666666666</v>
      </c>
      <c r="H54" s="17">
        <v>1</v>
      </c>
      <c r="I54" s="12">
        <f>G54*H54</f>
        <v>10966.666666666666</v>
      </c>
      <c r="J54" s="7"/>
    </row>
    <row r="55" spans="2:10" x14ac:dyDescent="0.25">
      <c r="B55" s="21"/>
      <c r="C55" s="18"/>
      <c r="D55" s="18"/>
      <c r="E55" s="6" t="s">
        <v>12</v>
      </c>
      <c r="F55" s="5">
        <v>11000</v>
      </c>
      <c r="G55" s="13"/>
      <c r="H55" s="17"/>
      <c r="I55" s="12"/>
      <c r="J55" s="7"/>
    </row>
    <row r="56" spans="2:10" x14ac:dyDescent="0.25">
      <c r="B56" s="21"/>
      <c r="C56" s="18"/>
      <c r="D56" s="18"/>
      <c r="E56" s="6" t="s">
        <v>13</v>
      </c>
      <c r="F56" s="5">
        <v>10800</v>
      </c>
      <c r="G56" s="13"/>
      <c r="H56" s="17"/>
      <c r="I56" s="12"/>
      <c r="J56" s="7"/>
    </row>
    <row r="57" spans="2:10" x14ac:dyDescent="0.25">
      <c r="B57" s="21"/>
      <c r="C57" s="18"/>
      <c r="D57" s="18" t="s">
        <v>29</v>
      </c>
      <c r="E57" s="6" t="s">
        <v>11</v>
      </c>
      <c r="F57" s="5">
        <v>2600</v>
      </c>
      <c r="G57" s="12">
        <f>SUM(F57+F58+F59)/3</f>
        <v>1933.3333333333333</v>
      </c>
      <c r="H57" s="17">
        <v>1</v>
      </c>
      <c r="I57" s="12">
        <f>G57*H57</f>
        <v>1933.3333333333333</v>
      </c>
      <c r="J57" s="7"/>
    </row>
    <row r="58" spans="2:10" x14ac:dyDescent="0.25">
      <c r="B58" s="21"/>
      <c r="C58" s="18"/>
      <c r="D58" s="18"/>
      <c r="E58" s="6" t="s">
        <v>12</v>
      </c>
      <c r="F58" s="5">
        <v>1400</v>
      </c>
      <c r="G58" s="13"/>
      <c r="H58" s="17"/>
      <c r="I58" s="12"/>
      <c r="J58" s="7"/>
    </row>
    <row r="59" spans="2:10" x14ac:dyDescent="0.25">
      <c r="B59" s="21"/>
      <c r="C59" s="18"/>
      <c r="D59" s="18"/>
      <c r="E59" s="6" t="s">
        <v>13</v>
      </c>
      <c r="F59" s="5">
        <v>1800</v>
      </c>
      <c r="G59" s="13"/>
      <c r="H59" s="17"/>
      <c r="I59" s="12"/>
      <c r="J59" s="7"/>
    </row>
    <row r="60" spans="2:10" x14ac:dyDescent="0.25">
      <c r="B60" s="21"/>
      <c r="C60" s="18"/>
      <c r="D60" s="18" t="s">
        <v>30</v>
      </c>
      <c r="E60" s="6" t="s">
        <v>11</v>
      </c>
      <c r="F60" s="5">
        <v>1400</v>
      </c>
      <c r="G60" s="12">
        <f>SUM(F60+F61+F62)/3</f>
        <v>1266.6666666666667</v>
      </c>
      <c r="H60" s="17">
        <v>1</v>
      </c>
      <c r="I60" s="12">
        <f>G60*H60</f>
        <v>1266.6666666666667</v>
      </c>
      <c r="J60" s="7"/>
    </row>
    <row r="61" spans="2:10" x14ac:dyDescent="0.25">
      <c r="B61" s="21"/>
      <c r="C61" s="18"/>
      <c r="D61" s="18"/>
      <c r="E61" s="6" t="s">
        <v>12</v>
      </c>
      <c r="F61" s="5">
        <v>1000</v>
      </c>
      <c r="G61" s="13"/>
      <c r="H61" s="17"/>
      <c r="I61" s="12"/>
      <c r="J61" s="7"/>
    </row>
    <row r="62" spans="2:10" x14ac:dyDescent="0.25">
      <c r="B62" s="21"/>
      <c r="C62" s="18"/>
      <c r="D62" s="18"/>
      <c r="E62" s="6" t="s">
        <v>13</v>
      </c>
      <c r="F62" s="5">
        <v>1400</v>
      </c>
      <c r="G62" s="13"/>
      <c r="H62" s="17"/>
      <c r="I62" s="12"/>
      <c r="J62" s="7"/>
    </row>
    <row r="63" spans="2:10" x14ac:dyDescent="0.25">
      <c r="B63" s="21"/>
      <c r="C63" s="18"/>
      <c r="D63" s="18" t="s">
        <v>25</v>
      </c>
      <c r="E63" s="6" t="s">
        <v>11</v>
      </c>
      <c r="F63" s="5">
        <v>8200</v>
      </c>
      <c r="G63" s="12">
        <f>SUM(F63+F64+F65)/3</f>
        <v>9733.3333333333339</v>
      </c>
      <c r="H63" s="17">
        <v>1</v>
      </c>
      <c r="I63" s="12">
        <f>G63*H63</f>
        <v>9733.3333333333339</v>
      </c>
      <c r="J63" s="7"/>
    </row>
    <row r="64" spans="2:10" x14ac:dyDescent="0.25">
      <c r="B64" s="21"/>
      <c r="C64" s="18"/>
      <c r="D64" s="18"/>
      <c r="E64" s="6" t="s">
        <v>12</v>
      </c>
      <c r="F64" s="5">
        <v>8000</v>
      </c>
      <c r="G64" s="13"/>
      <c r="H64" s="17"/>
      <c r="I64" s="12"/>
      <c r="J64" s="7"/>
    </row>
    <row r="65" spans="2:10" x14ac:dyDescent="0.25">
      <c r="B65" s="21"/>
      <c r="C65" s="18"/>
      <c r="D65" s="18"/>
      <c r="E65" s="6" t="s">
        <v>13</v>
      </c>
      <c r="F65" s="5">
        <v>13000</v>
      </c>
      <c r="G65" s="13"/>
      <c r="H65" s="17"/>
      <c r="I65" s="12"/>
      <c r="J65" s="7"/>
    </row>
    <row r="66" spans="2:10" x14ac:dyDescent="0.25">
      <c r="B66" s="21"/>
      <c r="C66" s="18"/>
      <c r="D66" s="18" t="s">
        <v>31</v>
      </c>
      <c r="E66" s="6" t="s">
        <v>11</v>
      </c>
      <c r="F66" s="5">
        <v>3100</v>
      </c>
      <c r="G66" s="12">
        <f>SUM(F66+F67+F68)/3</f>
        <v>3683.3333333333335</v>
      </c>
      <c r="H66" s="17">
        <v>1</v>
      </c>
      <c r="I66" s="12">
        <f>G66*H66</f>
        <v>3683.3333333333335</v>
      </c>
      <c r="J66" s="7"/>
    </row>
    <row r="67" spans="2:10" x14ac:dyDescent="0.25">
      <c r="B67" s="21"/>
      <c r="C67" s="18"/>
      <c r="D67" s="18"/>
      <c r="E67" s="6" t="s">
        <v>12</v>
      </c>
      <c r="F67" s="5">
        <v>3800</v>
      </c>
      <c r="G67" s="13"/>
      <c r="H67" s="17"/>
      <c r="I67" s="12"/>
      <c r="J67" s="7"/>
    </row>
    <row r="68" spans="2:10" x14ac:dyDescent="0.25">
      <c r="B68" s="21"/>
      <c r="C68" s="18"/>
      <c r="D68" s="18"/>
      <c r="E68" s="6" t="s">
        <v>13</v>
      </c>
      <c r="F68" s="5">
        <v>4150</v>
      </c>
      <c r="G68" s="13"/>
      <c r="H68" s="17"/>
      <c r="I68" s="12"/>
      <c r="J68" s="7"/>
    </row>
    <row r="69" spans="2:10" x14ac:dyDescent="0.25">
      <c r="B69" s="21"/>
      <c r="C69" s="18"/>
      <c r="D69" s="18" t="s">
        <v>18</v>
      </c>
      <c r="E69" s="6" t="s">
        <v>11</v>
      </c>
      <c r="F69" s="5">
        <v>1000</v>
      </c>
      <c r="G69" s="12">
        <f>SUM(F69+F70+F71)/3</f>
        <v>1166.6666666666667</v>
      </c>
      <c r="H69" s="17">
        <v>1</v>
      </c>
      <c r="I69" s="12">
        <f>G69*H69</f>
        <v>1166.6666666666667</v>
      </c>
      <c r="J69" s="7"/>
    </row>
    <row r="70" spans="2:10" x14ac:dyDescent="0.25">
      <c r="B70" s="21"/>
      <c r="C70" s="18"/>
      <c r="D70" s="18"/>
      <c r="E70" s="6" t="s">
        <v>12</v>
      </c>
      <c r="F70" s="5">
        <v>900</v>
      </c>
      <c r="G70" s="13"/>
      <c r="H70" s="17"/>
      <c r="I70" s="12"/>
      <c r="J70" s="7"/>
    </row>
    <row r="71" spans="2:10" x14ac:dyDescent="0.25">
      <c r="B71" s="21"/>
      <c r="C71" s="18"/>
      <c r="D71" s="18"/>
      <c r="E71" s="6" t="s">
        <v>13</v>
      </c>
      <c r="F71" s="5">
        <v>1600</v>
      </c>
      <c r="G71" s="13"/>
      <c r="H71" s="17"/>
      <c r="I71" s="12"/>
      <c r="J71" s="7"/>
    </row>
    <row r="72" spans="2:10" x14ac:dyDescent="0.25">
      <c r="B72" s="21"/>
      <c r="C72" s="18"/>
      <c r="D72" s="18" t="s">
        <v>19</v>
      </c>
      <c r="E72" s="6" t="s">
        <v>11</v>
      </c>
      <c r="F72" s="5">
        <v>700</v>
      </c>
      <c r="G72" s="12">
        <f>SUM(F72+F73+F74)/3</f>
        <v>733.33333333333337</v>
      </c>
      <c r="H72" s="17">
        <v>1</v>
      </c>
      <c r="I72" s="12">
        <f>G72*H72</f>
        <v>733.33333333333337</v>
      </c>
      <c r="J72" s="7"/>
    </row>
    <row r="73" spans="2:10" x14ac:dyDescent="0.25">
      <c r="B73" s="21"/>
      <c r="C73" s="18"/>
      <c r="D73" s="18"/>
      <c r="E73" s="6" t="s">
        <v>12</v>
      </c>
      <c r="F73" s="5">
        <v>800</v>
      </c>
      <c r="G73" s="13"/>
      <c r="H73" s="17"/>
      <c r="I73" s="12"/>
      <c r="J73" s="7"/>
    </row>
    <row r="74" spans="2:10" x14ac:dyDescent="0.25">
      <c r="B74" s="21"/>
      <c r="C74" s="18"/>
      <c r="D74" s="18"/>
      <c r="E74" s="6" t="s">
        <v>13</v>
      </c>
      <c r="F74" s="5">
        <v>700</v>
      </c>
      <c r="G74" s="13"/>
      <c r="H74" s="17"/>
      <c r="I74" s="12"/>
      <c r="J74" s="7"/>
    </row>
    <row r="75" spans="2:10" x14ac:dyDescent="0.25">
      <c r="B75" s="21"/>
      <c r="C75" s="18" t="s">
        <v>23</v>
      </c>
      <c r="D75" s="18"/>
      <c r="E75" s="6" t="s">
        <v>11</v>
      </c>
      <c r="F75" s="5">
        <v>300</v>
      </c>
      <c r="G75" s="12">
        <f>SUM(F75+F76+F77)/3</f>
        <v>333.33333333333331</v>
      </c>
      <c r="H75" s="17">
        <v>1</v>
      </c>
      <c r="I75" s="12">
        <f>G75*H75</f>
        <v>333.33333333333331</v>
      </c>
      <c r="J75" s="7"/>
    </row>
    <row r="76" spans="2:10" ht="14.25" customHeight="1" x14ac:dyDescent="0.25">
      <c r="B76" s="21"/>
      <c r="C76" s="18"/>
      <c r="D76" s="18"/>
      <c r="E76" s="6" t="s">
        <v>12</v>
      </c>
      <c r="F76" s="5">
        <v>400</v>
      </c>
      <c r="G76" s="13"/>
      <c r="H76" s="17"/>
      <c r="I76" s="12"/>
      <c r="J76" s="7"/>
    </row>
    <row r="77" spans="2:10" ht="9.75" customHeight="1" x14ac:dyDescent="0.25">
      <c r="B77" s="21"/>
      <c r="C77" s="18"/>
      <c r="D77" s="18"/>
      <c r="E77" s="6" t="s">
        <v>13</v>
      </c>
      <c r="F77" s="5">
        <v>300</v>
      </c>
      <c r="G77" s="13"/>
      <c r="H77" s="17"/>
      <c r="I77" s="12"/>
      <c r="J77" s="7"/>
    </row>
    <row r="78" spans="2:10" x14ac:dyDescent="0.25">
      <c r="B78" s="21"/>
      <c r="C78" s="18" t="s">
        <v>24</v>
      </c>
      <c r="D78" s="18"/>
      <c r="E78" s="6" t="s">
        <v>11</v>
      </c>
      <c r="F78" s="5">
        <v>300</v>
      </c>
      <c r="G78" s="12">
        <f>SUM(F78+F79+F80)/3</f>
        <v>466.66666666666669</v>
      </c>
      <c r="H78" s="17">
        <v>1</v>
      </c>
      <c r="I78" s="12">
        <f>G78*H78</f>
        <v>466.66666666666669</v>
      </c>
      <c r="J78" s="7"/>
    </row>
    <row r="79" spans="2:10" x14ac:dyDescent="0.25">
      <c r="B79" s="21"/>
      <c r="C79" s="18"/>
      <c r="D79" s="18"/>
      <c r="E79" s="6" t="s">
        <v>12</v>
      </c>
      <c r="F79" s="5">
        <v>600</v>
      </c>
      <c r="G79" s="13"/>
      <c r="H79" s="17"/>
      <c r="I79" s="12"/>
      <c r="J79" s="7"/>
    </row>
    <row r="80" spans="2:10" x14ac:dyDescent="0.25">
      <c r="B80" s="21"/>
      <c r="C80" s="18"/>
      <c r="D80" s="18"/>
      <c r="E80" s="6" t="s">
        <v>13</v>
      </c>
      <c r="F80" s="5">
        <v>500</v>
      </c>
      <c r="G80" s="13"/>
      <c r="H80" s="17"/>
      <c r="I80" s="12"/>
      <c r="J80" s="7"/>
    </row>
    <row r="81" spans="2:10" x14ac:dyDescent="0.25">
      <c r="B81" s="21"/>
      <c r="C81" s="18" t="s">
        <v>21</v>
      </c>
      <c r="D81" s="18"/>
      <c r="E81" s="6" t="s">
        <v>11</v>
      </c>
      <c r="F81" s="5">
        <v>5100</v>
      </c>
      <c r="G81" s="12">
        <f>SUM(F81+F82+F83)/3</f>
        <v>5100</v>
      </c>
      <c r="H81" s="17">
        <v>1</v>
      </c>
      <c r="I81" s="12">
        <f>G81*H81</f>
        <v>5100</v>
      </c>
      <c r="J81" s="7"/>
    </row>
    <row r="82" spans="2:10" x14ac:dyDescent="0.25">
      <c r="B82" s="21"/>
      <c r="C82" s="18"/>
      <c r="D82" s="18"/>
      <c r="E82" s="6" t="s">
        <v>12</v>
      </c>
      <c r="F82" s="5">
        <v>5000</v>
      </c>
      <c r="G82" s="13"/>
      <c r="H82" s="17"/>
      <c r="I82" s="12"/>
      <c r="J82" s="7"/>
    </row>
    <row r="83" spans="2:10" x14ac:dyDescent="0.25">
      <c r="B83" s="21"/>
      <c r="C83" s="18"/>
      <c r="D83" s="18"/>
      <c r="E83" s="6" t="s">
        <v>13</v>
      </c>
      <c r="F83" s="5">
        <v>5200</v>
      </c>
      <c r="G83" s="13"/>
      <c r="H83" s="17"/>
      <c r="I83" s="12"/>
      <c r="J83" s="7"/>
    </row>
    <row r="84" spans="2:10" ht="14.25" customHeight="1" x14ac:dyDescent="0.25">
      <c r="B84" s="21"/>
      <c r="C84" s="18" t="s">
        <v>22</v>
      </c>
      <c r="D84" s="18"/>
      <c r="E84" s="6" t="s">
        <v>11</v>
      </c>
      <c r="F84" s="5">
        <v>5700</v>
      </c>
      <c r="G84" s="12">
        <f>SUM(F84+F85+F86)/3</f>
        <v>8100</v>
      </c>
      <c r="H84" s="17">
        <v>1</v>
      </c>
      <c r="I84" s="12">
        <f>G84*H84</f>
        <v>8100</v>
      </c>
      <c r="J84" s="7"/>
    </row>
    <row r="85" spans="2:10" x14ac:dyDescent="0.25">
      <c r="B85" s="21"/>
      <c r="C85" s="18"/>
      <c r="D85" s="18"/>
      <c r="E85" s="6" t="s">
        <v>12</v>
      </c>
      <c r="F85" s="5">
        <v>4700</v>
      </c>
      <c r="G85" s="13"/>
      <c r="H85" s="17"/>
      <c r="I85" s="12"/>
      <c r="J85" s="7"/>
    </row>
    <row r="86" spans="2:10" x14ac:dyDescent="0.25">
      <c r="B86" s="21"/>
      <c r="C86" s="18"/>
      <c r="D86" s="18"/>
      <c r="E86" s="6" t="s">
        <v>13</v>
      </c>
      <c r="F86" s="5">
        <v>13900</v>
      </c>
      <c r="G86" s="13"/>
      <c r="H86" s="17"/>
      <c r="I86" s="12"/>
      <c r="J86" s="7"/>
    </row>
    <row r="87" spans="2:10" x14ac:dyDescent="0.25">
      <c r="B87" s="21"/>
      <c r="C87" s="18" t="s">
        <v>32</v>
      </c>
      <c r="D87" s="18"/>
      <c r="E87" s="6" t="s">
        <v>11</v>
      </c>
      <c r="F87" s="5">
        <v>1200</v>
      </c>
      <c r="G87" s="12">
        <f>SUM(F87+F88+F89)/3</f>
        <v>1300</v>
      </c>
      <c r="H87" s="17">
        <v>1</v>
      </c>
      <c r="I87" s="12">
        <f>G87*H87</f>
        <v>1300</v>
      </c>
      <c r="J87" s="7"/>
    </row>
    <row r="88" spans="2:10" x14ac:dyDescent="0.25">
      <c r="B88" s="21"/>
      <c r="C88" s="18"/>
      <c r="D88" s="18"/>
      <c r="E88" s="6" t="s">
        <v>12</v>
      </c>
      <c r="F88" s="5">
        <v>1100</v>
      </c>
      <c r="G88" s="13"/>
      <c r="H88" s="17"/>
      <c r="I88" s="12"/>
      <c r="J88" s="7"/>
    </row>
    <row r="89" spans="2:10" x14ac:dyDescent="0.25">
      <c r="B89" s="21"/>
      <c r="C89" s="18"/>
      <c r="D89" s="18"/>
      <c r="E89" s="6" t="s">
        <v>13</v>
      </c>
      <c r="F89" s="5">
        <v>1600</v>
      </c>
      <c r="G89" s="13"/>
      <c r="H89" s="17"/>
      <c r="I89" s="12"/>
      <c r="J89" s="7"/>
    </row>
    <row r="90" spans="2:10" ht="13.5" customHeight="1" x14ac:dyDescent="0.25">
      <c r="B90" s="21"/>
      <c r="C90" s="18" t="s">
        <v>33</v>
      </c>
      <c r="D90" s="18"/>
      <c r="E90" s="6" t="s">
        <v>11</v>
      </c>
      <c r="F90" s="5">
        <v>52000</v>
      </c>
      <c r="G90" s="12">
        <f>SUM(F90+F91+F92)/3</f>
        <v>49466.666666666664</v>
      </c>
      <c r="H90" s="17">
        <v>1</v>
      </c>
      <c r="I90" s="12">
        <f>G90*H90</f>
        <v>49466.666666666664</v>
      </c>
      <c r="J90" s="7"/>
    </row>
    <row r="91" spans="2:10" x14ac:dyDescent="0.25">
      <c r="B91" s="21"/>
      <c r="C91" s="18"/>
      <c r="D91" s="18"/>
      <c r="E91" s="6" t="s">
        <v>12</v>
      </c>
      <c r="F91" s="5">
        <v>52000</v>
      </c>
      <c r="G91" s="13"/>
      <c r="H91" s="17"/>
      <c r="I91" s="12"/>
      <c r="J91" s="7"/>
    </row>
    <row r="92" spans="2:10" x14ac:dyDescent="0.25">
      <c r="B92" s="21"/>
      <c r="C92" s="18"/>
      <c r="D92" s="18"/>
      <c r="E92" s="6" t="s">
        <v>13</v>
      </c>
      <c r="F92" s="5">
        <v>44400</v>
      </c>
      <c r="G92" s="13"/>
      <c r="H92" s="17"/>
      <c r="I92" s="12"/>
      <c r="J92" s="7"/>
    </row>
    <row r="93" spans="2:10" ht="17.25" customHeight="1" x14ac:dyDescent="0.25">
      <c r="B93" s="21"/>
      <c r="C93" s="18" t="s">
        <v>34</v>
      </c>
      <c r="D93" s="18"/>
      <c r="E93" s="6" t="s">
        <v>11</v>
      </c>
      <c r="F93" s="5">
        <v>3000</v>
      </c>
      <c r="G93" s="12">
        <f>SUM(F93+F94+F95)/3</f>
        <v>3000</v>
      </c>
      <c r="H93" s="17">
        <v>1</v>
      </c>
      <c r="I93" s="12">
        <f>G93*H93</f>
        <v>3000</v>
      </c>
      <c r="J93" s="7"/>
    </row>
    <row r="94" spans="2:10" x14ac:dyDescent="0.25">
      <c r="B94" s="21"/>
      <c r="C94" s="18"/>
      <c r="D94" s="18"/>
      <c r="E94" s="6" t="s">
        <v>12</v>
      </c>
      <c r="F94" s="5">
        <v>3000</v>
      </c>
      <c r="G94" s="13"/>
      <c r="H94" s="17"/>
      <c r="I94" s="12"/>
      <c r="J94" s="7"/>
    </row>
    <row r="95" spans="2:10" x14ac:dyDescent="0.25">
      <c r="B95" s="21"/>
      <c r="C95" s="18"/>
      <c r="D95" s="18"/>
      <c r="E95" s="6" t="s">
        <v>13</v>
      </c>
      <c r="F95" s="5">
        <v>3000</v>
      </c>
      <c r="G95" s="13"/>
      <c r="H95" s="17"/>
      <c r="I95" s="12"/>
      <c r="J95" s="7"/>
    </row>
    <row r="96" spans="2:10" x14ac:dyDescent="0.25">
      <c r="F96" s="16"/>
    </row>
    <row r="97" spans="3:10" x14ac:dyDescent="0.25">
      <c r="C97" s="20" t="s">
        <v>36</v>
      </c>
      <c r="F97" s="16"/>
      <c r="J97" s="19">
        <f>J6+J42+J39+J45</f>
        <v>300083.33333333337</v>
      </c>
    </row>
    <row r="98" spans="3:10" x14ac:dyDescent="0.25">
      <c r="F98" s="16"/>
    </row>
    <row r="99" spans="3:10" x14ac:dyDescent="0.25">
      <c r="F99" s="16"/>
    </row>
    <row r="100" spans="3:10" x14ac:dyDescent="0.25">
      <c r="F100" s="16"/>
    </row>
    <row r="101" spans="3:10" x14ac:dyDescent="0.25">
      <c r="F101" s="16"/>
    </row>
    <row r="102" spans="3:10" x14ac:dyDescent="0.25">
      <c r="F102" s="16"/>
    </row>
    <row r="103" spans="3:10" x14ac:dyDescent="0.25">
      <c r="F103" s="16"/>
    </row>
    <row r="104" spans="3:10" x14ac:dyDescent="0.25">
      <c r="F104" s="16"/>
    </row>
    <row r="105" spans="3:10" x14ac:dyDescent="0.25">
      <c r="F105" s="16"/>
    </row>
    <row r="106" spans="3:10" x14ac:dyDescent="0.25">
      <c r="F106" s="16"/>
    </row>
    <row r="107" spans="3:10" x14ac:dyDescent="0.25">
      <c r="F107" s="16"/>
    </row>
    <row r="108" spans="3:10" x14ac:dyDescent="0.25">
      <c r="F108" s="16"/>
    </row>
    <row r="109" spans="3:10" x14ac:dyDescent="0.25">
      <c r="F109" s="16"/>
    </row>
    <row r="110" spans="3:10" x14ac:dyDescent="0.25">
      <c r="F110" s="16"/>
    </row>
    <row r="111" spans="3:10" x14ac:dyDescent="0.25">
      <c r="F111" s="16"/>
    </row>
    <row r="112" spans="3:10" x14ac:dyDescent="0.25">
      <c r="F112" s="16"/>
    </row>
    <row r="113" spans="6:6" x14ac:dyDescent="0.25">
      <c r="F113" s="16"/>
    </row>
    <row r="114" spans="6:6" x14ac:dyDescent="0.25">
      <c r="F114" s="16"/>
    </row>
    <row r="115" spans="6:6" x14ac:dyDescent="0.25">
      <c r="F115" s="16"/>
    </row>
    <row r="116" spans="6:6" x14ac:dyDescent="0.25">
      <c r="F116" s="16"/>
    </row>
    <row r="117" spans="6:6" x14ac:dyDescent="0.25">
      <c r="F117" s="16"/>
    </row>
    <row r="118" spans="6:6" x14ac:dyDescent="0.25">
      <c r="F118" s="16"/>
    </row>
    <row r="119" spans="6:6" x14ac:dyDescent="0.25">
      <c r="F119" s="16"/>
    </row>
    <row r="120" spans="6:6" x14ac:dyDescent="0.25">
      <c r="F120" s="16"/>
    </row>
    <row r="121" spans="6:6" x14ac:dyDescent="0.25">
      <c r="F121" s="16"/>
    </row>
    <row r="122" spans="6:6" x14ac:dyDescent="0.25">
      <c r="F122" s="16"/>
    </row>
    <row r="123" spans="6:6" x14ac:dyDescent="0.25">
      <c r="F123" s="16"/>
    </row>
    <row r="124" spans="6:6" x14ac:dyDescent="0.25">
      <c r="F124" s="16"/>
    </row>
    <row r="125" spans="6:6" x14ac:dyDescent="0.25">
      <c r="F125" s="16"/>
    </row>
    <row r="126" spans="6:6" x14ac:dyDescent="0.25">
      <c r="F126" s="16"/>
    </row>
    <row r="127" spans="6:6" x14ac:dyDescent="0.25">
      <c r="F127" s="16"/>
    </row>
  </sheetData>
  <mergeCells count="131">
    <mergeCell ref="B6:B95"/>
    <mergeCell ref="H87:H89"/>
    <mergeCell ref="H90:H92"/>
    <mergeCell ref="H93:H95"/>
    <mergeCell ref="I87:I89"/>
    <mergeCell ref="I90:I92"/>
    <mergeCell ref="I93:I95"/>
    <mergeCell ref="C87:D89"/>
    <mergeCell ref="C90:D92"/>
    <mergeCell ref="C93:D95"/>
    <mergeCell ref="G87:G89"/>
    <mergeCell ref="G90:G92"/>
    <mergeCell ref="G93:G95"/>
    <mergeCell ref="H75:H77"/>
    <mergeCell ref="H78:H80"/>
    <mergeCell ref="H81:H83"/>
    <mergeCell ref="H84:H86"/>
    <mergeCell ref="I75:I77"/>
    <mergeCell ref="I78:I80"/>
    <mergeCell ref="I81:I83"/>
    <mergeCell ref="I84:I86"/>
    <mergeCell ref="C75:D77"/>
    <mergeCell ref="C78:D80"/>
    <mergeCell ref="C81:D83"/>
    <mergeCell ref="C84:D86"/>
    <mergeCell ref="G75:G77"/>
    <mergeCell ref="G78:G80"/>
    <mergeCell ref="G81:G83"/>
    <mergeCell ref="G84:G86"/>
    <mergeCell ref="D72:D74"/>
    <mergeCell ref="G72:G74"/>
    <mergeCell ref="H72:H74"/>
    <mergeCell ref="I72:I74"/>
    <mergeCell ref="C45:C74"/>
    <mergeCell ref="D66:D68"/>
    <mergeCell ref="G66:G68"/>
    <mergeCell ref="H66:H68"/>
    <mergeCell ref="I66:I68"/>
    <mergeCell ref="D69:D71"/>
    <mergeCell ref="G69:G71"/>
    <mergeCell ref="H69:H71"/>
    <mergeCell ref="I69:I71"/>
    <mergeCell ref="D60:D62"/>
    <mergeCell ref="G60:G62"/>
    <mergeCell ref="H60:H62"/>
    <mergeCell ref="I60:I62"/>
    <mergeCell ref="D63:D65"/>
    <mergeCell ref="G63:G65"/>
    <mergeCell ref="H63:H65"/>
    <mergeCell ref="I63:I65"/>
    <mergeCell ref="D54:D56"/>
    <mergeCell ref="G54:G56"/>
    <mergeCell ref="H54:H56"/>
    <mergeCell ref="I54:I56"/>
    <mergeCell ref="D57:D59"/>
    <mergeCell ref="G57:G59"/>
    <mergeCell ref="H57:H59"/>
    <mergeCell ref="I57:I59"/>
    <mergeCell ref="D48:D50"/>
    <mergeCell ref="D51:D53"/>
    <mergeCell ref="G51:G53"/>
    <mergeCell ref="H51:H53"/>
    <mergeCell ref="I51:I53"/>
    <mergeCell ref="G45:G47"/>
    <mergeCell ref="H45:H47"/>
    <mergeCell ref="I45:I47"/>
    <mergeCell ref="G48:G50"/>
    <mergeCell ref="H48:H50"/>
    <mergeCell ref="I48:I50"/>
    <mergeCell ref="J45:J95"/>
    <mergeCell ref="D45:D47"/>
    <mergeCell ref="D6:D8"/>
    <mergeCell ref="D9:D11"/>
    <mergeCell ref="D12:D14"/>
    <mergeCell ref="D15:D17"/>
    <mergeCell ref="D18:D20"/>
    <mergeCell ref="D21:D23"/>
    <mergeCell ref="D24:D26"/>
    <mergeCell ref="C27:D29"/>
    <mergeCell ref="C30:D32"/>
    <mergeCell ref="C33:D35"/>
    <mergeCell ref="C36:D38"/>
    <mergeCell ref="H39:H41"/>
    <mergeCell ref="I39:I41"/>
    <mergeCell ref="J39:J41"/>
    <mergeCell ref="C42:D44"/>
    <mergeCell ref="G42:G44"/>
    <mergeCell ref="H42:H44"/>
    <mergeCell ref="I42:I44"/>
    <mergeCell ref="J42:J44"/>
    <mergeCell ref="C39:D41"/>
    <mergeCell ref="G39:G41"/>
    <mergeCell ref="I33:I35"/>
    <mergeCell ref="I36:I38"/>
    <mergeCell ref="G18:G20"/>
    <mergeCell ref="H18:H20"/>
    <mergeCell ref="I18:I20"/>
    <mergeCell ref="G33:G35"/>
    <mergeCell ref="G36:G38"/>
    <mergeCell ref="H33:H35"/>
    <mergeCell ref="H36:H38"/>
    <mergeCell ref="I27:I29"/>
    <mergeCell ref="G30:G32"/>
    <mergeCell ref="H30:H32"/>
    <mergeCell ref="I30:I32"/>
    <mergeCell ref="G27:G29"/>
    <mergeCell ref="H27:H29"/>
    <mergeCell ref="C5:D5"/>
    <mergeCell ref="G24:G26"/>
    <mergeCell ref="H24:H26"/>
    <mergeCell ref="I24:I26"/>
    <mergeCell ref="C6:C26"/>
    <mergeCell ref="I15:I17"/>
    <mergeCell ref="G6:G8"/>
    <mergeCell ref="H6:H8"/>
    <mergeCell ref="I6:I8"/>
    <mergeCell ref="G9:G11"/>
    <mergeCell ref="H9:H11"/>
    <mergeCell ref="I9:I11"/>
    <mergeCell ref="J6:J38"/>
    <mergeCell ref="D3:I3"/>
    <mergeCell ref="I1:J1"/>
    <mergeCell ref="H2:J2"/>
    <mergeCell ref="G21:G23"/>
    <mergeCell ref="H21:H23"/>
    <mergeCell ref="I21:I23"/>
    <mergeCell ref="G12:G14"/>
    <mergeCell ref="H12:H14"/>
    <mergeCell ref="I12:I14"/>
    <mergeCell ref="G15:G17"/>
    <mergeCell ref="H15:H17"/>
  </mergeCells>
  <pageMargins left="7.874015748031496E-2" right="0.11811023622047245" top="7.874015748031496E-2" bottom="0.11811023622047245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Викторовна</dc:creator>
  <cp:lastModifiedBy>Борисова Елена Викторовна</cp:lastModifiedBy>
  <cp:lastPrinted>2012-09-06T11:13:51Z</cp:lastPrinted>
  <dcterms:created xsi:type="dcterms:W3CDTF">2012-04-24T10:58:16Z</dcterms:created>
  <dcterms:modified xsi:type="dcterms:W3CDTF">2012-09-06T11:14:41Z</dcterms:modified>
</cp:coreProperties>
</file>