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5120" windowHeight="7755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G11" i="1"/>
  <c r="H11"/>
  <c r="H12"/>
  <c r="G5"/>
  <c r="G6"/>
  <c r="G7"/>
  <c r="G8"/>
  <c r="G9"/>
  <c r="G10"/>
  <c r="G4"/>
  <c r="H10"/>
  <c r="H4"/>
  <c r="H5"/>
  <c r="H6"/>
  <c r="H7"/>
  <c r="H8"/>
  <c r="H9"/>
  <c r="F7" i="2"/>
  <c r="F6"/>
  <c r="F5"/>
  <c r="F4"/>
  <c r="F3"/>
  <c r="F8"/>
</calcChain>
</file>

<file path=xl/sharedStrings.xml><?xml version="1.0" encoding="utf-8"?>
<sst xmlns="http://schemas.openxmlformats.org/spreadsheetml/2006/main" count="25" uniqueCount="24">
  <si>
    <t>Urgotul S.Ag. повязка 10*12 см (в уп 10шт. цена за шт.) (16*10)</t>
  </si>
  <si>
    <t>Cellosorb NA Micro-Adhesive (Contact)  повязка 13*12 см (в уп 16шт. цена за шт.)</t>
  </si>
  <si>
    <t>Cellosorb Ag повязка 10*12 см (в уп 16шт. цена за шт.)</t>
  </si>
  <si>
    <t>Urgosorb повязка 10*10 см (в уп 10шт. цена за шт.)</t>
  </si>
  <si>
    <t>Urgosorb повязка  5*30 см (в уп 16шт. цена за шт.)</t>
  </si>
  <si>
    <t>Итого:</t>
  </si>
  <si>
    <t>Кол-во, шт.</t>
  </si>
  <si>
    <t>Сумма</t>
  </si>
  <si>
    <t>Наименование</t>
  </si>
  <si>
    <t>№</t>
  </si>
  <si>
    <t>Поставщик №1</t>
  </si>
  <si>
    <t>Поставщик №2</t>
  </si>
  <si>
    <t>Поставщик №3</t>
  </si>
  <si>
    <t>Средняя цена</t>
  </si>
  <si>
    <t>Приложение №3. Обоснование начальной (максимальной) цены договора</t>
  </si>
  <si>
    <t>Гель для УЗИ</t>
  </si>
  <si>
    <t>Бумага для ЭКГ для аппарата "МАС 1200"</t>
  </si>
  <si>
    <t>Бумага для ЭКГ для аппарата "МАС 500"</t>
  </si>
  <si>
    <t>Одноразовые электроды ЭКГ для длительного мониторирования</t>
  </si>
  <si>
    <t>Фото бумага для УЗИ Sony TYPE 1 (Normal) UPP-110S</t>
  </si>
  <si>
    <t>Одноразовые мундштуки</t>
  </si>
  <si>
    <t>Бумага для ЭКГ Schiller AT-2</t>
  </si>
  <si>
    <t>Паста электродная контактная для ЭЭГ и ЭМГ</t>
  </si>
  <si>
    <t xml:space="preserve">Начальная (максимальная) цена договора составляет 103 437,78 (Сто три тысячи четыреста тридцать семь рублей, 78 копеек).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</si>
</sst>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horizontal="left"/>
    </xf>
  </cellStyleXfs>
  <cellXfs count="30">
    <xf numFmtId="0" fontId="0" fillId="0" borderId="0" xfId="0"/>
    <xf numFmtId="0" fontId="1" fillId="0" borderId="1" xfId="1" applyBorder="1"/>
    <xf numFmtId="0" fontId="1" fillId="0" borderId="1" xfId="1" applyFont="1" applyFill="1" applyBorder="1" applyAlignment="1">
      <alignment horizontal="left" vertical="center" wrapText="1"/>
    </xf>
    <xf numFmtId="0" fontId="0" fillId="0" borderId="0" xfId="0" applyFill="1"/>
    <xf numFmtId="2" fontId="0" fillId="0" borderId="1" xfId="0" applyNumberFormat="1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2" fontId="1" fillId="0" borderId="1" xfId="1" applyNumberFormat="1" applyBorder="1" applyAlignment="1">
      <alignment horizontal="center"/>
    </xf>
    <xf numFmtId="0" fontId="1" fillId="0" borderId="1" xfId="1" applyFont="1" applyFill="1" applyBorder="1" applyAlignment="1">
      <alignment horizontal="center" wrapText="1"/>
    </xf>
    <xf numFmtId="17" fontId="0" fillId="0" borderId="0" xfId="0" applyNumberFormat="1" applyAlignment="1">
      <alignment horizontal="center"/>
    </xf>
    <xf numFmtId="0" fontId="3" fillId="0" borderId="0" xfId="0" applyFont="1"/>
    <xf numFmtId="2" fontId="4" fillId="0" borderId="1" xfId="1" applyNumberFormat="1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/>
    </xf>
    <xf numFmtId="0" fontId="3" fillId="0" borderId="0" xfId="0" applyFont="1" applyFill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/>
    <xf numFmtId="2" fontId="6" fillId="0" borderId="1" xfId="0" applyNumberFormat="1" applyFont="1" applyBorder="1" applyAlignment="1">
      <alignment horizontal="center"/>
    </xf>
    <xf numFmtId="0" fontId="4" fillId="0" borderId="2" xfId="1" applyFont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"/>
  <sheetViews>
    <sheetView tabSelected="1" workbookViewId="0">
      <selection activeCell="C16" sqref="C16"/>
    </sheetView>
  </sheetViews>
  <sheetFormatPr defaultRowHeight="15"/>
  <cols>
    <col min="1" max="1" width="3" customWidth="1"/>
    <col min="2" max="2" width="43" style="3" customWidth="1"/>
    <col min="3" max="3" width="10.85546875" style="6" customWidth="1"/>
    <col min="4" max="4" width="15.140625" style="6" customWidth="1"/>
    <col min="5" max="5" width="15.5703125" customWidth="1"/>
    <col min="6" max="6" width="14.7109375" customWidth="1"/>
    <col min="7" max="7" width="14.42578125" customWidth="1"/>
    <col min="8" max="8" width="12" customWidth="1"/>
  </cols>
  <sheetData>
    <row r="1" spans="1:8">
      <c r="B1" s="13" t="s">
        <v>14</v>
      </c>
    </row>
    <row r="2" spans="1:8">
      <c r="A2" s="10"/>
      <c r="B2" s="13"/>
      <c r="C2" s="14"/>
      <c r="D2" s="14"/>
      <c r="E2" s="10"/>
      <c r="F2" s="10"/>
    </row>
    <row r="3" spans="1:8">
      <c r="A3" s="12" t="s">
        <v>9</v>
      </c>
      <c r="B3" s="20" t="s">
        <v>8</v>
      </c>
      <c r="C3" s="21" t="s">
        <v>6</v>
      </c>
      <c r="D3" s="21" t="s">
        <v>10</v>
      </c>
      <c r="E3" s="21" t="s">
        <v>11</v>
      </c>
      <c r="F3" s="21" t="s">
        <v>12</v>
      </c>
      <c r="G3" s="22" t="s">
        <v>13</v>
      </c>
      <c r="H3" s="23" t="s">
        <v>7</v>
      </c>
    </row>
    <row r="4" spans="1:8" s="10" customFormat="1">
      <c r="A4" s="19">
        <v>1</v>
      </c>
      <c r="B4" s="27" t="s">
        <v>15</v>
      </c>
      <c r="C4" s="15">
        <v>9</v>
      </c>
      <c r="D4" s="16">
        <v>525</v>
      </c>
      <c r="E4" s="11">
        <v>620</v>
      </c>
      <c r="F4" s="16">
        <v>540.75</v>
      </c>
      <c r="G4" s="16">
        <f>(D4+E4+F4)/3</f>
        <v>561.91666666666663</v>
      </c>
      <c r="H4" s="16">
        <f>C4*G4</f>
        <v>5057.25</v>
      </c>
    </row>
    <row r="5" spans="1:8" s="10" customFormat="1">
      <c r="A5" s="19">
        <v>2</v>
      </c>
      <c r="B5" s="28" t="s">
        <v>16</v>
      </c>
      <c r="C5" s="15">
        <v>80</v>
      </c>
      <c r="D5" s="16">
        <v>252</v>
      </c>
      <c r="E5" s="11">
        <v>420</v>
      </c>
      <c r="F5" s="16">
        <v>259.56</v>
      </c>
      <c r="G5" s="16">
        <f t="shared" ref="G5:G11" si="0">(D5+E5+F5)/3</f>
        <v>310.52</v>
      </c>
      <c r="H5" s="16">
        <f t="shared" ref="H5:H11" si="1">C5*G5</f>
        <v>24841.599999999999</v>
      </c>
    </row>
    <row r="6" spans="1:8" s="10" customFormat="1">
      <c r="A6" s="19">
        <v>3</v>
      </c>
      <c r="B6" s="29" t="s">
        <v>17</v>
      </c>
      <c r="C6" s="15">
        <v>30</v>
      </c>
      <c r="D6" s="16">
        <v>78</v>
      </c>
      <c r="E6" s="11">
        <v>190</v>
      </c>
      <c r="F6" s="16">
        <v>80.34</v>
      </c>
      <c r="G6" s="16">
        <f t="shared" si="0"/>
        <v>116.11333333333334</v>
      </c>
      <c r="H6" s="16">
        <f t="shared" si="1"/>
        <v>3483.4000000000005</v>
      </c>
    </row>
    <row r="7" spans="1:8" s="10" customFormat="1" ht="30">
      <c r="A7" s="19">
        <v>4</v>
      </c>
      <c r="B7" s="28" t="s">
        <v>18</v>
      </c>
      <c r="C7" s="15">
        <v>5000</v>
      </c>
      <c r="D7" s="16">
        <v>5</v>
      </c>
      <c r="E7" s="11">
        <v>6</v>
      </c>
      <c r="F7" s="16">
        <v>5.2</v>
      </c>
      <c r="G7" s="16">
        <f t="shared" si="0"/>
        <v>5.3999999999999995</v>
      </c>
      <c r="H7" s="16">
        <f t="shared" si="1"/>
        <v>26999.999999999996</v>
      </c>
    </row>
    <row r="8" spans="1:8" s="10" customFormat="1" ht="30">
      <c r="A8" s="19">
        <v>5</v>
      </c>
      <c r="B8" s="28" t="s">
        <v>19</v>
      </c>
      <c r="C8" s="15">
        <v>50</v>
      </c>
      <c r="D8" s="16">
        <v>395</v>
      </c>
      <c r="E8" s="11">
        <v>520</v>
      </c>
      <c r="F8" s="16">
        <v>406.85</v>
      </c>
      <c r="G8" s="16">
        <f t="shared" si="0"/>
        <v>440.61666666666662</v>
      </c>
      <c r="H8" s="16">
        <f t="shared" si="1"/>
        <v>22030.833333333332</v>
      </c>
    </row>
    <row r="9" spans="1:8" s="10" customFormat="1">
      <c r="A9" s="19">
        <v>6</v>
      </c>
      <c r="B9" s="28" t="s">
        <v>20</v>
      </c>
      <c r="C9" s="15">
        <v>480</v>
      </c>
      <c r="D9" s="16">
        <v>4</v>
      </c>
      <c r="E9" s="11">
        <v>5.65</v>
      </c>
      <c r="F9" s="16">
        <v>4.12</v>
      </c>
      <c r="G9" s="16">
        <f t="shared" si="0"/>
        <v>4.59</v>
      </c>
      <c r="H9" s="16">
        <f t="shared" si="1"/>
        <v>2203.1999999999998</v>
      </c>
    </row>
    <row r="10" spans="1:8" s="10" customFormat="1">
      <c r="A10" s="19">
        <v>7</v>
      </c>
      <c r="B10" s="28" t="s">
        <v>21</v>
      </c>
      <c r="C10" s="15">
        <v>50</v>
      </c>
      <c r="D10" s="16">
        <v>295</v>
      </c>
      <c r="E10" s="11">
        <v>453</v>
      </c>
      <c r="F10" s="16">
        <v>303.85000000000002</v>
      </c>
      <c r="G10" s="16">
        <f t="shared" si="0"/>
        <v>350.61666666666662</v>
      </c>
      <c r="H10" s="16">
        <f t="shared" si="1"/>
        <v>17530.833333333332</v>
      </c>
    </row>
    <row r="11" spans="1:8" s="10" customFormat="1" ht="30">
      <c r="A11" s="19">
        <v>8</v>
      </c>
      <c r="B11" s="28" t="s">
        <v>22</v>
      </c>
      <c r="C11" s="15">
        <v>2</v>
      </c>
      <c r="D11" s="16">
        <v>780</v>
      </c>
      <c r="E11" s="11">
        <v>353</v>
      </c>
      <c r="F11" s="16">
        <v>803</v>
      </c>
      <c r="G11" s="16">
        <f t="shared" si="0"/>
        <v>645.33333333333337</v>
      </c>
      <c r="H11" s="16">
        <f t="shared" si="1"/>
        <v>1290.6666666666667</v>
      </c>
    </row>
    <row r="12" spans="1:8">
      <c r="A12" s="24"/>
      <c r="B12" s="17" t="s">
        <v>5</v>
      </c>
      <c r="C12" s="25"/>
      <c r="D12" s="25"/>
      <c r="E12" s="26"/>
      <c r="F12" s="26"/>
      <c r="G12" s="26"/>
      <c r="H12" s="18">
        <f>SUM(H4:H11)</f>
        <v>103437.78333333333</v>
      </c>
    </row>
    <row r="14" spans="1:8">
      <c r="B14" s="13" t="s">
        <v>23</v>
      </c>
    </row>
  </sheetData>
  <phoneticPr fontId="5" type="noConversion"/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F8"/>
  <sheetViews>
    <sheetView workbookViewId="0">
      <selection activeCell="B12" sqref="B12"/>
    </sheetView>
  </sheetViews>
  <sheetFormatPr defaultRowHeight="15"/>
  <cols>
    <col min="1" max="1" width="5" customWidth="1"/>
    <col min="2" max="2" width="32.7109375" customWidth="1"/>
    <col min="6" max="6" width="13.85546875" customWidth="1"/>
  </cols>
  <sheetData>
    <row r="2" spans="1:6">
      <c r="B2" s="3"/>
      <c r="C2" s="9">
        <v>40878</v>
      </c>
      <c r="D2" s="9">
        <v>40940</v>
      </c>
    </row>
    <row r="3" spans="1:6" ht="25.5">
      <c r="A3" s="1">
        <v>1</v>
      </c>
      <c r="B3" s="2" t="s">
        <v>0</v>
      </c>
      <c r="C3" s="8">
        <v>150</v>
      </c>
      <c r="D3" s="8">
        <v>150</v>
      </c>
      <c r="E3" s="7">
        <v>315</v>
      </c>
      <c r="F3" s="7">
        <f>E3*C3</f>
        <v>47250</v>
      </c>
    </row>
    <row r="4" spans="1:6" ht="38.25">
      <c r="A4" s="1">
        <v>2</v>
      </c>
      <c r="B4" s="2" t="s">
        <v>1</v>
      </c>
      <c r="C4" s="8">
        <v>320</v>
      </c>
      <c r="D4" s="8">
        <v>320</v>
      </c>
      <c r="E4" s="7">
        <v>294</v>
      </c>
      <c r="F4" s="7">
        <f>E4*C4</f>
        <v>94080</v>
      </c>
    </row>
    <row r="5" spans="1:6" ht="25.5">
      <c r="A5" s="1">
        <v>3</v>
      </c>
      <c r="B5" s="2" t="s">
        <v>2</v>
      </c>
      <c r="C5" s="8">
        <v>320</v>
      </c>
      <c r="D5" s="8">
        <v>320</v>
      </c>
      <c r="E5" s="7">
        <v>347</v>
      </c>
      <c r="F5" s="7">
        <f>E5*C5</f>
        <v>111040</v>
      </c>
    </row>
    <row r="6" spans="1:6" ht="25.5">
      <c r="A6" s="1">
        <v>4</v>
      </c>
      <c r="B6" s="2" t="s">
        <v>3</v>
      </c>
      <c r="C6" s="8">
        <v>150</v>
      </c>
      <c r="D6" s="8">
        <v>150</v>
      </c>
      <c r="E6" s="7">
        <v>327</v>
      </c>
      <c r="F6" s="7">
        <f>E6*C6</f>
        <v>49050</v>
      </c>
    </row>
    <row r="7" spans="1:6" ht="25.5">
      <c r="A7" s="1">
        <v>5</v>
      </c>
      <c r="B7" s="2" t="s">
        <v>4</v>
      </c>
      <c r="C7" s="8">
        <v>160</v>
      </c>
      <c r="D7" s="8">
        <v>160</v>
      </c>
      <c r="E7" s="7">
        <v>650</v>
      </c>
      <c r="F7" s="7">
        <f>E7*C7</f>
        <v>104000</v>
      </c>
    </row>
    <row r="8" spans="1:6">
      <c r="B8" s="3"/>
      <c r="C8" s="6"/>
      <c r="D8" s="6"/>
      <c r="E8" s="5" t="s">
        <v>5</v>
      </c>
      <c r="F8" s="4">
        <f>SUM(F3:F7)</f>
        <v>405420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ООО Медком-МП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fomicheva</dc:creator>
  <cp:lastModifiedBy>1446</cp:lastModifiedBy>
  <cp:lastPrinted>2012-09-14T06:41:57Z</cp:lastPrinted>
  <dcterms:created xsi:type="dcterms:W3CDTF">2011-10-12T09:35:11Z</dcterms:created>
  <dcterms:modified xsi:type="dcterms:W3CDTF">2012-09-14T06:43:24Z</dcterms:modified>
</cp:coreProperties>
</file>