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10560" windowHeight="7740"/>
  </bookViews>
  <sheets>
    <sheet name="АСУДД" sheetId="4" r:id="rId1"/>
  </sheets>
  <definedNames>
    <definedName name="_xlnm.Print_Area" localSheetId="0">АСУДД!$A$1:$J$96</definedName>
  </definedNames>
  <calcPr calcId="145621"/>
</workbook>
</file>

<file path=xl/calcChain.xml><?xml version="1.0" encoding="utf-8"?>
<calcChain xmlns="http://schemas.openxmlformats.org/spreadsheetml/2006/main">
  <c r="I89" i="4" l="1"/>
  <c r="F89" i="4"/>
  <c r="J89" i="4"/>
  <c r="J8" i="4"/>
  <c r="J88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29" i="4"/>
  <c r="J27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11" i="4"/>
  <c r="I8" i="4" l="1"/>
  <c r="E85" i="4" l="1"/>
  <c r="F85" i="4" s="1"/>
  <c r="I85" i="4" s="1"/>
  <c r="E86" i="4"/>
  <c r="F86" i="4" s="1"/>
  <c r="I86" i="4" s="1"/>
  <c r="E87" i="4"/>
  <c r="F87" i="4" s="1"/>
  <c r="I87" i="4" s="1"/>
  <c r="E75" i="4"/>
  <c r="F75" i="4" s="1"/>
  <c r="I75" i="4" s="1"/>
  <c r="E76" i="4"/>
  <c r="F76" i="4" s="1"/>
  <c r="I76" i="4" s="1"/>
  <c r="E77" i="4"/>
  <c r="F77" i="4" s="1"/>
  <c r="I77" i="4" s="1"/>
  <c r="E78" i="4"/>
  <c r="F78" i="4" s="1"/>
  <c r="I78" i="4" s="1"/>
  <c r="E79" i="4"/>
  <c r="F79" i="4" s="1"/>
  <c r="I79" i="4" s="1"/>
  <c r="E80" i="4"/>
  <c r="F80" i="4" s="1"/>
  <c r="I80" i="4" s="1"/>
  <c r="E81" i="4"/>
  <c r="F81" i="4" s="1"/>
  <c r="I81" i="4" s="1"/>
  <c r="E82" i="4"/>
  <c r="F82" i="4" s="1"/>
  <c r="I82" i="4" s="1"/>
  <c r="E83" i="4"/>
  <c r="F83" i="4" s="1"/>
  <c r="I83" i="4" s="1"/>
  <c r="E84" i="4"/>
  <c r="F84" i="4" s="1"/>
  <c r="I84" i="4" s="1"/>
  <c r="E70" i="4"/>
  <c r="F70" i="4" s="1"/>
  <c r="I70" i="4" s="1"/>
  <c r="E71" i="4"/>
  <c r="F71" i="4" s="1"/>
  <c r="I71" i="4" s="1"/>
  <c r="E72" i="4"/>
  <c r="F72" i="4" s="1"/>
  <c r="I72" i="4" s="1"/>
  <c r="E73" i="4"/>
  <c r="F73" i="4" s="1"/>
  <c r="I73" i="4" s="1"/>
  <c r="E74" i="4"/>
  <c r="F74" i="4" s="1"/>
  <c r="I74" i="4" s="1"/>
  <c r="E59" i="4"/>
  <c r="F59" i="4" s="1"/>
  <c r="I59" i="4" s="1"/>
  <c r="E60" i="4"/>
  <c r="F60" i="4" s="1"/>
  <c r="I60" i="4" s="1"/>
  <c r="E61" i="4"/>
  <c r="F61" i="4" s="1"/>
  <c r="I61" i="4" s="1"/>
  <c r="E62" i="4"/>
  <c r="F62" i="4" s="1"/>
  <c r="I62" i="4" s="1"/>
  <c r="E63" i="4"/>
  <c r="F63" i="4" s="1"/>
  <c r="I63" i="4" s="1"/>
  <c r="E64" i="4"/>
  <c r="F64" i="4" s="1"/>
  <c r="I64" i="4" s="1"/>
  <c r="E65" i="4"/>
  <c r="F65" i="4" s="1"/>
  <c r="I65" i="4" s="1"/>
  <c r="E66" i="4"/>
  <c r="F66" i="4" s="1"/>
  <c r="I66" i="4" s="1"/>
  <c r="E67" i="4"/>
  <c r="F67" i="4" s="1"/>
  <c r="I67" i="4" s="1"/>
  <c r="E68" i="4"/>
  <c r="F68" i="4" s="1"/>
  <c r="I68" i="4" s="1"/>
  <c r="E69" i="4"/>
  <c r="F69" i="4" s="1"/>
  <c r="I69" i="4" s="1"/>
  <c r="E55" i="4"/>
  <c r="F55" i="4" s="1"/>
  <c r="I55" i="4" s="1"/>
  <c r="E56" i="4"/>
  <c r="F56" i="4" s="1"/>
  <c r="I56" i="4" s="1"/>
  <c r="E57" i="4"/>
  <c r="F57" i="4" s="1"/>
  <c r="I57" i="4" s="1"/>
  <c r="E58" i="4"/>
  <c r="F58" i="4" s="1"/>
  <c r="I58" i="4" s="1"/>
  <c r="E25" i="4"/>
  <c r="F25" i="4" s="1"/>
  <c r="I25" i="4" s="1"/>
  <c r="E39" i="4" l="1"/>
  <c r="F39" i="4" s="1"/>
  <c r="I39" i="4" s="1"/>
  <c r="E40" i="4"/>
  <c r="F40" i="4" s="1"/>
  <c r="I40" i="4" s="1"/>
  <c r="E41" i="4"/>
  <c r="F41" i="4" s="1"/>
  <c r="I41" i="4" s="1"/>
  <c r="E42" i="4"/>
  <c r="F42" i="4" s="1"/>
  <c r="I42" i="4" s="1"/>
  <c r="E43" i="4"/>
  <c r="F43" i="4" s="1"/>
  <c r="I43" i="4" s="1"/>
  <c r="E44" i="4"/>
  <c r="F44" i="4" s="1"/>
  <c r="I44" i="4" s="1"/>
  <c r="E45" i="4"/>
  <c r="F45" i="4" s="1"/>
  <c r="I45" i="4" s="1"/>
  <c r="E46" i="4"/>
  <c r="F46" i="4" s="1"/>
  <c r="I46" i="4" s="1"/>
  <c r="E47" i="4"/>
  <c r="F47" i="4" s="1"/>
  <c r="I47" i="4" s="1"/>
  <c r="E48" i="4"/>
  <c r="F48" i="4" s="1"/>
  <c r="I48" i="4" s="1"/>
  <c r="E49" i="4"/>
  <c r="F49" i="4" s="1"/>
  <c r="I49" i="4" s="1"/>
  <c r="E50" i="4"/>
  <c r="F50" i="4" s="1"/>
  <c r="I50" i="4" s="1"/>
  <c r="E51" i="4"/>
  <c r="F51" i="4" s="1"/>
  <c r="I51" i="4" s="1"/>
  <c r="E52" i="4"/>
  <c r="F52" i="4" s="1"/>
  <c r="I52" i="4" s="1"/>
  <c r="E53" i="4"/>
  <c r="F53" i="4" s="1"/>
  <c r="I53" i="4" s="1"/>
  <c r="E54" i="4"/>
  <c r="F54" i="4" s="1"/>
  <c r="I54" i="4" s="1"/>
  <c r="E26" i="4"/>
  <c r="F26" i="4" s="1"/>
  <c r="I26" i="4" s="1"/>
  <c r="E24" i="4"/>
  <c r="F24" i="4" s="1"/>
  <c r="I24" i="4" s="1"/>
  <c r="E23" i="4"/>
  <c r="F23" i="4" s="1"/>
  <c r="I23" i="4" s="1"/>
  <c r="E22" i="4"/>
  <c r="F22" i="4" s="1"/>
  <c r="I22" i="4" s="1"/>
  <c r="E21" i="4"/>
  <c r="F21" i="4" s="1"/>
  <c r="I21" i="4" s="1"/>
  <c r="E89" i="4"/>
  <c r="I90" i="4" s="1"/>
  <c r="E30" i="4"/>
  <c r="F30" i="4" s="1"/>
  <c r="I30" i="4" s="1"/>
  <c r="E31" i="4"/>
  <c r="F31" i="4" s="1"/>
  <c r="I31" i="4" s="1"/>
  <c r="E32" i="4"/>
  <c r="F32" i="4" s="1"/>
  <c r="I32" i="4" s="1"/>
  <c r="E33" i="4"/>
  <c r="F33" i="4" s="1"/>
  <c r="I33" i="4" s="1"/>
  <c r="E34" i="4"/>
  <c r="F34" i="4" s="1"/>
  <c r="I34" i="4" s="1"/>
  <c r="E35" i="4"/>
  <c r="F35" i="4" s="1"/>
  <c r="I35" i="4" s="1"/>
  <c r="E36" i="4"/>
  <c r="F36" i="4" s="1"/>
  <c r="I36" i="4" s="1"/>
  <c r="E37" i="4"/>
  <c r="F37" i="4" s="1"/>
  <c r="I37" i="4" s="1"/>
  <c r="E38" i="4"/>
  <c r="F38" i="4" s="1"/>
  <c r="I38" i="4" s="1"/>
  <c r="E29" i="4"/>
  <c r="F29" i="4" s="1"/>
  <c r="I29" i="4" s="1"/>
  <c r="I88" i="4" s="1"/>
  <c r="E12" i="4"/>
  <c r="F12" i="4" s="1"/>
  <c r="I12" i="4" s="1"/>
  <c r="E13" i="4"/>
  <c r="F13" i="4" s="1"/>
  <c r="I13" i="4" s="1"/>
  <c r="E14" i="4"/>
  <c r="F14" i="4" s="1"/>
  <c r="I14" i="4" s="1"/>
  <c r="E15" i="4"/>
  <c r="F15" i="4" s="1"/>
  <c r="I15" i="4" s="1"/>
  <c r="E16" i="4"/>
  <c r="F16" i="4" s="1"/>
  <c r="I16" i="4" s="1"/>
  <c r="E17" i="4"/>
  <c r="F17" i="4" s="1"/>
  <c r="I17" i="4" s="1"/>
  <c r="E18" i="4"/>
  <c r="F18" i="4" s="1"/>
  <c r="I18" i="4" s="1"/>
  <c r="E19" i="4"/>
  <c r="F19" i="4" s="1"/>
  <c r="I19" i="4" s="1"/>
  <c r="E20" i="4"/>
  <c r="F20" i="4" s="1"/>
  <c r="I20" i="4" s="1"/>
  <c r="E11" i="4"/>
  <c r="F11" i="4" s="1"/>
  <c r="I11" i="4" s="1"/>
  <c r="I27" i="4" l="1"/>
</calcChain>
</file>

<file path=xl/sharedStrings.xml><?xml version="1.0" encoding="utf-8"?>
<sst xmlns="http://schemas.openxmlformats.org/spreadsheetml/2006/main" count="99" uniqueCount="97">
  <si>
    <t>Обоснование начальной (максимальной) цены контракта</t>
  </si>
  <si>
    <t>Показатель</t>
  </si>
  <si>
    <t>Начальная (максимальная) цена контракта</t>
  </si>
  <si>
    <t>№ п/п</t>
  </si>
  <si>
    <t>Всего:</t>
  </si>
  <si>
    <t>Период содержания, год</t>
  </si>
  <si>
    <t>Количество, шт.</t>
  </si>
  <si>
    <t>в том числе:</t>
  </si>
  <si>
    <t>Стоимость работ по содержанию комплекса автомазированной системы управления дорожным движением, руб.</t>
  </si>
  <si>
    <t>находятся на балансе учреждения</t>
  </si>
  <si>
    <t>Индекс раста доходов на 2013 год</t>
  </si>
  <si>
    <t>Всего</t>
  </si>
  <si>
    <t>Шоссе Космонавтов-Малкова (Гознак)</t>
  </si>
  <si>
    <t>Шоссе-Космонавтов-Вавилова</t>
  </si>
  <si>
    <t>Шоссе Космонавтов-Плеханова</t>
  </si>
  <si>
    <t>Шоссе Космонавтов-Столбовая</t>
  </si>
  <si>
    <t>Шоссе Космонавтов-Мильчакова</t>
  </si>
  <si>
    <t>Уральская-Крупской</t>
  </si>
  <si>
    <t>Бульвар Гагарина-Макаренко</t>
  </si>
  <si>
    <t>Бульвар Гагарина-Ушинского</t>
  </si>
  <si>
    <t>Бульвар Гагарина-Южная дамба</t>
  </si>
  <si>
    <t>Пушкина 87, пешеходный переход</t>
  </si>
  <si>
    <t>Попова-Пушкина</t>
  </si>
  <si>
    <t>Попова-Луначарского</t>
  </si>
  <si>
    <t>Попова-Большевистская</t>
  </si>
  <si>
    <t>Попова-Петропавловская</t>
  </si>
  <si>
    <t>Попова-Орджоникидзе</t>
  </si>
  <si>
    <t>Спешилова-Борцов Революции</t>
  </si>
  <si>
    <t>Шоссе Космонавтов, ООТ Песьянка</t>
  </si>
  <si>
    <t>Шоссе Космонавтов, ООТ Олимпиец</t>
  </si>
  <si>
    <t>Шоссе Космонавтов 353, ООТ Верхние Муллы</t>
  </si>
  <si>
    <t>Шоссе Космонавтов 190, ООТ Школа 107</t>
  </si>
  <si>
    <t>Шоссе Космонавтов-Свиязева</t>
  </si>
  <si>
    <t>Шоссе Космонавтов 203, ООТ Давыдова</t>
  </si>
  <si>
    <t>Шоссе Косомнавтов 158, с/к Нефтянник</t>
  </si>
  <si>
    <t>Шоссе Космонавтов-Леонова</t>
  </si>
  <si>
    <t>Шоссе Космонавтов-Одоевского</t>
  </si>
  <si>
    <t>Шоссе Космонавтов-бр.Игнатовых</t>
  </si>
  <si>
    <t>Шоссе Космонавтов-ООТ 9 Мая</t>
  </si>
  <si>
    <t>Локомотивная-Энгельса (ДКЖ)</t>
  </si>
  <si>
    <t>Малкова, 16</t>
  </si>
  <si>
    <t>Большевистская, ООТ Хохрякова</t>
  </si>
  <si>
    <t>Петропавловская-Окулова</t>
  </si>
  <si>
    <t>Ленина-Хохрякова</t>
  </si>
  <si>
    <t>Ленина-Плеханова</t>
  </si>
  <si>
    <t>Ленина-Крисанова</t>
  </si>
  <si>
    <t>Ленина-Борчанинова</t>
  </si>
  <si>
    <t>Ленина-Попова</t>
  </si>
  <si>
    <t>Ленина-Комсомольский проспект</t>
  </si>
  <si>
    <t>Ленина-Газеты Звезда</t>
  </si>
  <si>
    <t>Ленина-Сибирская</t>
  </si>
  <si>
    <t>Ленина-25 Октября</t>
  </si>
  <si>
    <t>Ленина-Максима Горького</t>
  </si>
  <si>
    <t>Ленина-Островского</t>
  </si>
  <si>
    <t>Мира-Советской Армии</t>
  </si>
  <si>
    <t>Мира-Снайперов</t>
  </si>
  <si>
    <t>Мира-Стахановская</t>
  </si>
  <si>
    <t>Стахановская-Карпинского</t>
  </si>
  <si>
    <t>Комсомольский проспект-Петропавловская</t>
  </si>
  <si>
    <t>Комсомольский проспект-Екатерининская</t>
  </si>
  <si>
    <t>Комсомольский проспект-Луначарского</t>
  </si>
  <si>
    <t>Комсомольский проспект-Пушкина</t>
  </si>
  <si>
    <t>Комсомольский проспект-Краснова</t>
  </si>
  <si>
    <t>Комсомольский проспект-Революции</t>
  </si>
  <si>
    <t>Комсомольский проспект-Тимирязева</t>
  </si>
  <si>
    <t>Комсомольский проспект-1-я Красноармейская</t>
  </si>
  <si>
    <t>Комсомольский проспект-Осипенко</t>
  </si>
  <si>
    <t>Комсомольский проспект-Белинского</t>
  </si>
  <si>
    <t>Героев Хасана-Белинского</t>
  </si>
  <si>
    <t>Ленина - Толмачева</t>
  </si>
  <si>
    <t>Попова - Пермская</t>
  </si>
  <si>
    <t>ш. Космонавтов - Подлесная</t>
  </si>
  <si>
    <t>Уральская - бр. Вагановых</t>
  </si>
  <si>
    <t>Крупская - Лебедева</t>
  </si>
  <si>
    <t>Революции, 7 (ПП)</t>
  </si>
  <si>
    <t>Г. Хасана - Чернышевского</t>
  </si>
  <si>
    <t>Г. Хасана -  Соловьева (ПП)</t>
  </si>
  <si>
    <t>Г. Хасана - Коминтерна</t>
  </si>
  <si>
    <t>Г. Хасана - Чкалова</t>
  </si>
  <si>
    <t>Чкалова - Комсомольский проспект</t>
  </si>
  <si>
    <t>Чкалова - Куйбышева</t>
  </si>
  <si>
    <t>Куйбышева - Революции</t>
  </si>
  <si>
    <t>Куйбышева - Луначарского</t>
  </si>
  <si>
    <t>Куйбышева - Петропавловская</t>
  </si>
  <si>
    <t>Куйбышева - Екатерининская</t>
  </si>
  <si>
    <t>Куйбышева - Пушкина</t>
  </si>
  <si>
    <t>б. Гагарина, 80</t>
  </si>
  <si>
    <t>Стоимость работ по содержанию комплекса автомазированной системы управления дорожным движением с учетом ИРД, руб. (год)</t>
  </si>
  <si>
    <t>Стоимость работ по содержанию комплекса автомазированной системы управления дорожным движением, руб. (месяц)</t>
  </si>
  <si>
    <t>Объем работ по контракту</t>
  </si>
  <si>
    <t>планируются к принятию и передаче (плановые объекты)</t>
  </si>
  <si>
    <t>об открытом аукционе в электронной форме</t>
  </si>
  <si>
    <t xml:space="preserve">Приложение № 2 к документации </t>
  </si>
  <si>
    <t>* Стоимость определенна в соответствии с Методикой расчета и размера стоимости работ по содержанию на автомобильных дорогах местного значения дорожных знаков, светофорных объектов, дорожной разметки, комплекса технических средств видеонаблюдения и управления дорожным движением, разработке проектов и схем организации дорожного движения, утвержденной постановлением администрации г. Перми от 26.07.2012 № 412.</t>
  </si>
  <si>
    <t>Стоимость обслуживания одного автоматизированного рабочего места*</t>
  </si>
  <si>
    <t>Стоимость содержания комплексов автоматизированной системы управления дорожным движением*</t>
  </si>
  <si>
    <t>от «10» октября 2012 года №0856300000212000075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</si>
</sst>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р_."/>
    <numFmt numFmtId="165" formatCode="0.0"/>
    <numFmt numFmtId="166" formatCode="#,##0.000"/>
    <numFmt numFmtId="167" formatCode="#,##0_р_."/>
  </numFmts>
  <fonts count="7" x14ac:knownFonts="1">
    <font>
      <sz val="11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/>
    </xf>
    <xf numFmtId="167" fontId="2" fillId="0" borderId="1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horizontal="right"/>
    </xf>
    <xf numFmtId="167" fontId="3" fillId="0" borderId="1" xfId="0" applyNumberFormat="1" applyFont="1" applyBorder="1" applyAlignment="1">
      <alignment vertical="center"/>
    </xf>
    <xf numFmtId="167" fontId="3" fillId="0" borderId="1" xfId="0" applyNumberFormat="1" applyFont="1" applyBorder="1"/>
    <xf numFmtId="0" fontId="0" fillId="0" borderId="1" xfId="0" applyBorder="1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4"/>
  <sheetViews>
    <sheetView tabSelected="1" view="pageBreakPreview" topLeftCell="C1" zoomScale="60" zoomScaleNormal="100" workbookViewId="0">
      <selection activeCell="J1" sqref="J1:J3"/>
    </sheetView>
  </sheetViews>
  <sheetFormatPr defaultRowHeight="15" x14ac:dyDescent="0.25"/>
  <cols>
    <col min="2" max="2" width="39.85546875" customWidth="1"/>
    <col min="3" max="3" width="17" customWidth="1"/>
    <col min="4" max="4" width="15.5703125" customWidth="1"/>
    <col min="5" max="6" width="18.42578125" customWidth="1"/>
    <col min="7" max="7" width="15.140625" customWidth="1"/>
    <col min="8" max="8" width="13.5703125" customWidth="1"/>
    <col min="9" max="9" width="18.28515625" customWidth="1"/>
    <col min="10" max="10" width="11.5703125" bestFit="1" customWidth="1"/>
  </cols>
  <sheetData>
    <row r="1" spans="1:10" ht="15.75" x14ac:dyDescent="0.25">
      <c r="J1" s="22" t="s">
        <v>92</v>
      </c>
    </row>
    <row r="2" spans="1:10" ht="15.75" x14ac:dyDescent="0.25">
      <c r="J2" s="22" t="s">
        <v>91</v>
      </c>
    </row>
    <row r="3" spans="1:10" ht="15.75" x14ac:dyDescent="0.25">
      <c r="J3" s="23" t="s">
        <v>96</v>
      </c>
    </row>
    <row r="5" spans="1:10" ht="18.75" x14ac:dyDescent="0.3">
      <c r="A5" s="24" t="s">
        <v>0</v>
      </c>
      <c r="B5" s="24"/>
      <c r="C5" s="24"/>
      <c r="D5" s="24"/>
      <c r="E5" s="24"/>
      <c r="F5" s="24"/>
      <c r="G5" s="24"/>
      <c r="H5" s="24"/>
      <c r="I5" s="24"/>
    </row>
    <row r="7" spans="1:10" ht="158.25" customHeight="1" x14ac:dyDescent="0.25">
      <c r="A7" s="1" t="s">
        <v>3</v>
      </c>
      <c r="B7" s="1" t="s">
        <v>1</v>
      </c>
      <c r="C7" s="1" t="s">
        <v>8</v>
      </c>
      <c r="D7" s="1" t="s">
        <v>10</v>
      </c>
      <c r="E7" s="1" t="s">
        <v>87</v>
      </c>
      <c r="F7" s="1" t="s">
        <v>88</v>
      </c>
      <c r="G7" s="1" t="s">
        <v>6</v>
      </c>
      <c r="H7" s="1" t="s">
        <v>5</v>
      </c>
      <c r="I7" s="1" t="s">
        <v>2</v>
      </c>
      <c r="J7" s="20" t="s">
        <v>89</v>
      </c>
    </row>
    <row r="8" spans="1:10" ht="84" customHeight="1" x14ac:dyDescent="0.25">
      <c r="A8" s="2">
        <v>1</v>
      </c>
      <c r="B8" s="3" t="s">
        <v>95</v>
      </c>
      <c r="C8" s="4"/>
      <c r="D8" s="9"/>
      <c r="E8" s="4"/>
      <c r="F8" s="4"/>
      <c r="G8" s="5"/>
      <c r="H8" s="6"/>
      <c r="I8" s="7">
        <f>I27+I88</f>
        <v>6335044.1999999965</v>
      </c>
      <c r="J8" s="18">
        <f>J27+J88</f>
        <v>870</v>
      </c>
    </row>
    <row r="9" spans="1:10" ht="17.25" customHeight="1" x14ac:dyDescent="0.25">
      <c r="A9" s="2"/>
      <c r="B9" s="8" t="s">
        <v>7</v>
      </c>
      <c r="C9" s="4"/>
      <c r="D9" s="4"/>
      <c r="E9" s="4"/>
      <c r="F9" s="4"/>
      <c r="G9" s="5"/>
      <c r="H9" s="6"/>
      <c r="I9" s="4"/>
      <c r="J9" s="19"/>
    </row>
    <row r="10" spans="1:10" ht="15.75" customHeight="1" x14ac:dyDescent="0.25">
      <c r="A10" s="3"/>
      <c r="B10" s="4" t="s">
        <v>9</v>
      </c>
      <c r="C10" s="9"/>
      <c r="D10" s="4"/>
      <c r="E10" s="5"/>
      <c r="F10" s="5"/>
      <c r="G10" s="6"/>
      <c r="H10" s="4"/>
      <c r="I10" s="3"/>
      <c r="J10" s="19"/>
    </row>
    <row r="11" spans="1:10" ht="15.75" customHeight="1" x14ac:dyDescent="0.25">
      <c r="A11" s="3"/>
      <c r="B11" s="4" t="s">
        <v>12</v>
      </c>
      <c r="C11" s="11">
        <v>89897.01</v>
      </c>
      <c r="D11" s="9">
        <v>0.97199999999999998</v>
      </c>
      <c r="E11" s="12">
        <f>ROUND(C11*D11,2)</f>
        <v>87379.89</v>
      </c>
      <c r="F11" s="12">
        <f>ROUND(E11/12,2)</f>
        <v>7281.66</v>
      </c>
      <c r="G11" s="5">
        <v>1</v>
      </c>
      <c r="H11" s="13">
        <v>12</v>
      </c>
      <c r="I11" s="3">
        <f>ROUND(F11*G11*H11,2)</f>
        <v>87379.92</v>
      </c>
      <c r="J11" s="19">
        <f>G11*H11</f>
        <v>12</v>
      </c>
    </row>
    <row r="12" spans="1:10" ht="15.75" customHeight="1" x14ac:dyDescent="0.25">
      <c r="A12" s="3"/>
      <c r="B12" s="4" t="s">
        <v>13</v>
      </c>
      <c r="C12" s="11">
        <v>89897.01</v>
      </c>
      <c r="D12" s="9">
        <v>0.97199999999999998</v>
      </c>
      <c r="E12" s="12">
        <f t="shared" ref="E12:E89" si="0">ROUND(C12*D12,2)</f>
        <v>87379.89</v>
      </c>
      <c r="F12" s="12">
        <f t="shared" ref="F12:F26" si="1">ROUND(E12/12,2)</f>
        <v>7281.66</v>
      </c>
      <c r="G12" s="5">
        <v>1</v>
      </c>
      <c r="H12" s="13">
        <v>12</v>
      </c>
      <c r="I12" s="3">
        <f t="shared" ref="I12:I26" si="2">ROUND(F12*G12*H12,2)</f>
        <v>87379.92</v>
      </c>
      <c r="J12" s="19">
        <f t="shared" ref="J12:J26" si="3">G12*H12</f>
        <v>12</v>
      </c>
    </row>
    <row r="13" spans="1:10" ht="15.75" customHeight="1" x14ac:dyDescent="0.25">
      <c r="A13" s="3"/>
      <c r="B13" s="4" t="s">
        <v>14</v>
      </c>
      <c r="C13" s="11">
        <v>89897.01</v>
      </c>
      <c r="D13" s="9">
        <v>0.97199999999999998</v>
      </c>
      <c r="E13" s="12">
        <f t="shared" si="0"/>
        <v>87379.89</v>
      </c>
      <c r="F13" s="12">
        <f t="shared" si="1"/>
        <v>7281.66</v>
      </c>
      <c r="G13" s="5">
        <v>1</v>
      </c>
      <c r="H13" s="13">
        <v>12</v>
      </c>
      <c r="I13" s="3">
        <f t="shared" si="2"/>
        <v>87379.92</v>
      </c>
      <c r="J13" s="19">
        <f t="shared" si="3"/>
        <v>12</v>
      </c>
    </row>
    <row r="14" spans="1:10" ht="15.75" customHeight="1" x14ac:dyDescent="0.25">
      <c r="A14" s="3"/>
      <c r="B14" s="4" t="s">
        <v>15</v>
      </c>
      <c r="C14" s="11">
        <v>89897.01</v>
      </c>
      <c r="D14" s="9">
        <v>0.97199999999999998</v>
      </c>
      <c r="E14" s="12">
        <f t="shared" si="0"/>
        <v>87379.89</v>
      </c>
      <c r="F14" s="12">
        <f t="shared" si="1"/>
        <v>7281.66</v>
      </c>
      <c r="G14" s="5">
        <v>1</v>
      </c>
      <c r="H14" s="13">
        <v>12</v>
      </c>
      <c r="I14" s="3">
        <f t="shared" si="2"/>
        <v>87379.92</v>
      </c>
      <c r="J14" s="19">
        <f t="shared" si="3"/>
        <v>12</v>
      </c>
    </row>
    <row r="15" spans="1:10" ht="15.75" customHeight="1" x14ac:dyDescent="0.25">
      <c r="A15" s="3"/>
      <c r="B15" s="4" t="s">
        <v>16</v>
      </c>
      <c r="C15" s="11">
        <v>89897.01</v>
      </c>
      <c r="D15" s="9">
        <v>0.97199999999999998</v>
      </c>
      <c r="E15" s="12">
        <f t="shared" si="0"/>
        <v>87379.89</v>
      </c>
      <c r="F15" s="12">
        <f t="shared" si="1"/>
        <v>7281.66</v>
      </c>
      <c r="G15" s="5">
        <v>1</v>
      </c>
      <c r="H15" s="13">
        <v>12</v>
      </c>
      <c r="I15" s="3">
        <f t="shared" si="2"/>
        <v>87379.92</v>
      </c>
      <c r="J15" s="19">
        <f t="shared" si="3"/>
        <v>12</v>
      </c>
    </row>
    <row r="16" spans="1:10" ht="15.75" customHeight="1" x14ac:dyDescent="0.25">
      <c r="A16" s="3"/>
      <c r="B16" s="4" t="s">
        <v>17</v>
      </c>
      <c r="C16" s="11">
        <v>89897.01</v>
      </c>
      <c r="D16" s="9">
        <v>0.97199999999999998</v>
      </c>
      <c r="E16" s="12">
        <f t="shared" si="0"/>
        <v>87379.89</v>
      </c>
      <c r="F16" s="12">
        <f t="shared" si="1"/>
        <v>7281.66</v>
      </c>
      <c r="G16" s="5">
        <v>1</v>
      </c>
      <c r="H16" s="13">
        <v>12</v>
      </c>
      <c r="I16" s="3">
        <f t="shared" si="2"/>
        <v>87379.92</v>
      </c>
      <c r="J16" s="19">
        <f t="shared" si="3"/>
        <v>12</v>
      </c>
    </row>
    <row r="17" spans="1:10" ht="15.75" customHeight="1" x14ac:dyDescent="0.25">
      <c r="A17" s="3"/>
      <c r="B17" s="4" t="s">
        <v>18</v>
      </c>
      <c r="C17" s="11">
        <v>89897.01</v>
      </c>
      <c r="D17" s="9">
        <v>0.97199999999999998</v>
      </c>
      <c r="E17" s="12">
        <f t="shared" si="0"/>
        <v>87379.89</v>
      </c>
      <c r="F17" s="12">
        <f t="shared" si="1"/>
        <v>7281.66</v>
      </c>
      <c r="G17" s="5">
        <v>1</v>
      </c>
      <c r="H17" s="13">
        <v>12</v>
      </c>
      <c r="I17" s="3">
        <f t="shared" si="2"/>
        <v>87379.92</v>
      </c>
      <c r="J17" s="19">
        <f t="shared" si="3"/>
        <v>12</v>
      </c>
    </row>
    <row r="18" spans="1:10" ht="15.75" customHeight="1" x14ac:dyDescent="0.25">
      <c r="A18" s="3"/>
      <c r="B18" s="4" t="s">
        <v>19</v>
      </c>
      <c r="C18" s="11">
        <v>89897.01</v>
      </c>
      <c r="D18" s="9">
        <v>0.97199999999999998</v>
      </c>
      <c r="E18" s="12">
        <f t="shared" si="0"/>
        <v>87379.89</v>
      </c>
      <c r="F18" s="12">
        <f t="shared" si="1"/>
        <v>7281.66</v>
      </c>
      <c r="G18" s="5">
        <v>1</v>
      </c>
      <c r="H18" s="13">
        <v>12</v>
      </c>
      <c r="I18" s="3">
        <f t="shared" si="2"/>
        <v>87379.92</v>
      </c>
      <c r="J18" s="19">
        <f t="shared" si="3"/>
        <v>12</v>
      </c>
    </row>
    <row r="19" spans="1:10" ht="15.75" customHeight="1" x14ac:dyDescent="0.25">
      <c r="A19" s="3"/>
      <c r="B19" s="4" t="s">
        <v>20</v>
      </c>
      <c r="C19" s="11">
        <v>89897.01</v>
      </c>
      <c r="D19" s="9">
        <v>0.97199999999999998</v>
      </c>
      <c r="E19" s="12">
        <f t="shared" si="0"/>
        <v>87379.89</v>
      </c>
      <c r="F19" s="12">
        <f t="shared" si="1"/>
        <v>7281.66</v>
      </c>
      <c r="G19" s="5">
        <v>1</v>
      </c>
      <c r="H19" s="13">
        <v>12</v>
      </c>
      <c r="I19" s="3">
        <f t="shared" si="2"/>
        <v>87379.92</v>
      </c>
      <c r="J19" s="19">
        <f t="shared" si="3"/>
        <v>12</v>
      </c>
    </row>
    <row r="20" spans="1:10" ht="15.75" customHeight="1" x14ac:dyDescent="0.25">
      <c r="A20" s="3"/>
      <c r="B20" s="4" t="s">
        <v>21</v>
      </c>
      <c r="C20" s="11">
        <v>89897.01</v>
      </c>
      <c r="D20" s="9">
        <v>0.97199999999999998</v>
      </c>
      <c r="E20" s="12">
        <f t="shared" si="0"/>
        <v>87379.89</v>
      </c>
      <c r="F20" s="12">
        <f t="shared" si="1"/>
        <v>7281.66</v>
      </c>
      <c r="G20" s="5">
        <v>1</v>
      </c>
      <c r="H20" s="13">
        <v>12</v>
      </c>
      <c r="I20" s="3">
        <f t="shared" si="2"/>
        <v>87379.92</v>
      </c>
      <c r="J20" s="19">
        <f t="shared" si="3"/>
        <v>12</v>
      </c>
    </row>
    <row r="21" spans="1:10" ht="15.75" customHeight="1" x14ac:dyDescent="0.25">
      <c r="A21" s="3"/>
      <c r="B21" s="4" t="s">
        <v>22</v>
      </c>
      <c r="C21" s="11">
        <v>89897.01</v>
      </c>
      <c r="D21" s="9">
        <v>0.97199999999999998</v>
      </c>
      <c r="E21" s="12">
        <f t="shared" ref="E21:E26" si="4">ROUND(C21*D21,2)</f>
        <v>87379.89</v>
      </c>
      <c r="F21" s="12">
        <f t="shared" si="1"/>
        <v>7281.66</v>
      </c>
      <c r="G21" s="5">
        <v>1</v>
      </c>
      <c r="H21" s="13">
        <v>12</v>
      </c>
      <c r="I21" s="3">
        <f t="shared" si="2"/>
        <v>87379.92</v>
      </c>
      <c r="J21" s="19">
        <f t="shared" si="3"/>
        <v>12</v>
      </c>
    </row>
    <row r="22" spans="1:10" ht="15.75" customHeight="1" x14ac:dyDescent="0.25">
      <c r="A22" s="3"/>
      <c r="B22" s="4" t="s">
        <v>23</v>
      </c>
      <c r="C22" s="11">
        <v>89897.01</v>
      </c>
      <c r="D22" s="9">
        <v>0.97199999999999998</v>
      </c>
      <c r="E22" s="12">
        <f t="shared" si="4"/>
        <v>87379.89</v>
      </c>
      <c r="F22" s="12">
        <f t="shared" si="1"/>
        <v>7281.66</v>
      </c>
      <c r="G22" s="5">
        <v>1</v>
      </c>
      <c r="H22" s="13">
        <v>12</v>
      </c>
      <c r="I22" s="3">
        <f t="shared" si="2"/>
        <v>87379.92</v>
      </c>
      <c r="J22" s="19">
        <f t="shared" si="3"/>
        <v>12</v>
      </c>
    </row>
    <row r="23" spans="1:10" ht="15.75" customHeight="1" x14ac:dyDescent="0.25">
      <c r="A23" s="3"/>
      <c r="B23" s="4" t="s">
        <v>24</v>
      </c>
      <c r="C23" s="11">
        <v>89897.01</v>
      </c>
      <c r="D23" s="9">
        <v>0.97199999999999998</v>
      </c>
      <c r="E23" s="12">
        <f t="shared" si="4"/>
        <v>87379.89</v>
      </c>
      <c r="F23" s="12">
        <f t="shared" si="1"/>
        <v>7281.66</v>
      </c>
      <c r="G23" s="5">
        <v>1</v>
      </c>
      <c r="H23" s="13">
        <v>12</v>
      </c>
      <c r="I23" s="3">
        <f t="shared" si="2"/>
        <v>87379.92</v>
      </c>
      <c r="J23" s="19">
        <f t="shared" si="3"/>
        <v>12</v>
      </c>
    </row>
    <row r="24" spans="1:10" ht="15.75" customHeight="1" x14ac:dyDescent="0.25">
      <c r="A24" s="3"/>
      <c r="B24" s="4" t="s">
        <v>25</v>
      </c>
      <c r="C24" s="11">
        <v>89897.01</v>
      </c>
      <c r="D24" s="9">
        <v>0.97199999999999998</v>
      </c>
      <c r="E24" s="12">
        <f t="shared" si="4"/>
        <v>87379.89</v>
      </c>
      <c r="F24" s="12">
        <f t="shared" si="1"/>
        <v>7281.66</v>
      </c>
      <c r="G24" s="5">
        <v>1</v>
      </c>
      <c r="H24" s="13">
        <v>12</v>
      </c>
      <c r="I24" s="3">
        <f t="shared" si="2"/>
        <v>87379.92</v>
      </c>
      <c r="J24" s="19">
        <f t="shared" si="3"/>
        <v>12</v>
      </c>
    </row>
    <row r="25" spans="1:10" ht="15.75" customHeight="1" x14ac:dyDescent="0.25">
      <c r="A25" s="3"/>
      <c r="B25" s="4" t="s">
        <v>27</v>
      </c>
      <c r="C25" s="11">
        <v>89897.01</v>
      </c>
      <c r="D25" s="9">
        <v>0.97199999999999998</v>
      </c>
      <c r="E25" s="12">
        <f t="shared" ref="E25" si="5">ROUND(C25*D25,2)</f>
        <v>87379.89</v>
      </c>
      <c r="F25" s="12">
        <f t="shared" si="1"/>
        <v>7281.66</v>
      </c>
      <c r="G25" s="5">
        <v>1</v>
      </c>
      <c r="H25" s="13">
        <v>12</v>
      </c>
      <c r="I25" s="3">
        <f t="shared" si="2"/>
        <v>87379.92</v>
      </c>
      <c r="J25" s="19">
        <f t="shared" si="3"/>
        <v>12</v>
      </c>
    </row>
    <row r="26" spans="1:10" ht="15.75" customHeight="1" x14ac:dyDescent="0.25">
      <c r="A26" s="3"/>
      <c r="B26" s="4" t="s">
        <v>26</v>
      </c>
      <c r="C26" s="11">
        <v>89897.01</v>
      </c>
      <c r="D26" s="9">
        <v>0.97199999999999998</v>
      </c>
      <c r="E26" s="12">
        <f t="shared" si="4"/>
        <v>87379.89</v>
      </c>
      <c r="F26" s="12">
        <f t="shared" si="1"/>
        <v>7281.66</v>
      </c>
      <c r="G26" s="5">
        <v>1</v>
      </c>
      <c r="H26" s="13">
        <v>12</v>
      </c>
      <c r="I26" s="3">
        <f t="shared" si="2"/>
        <v>87379.92</v>
      </c>
      <c r="J26" s="19">
        <f t="shared" si="3"/>
        <v>12</v>
      </c>
    </row>
    <row r="27" spans="1:10" ht="15.75" x14ac:dyDescent="0.25">
      <c r="A27" s="25" t="s">
        <v>4</v>
      </c>
      <c r="B27" s="26" t="s">
        <v>11</v>
      </c>
      <c r="C27" s="26"/>
      <c r="D27" s="26"/>
      <c r="E27" s="26"/>
      <c r="F27" s="26"/>
      <c r="G27" s="26"/>
      <c r="H27" s="27"/>
      <c r="I27" s="14">
        <f>SUM(I11:I26)</f>
        <v>1398078.72</v>
      </c>
      <c r="J27" s="16">
        <f>SUM(J11:J26)</f>
        <v>192</v>
      </c>
    </row>
    <row r="28" spans="1:10" ht="36" customHeight="1" x14ac:dyDescent="0.25">
      <c r="A28" s="2"/>
      <c r="B28" s="3" t="s">
        <v>90</v>
      </c>
      <c r="C28" s="4"/>
      <c r="D28" s="4"/>
      <c r="E28" s="4"/>
      <c r="F28" s="4"/>
      <c r="G28" s="5"/>
      <c r="H28" s="6"/>
      <c r="I28" s="4"/>
      <c r="J28" s="19"/>
    </row>
    <row r="29" spans="1:10" ht="15.75" customHeight="1" x14ac:dyDescent="0.25">
      <c r="A29" s="3"/>
      <c r="B29" s="4" t="s">
        <v>28</v>
      </c>
      <c r="C29" s="11">
        <v>89897.01</v>
      </c>
      <c r="D29" s="9">
        <v>0.97199999999999998</v>
      </c>
      <c r="E29" s="12">
        <f t="shared" si="0"/>
        <v>87379.89</v>
      </c>
      <c r="F29" s="12">
        <f>ROUND(E29/12,2)</f>
        <v>7281.66</v>
      </c>
      <c r="G29" s="5">
        <v>1</v>
      </c>
      <c r="H29" s="15">
        <v>12</v>
      </c>
      <c r="I29" s="3">
        <f t="shared" ref="I29:I89" si="6">ROUND(F29*G29*H29,2)</f>
        <v>87379.92</v>
      </c>
      <c r="J29" s="19">
        <f>G29*H29</f>
        <v>12</v>
      </c>
    </row>
    <row r="30" spans="1:10" ht="15.75" customHeight="1" x14ac:dyDescent="0.25">
      <c r="A30" s="3"/>
      <c r="B30" s="4" t="s">
        <v>29</v>
      </c>
      <c r="C30" s="11">
        <v>89897.01</v>
      </c>
      <c r="D30" s="9">
        <v>0.97199999999999998</v>
      </c>
      <c r="E30" s="12">
        <f>ROUND(C30*D30,2)</f>
        <v>87379.89</v>
      </c>
      <c r="F30" s="12">
        <f t="shared" ref="F30:F89" si="7">ROUND(E30/12,2)</f>
        <v>7281.66</v>
      </c>
      <c r="G30" s="5">
        <v>1</v>
      </c>
      <c r="H30" s="15">
        <v>12</v>
      </c>
      <c r="I30" s="3">
        <f t="shared" si="6"/>
        <v>87379.92</v>
      </c>
      <c r="J30" s="19">
        <f t="shared" ref="J30:J87" si="8">G30*H30</f>
        <v>12</v>
      </c>
    </row>
    <row r="31" spans="1:10" ht="15.75" customHeight="1" x14ac:dyDescent="0.25">
      <c r="A31" s="3"/>
      <c r="B31" s="4" t="s">
        <v>30</v>
      </c>
      <c r="C31" s="11">
        <v>89897.01</v>
      </c>
      <c r="D31" s="9">
        <v>0.97199999999999998</v>
      </c>
      <c r="E31" s="12">
        <f t="shared" si="0"/>
        <v>87379.89</v>
      </c>
      <c r="F31" s="12">
        <f t="shared" si="7"/>
        <v>7281.66</v>
      </c>
      <c r="G31" s="5">
        <v>1</v>
      </c>
      <c r="H31" s="15">
        <v>12</v>
      </c>
      <c r="I31" s="3">
        <f t="shared" si="6"/>
        <v>87379.92</v>
      </c>
      <c r="J31" s="19">
        <f t="shared" si="8"/>
        <v>12</v>
      </c>
    </row>
    <row r="32" spans="1:10" ht="15.75" customHeight="1" x14ac:dyDescent="0.25">
      <c r="A32" s="3"/>
      <c r="B32" s="4" t="s">
        <v>31</v>
      </c>
      <c r="C32" s="11">
        <v>89897.01</v>
      </c>
      <c r="D32" s="9">
        <v>0.97199999999999998</v>
      </c>
      <c r="E32" s="12">
        <f t="shared" si="0"/>
        <v>87379.89</v>
      </c>
      <c r="F32" s="12">
        <f t="shared" si="7"/>
        <v>7281.66</v>
      </c>
      <c r="G32" s="5">
        <v>1</v>
      </c>
      <c r="H32" s="15">
        <v>12</v>
      </c>
      <c r="I32" s="3">
        <f t="shared" si="6"/>
        <v>87379.92</v>
      </c>
      <c r="J32" s="19">
        <f t="shared" si="8"/>
        <v>12</v>
      </c>
    </row>
    <row r="33" spans="1:10" ht="15.75" customHeight="1" x14ac:dyDescent="0.25">
      <c r="A33" s="3"/>
      <c r="B33" s="4" t="s">
        <v>32</v>
      </c>
      <c r="C33" s="11">
        <v>89897.01</v>
      </c>
      <c r="D33" s="9">
        <v>0.97199999999999998</v>
      </c>
      <c r="E33" s="12">
        <f t="shared" si="0"/>
        <v>87379.89</v>
      </c>
      <c r="F33" s="12">
        <f t="shared" si="7"/>
        <v>7281.66</v>
      </c>
      <c r="G33" s="5">
        <v>1</v>
      </c>
      <c r="H33" s="15">
        <v>12</v>
      </c>
      <c r="I33" s="3">
        <f t="shared" si="6"/>
        <v>87379.92</v>
      </c>
      <c r="J33" s="19">
        <f t="shared" si="8"/>
        <v>12</v>
      </c>
    </row>
    <row r="34" spans="1:10" ht="15.75" customHeight="1" x14ac:dyDescent="0.25">
      <c r="A34" s="3"/>
      <c r="B34" s="4" t="s">
        <v>33</v>
      </c>
      <c r="C34" s="11">
        <v>89897.01</v>
      </c>
      <c r="D34" s="9">
        <v>0.97199999999999998</v>
      </c>
      <c r="E34" s="12">
        <f t="shared" si="0"/>
        <v>87379.89</v>
      </c>
      <c r="F34" s="12">
        <f t="shared" si="7"/>
        <v>7281.66</v>
      </c>
      <c r="G34" s="5">
        <v>1</v>
      </c>
      <c r="H34" s="15">
        <v>12</v>
      </c>
      <c r="I34" s="3">
        <f t="shared" si="6"/>
        <v>87379.92</v>
      </c>
      <c r="J34" s="19">
        <f t="shared" si="8"/>
        <v>12</v>
      </c>
    </row>
    <row r="35" spans="1:10" ht="15.75" customHeight="1" x14ac:dyDescent="0.25">
      <c r="A35" s="3"/>
      <c r="B35" s="4" t="s">
        <v>34</v>
      </c>
      <c r="C35" s="11">
        <v>89897.01</v>
      </c>
      <c r="D35" s="9">
        <v>0.97199999999999998</v>
      </c>
      <c r="E35" s="12">
        <f t="shared" si="0"/>
        <v>87379.89</v>
      </c>
      <c r="F35" s="12">
        <f t="shared" si="7"/>
        <v>7281.66</v>
      </c>
      <c r="G35" s="5">
        <v>1</v>
      </c>
      <c r="H35" s="15">
        <v>12</v>
      </c>
      <c r="I35" s="3">
        <f t="shared" si="6"/>
        <v>87379.92</v>
      </c>
      <c r="J35" s="19">
        <f t="shared" si="8"/>
        <v>12</v>
      </c>
    </row>
    <row r="36" spans="1:10" ht="15.75" customHeight="1" x14ac:dyDescent="0.25">
      <c r="A36" s="3"/>
      <c r="B36" s="4" t="s">
        <v>35</v>
      </c>
      <c r="C36" s="11">
        <v>89897.01</v>
      </c>
      <c r="D36" s="9">
        <v>0.97199999999999998</v>
      </c>
      <c r="E36" s="12">
        <f t="shared" si="0"/>
        <v>87379.89</v>
      </c>
      <c r="F36" s="12">
        <f t="shared" si="7"/>
        <v>7281.66</v>
      </c>
      <c r="G36" s="5">
        <v>1</v>
      </c>
      <c r="H36" s="15">
        <v>12</v>
      </c>
      <c r="I36" s="3">
        <f t="shared" si="6"/>
        <v>87379.92</v>
      </c>
      <c r="J36" s="19">
        <f t="shared" si="8"/>
        <v>12</v>
      </c>
    </row>
    <row r="37" spans="1:10" ht="15.75" customHeight="1" x14ac:dyDescent="0.25">
      <c r="A37" s="3"/>
      <c r="B37" s="4" t="s">
        <v>36</v>
      </c>
      <c r="C37" s="11">
        <v>89897.01</v>
      </c>
      <c r="D37" s="9">
        <v>0.97199999999999998</v>
      </c>
      <c r="E37" s="12">
        <f t="shared" si="0"/>
        <v>87379.89</v>
      </c>
      <c r="F37" s="12">
        <f t="shared" si="7"/>
        <v>7281.66</v>
      </c>
      <c r="G37" s="5">
        <v>1</v>
      </c>
      <c r="H37" s="15">
        <v>12</v>
      </c>
      <c r="I37" s="3">
        <f t="shared" si="6"/>
        <v>87379.92</v>
      </c>
      <c r="J37" s="19">
        <f t="shared" si="8"/>
        <v>12</v>
      </c>
    </row>
    <row r="38" spans="1:10" ht="15.75" customHeight="1" x14ac:dyDescent="0.25">
      <c r="A38" s="3"/>
      <c r="B38" s="4" t="s">
        <v>37</v>
      </c>
      <c r="C38" s="11">
        <v>89897.01</v>
      </c>
      <c r="D38" s="9">
        <v>0.97199999999999998</v>
      </c>
      <c r="E38" s="12">
        <f t="shared" si="0"/>
        <v>87379.89</v>
      </c>
      <c r="F38" s="12">
        <f t="shared" si="7"/>
        <v>7281.66</v>
      </c>
      <c r="G38" s="5">
        <v>1</v>
      </c>
      <c r="H38" s="15">
        <v>12</v>
      </c>
      <c r="I38" s="3">
        <f t="shared" si="6"/>
        <v>87379.92</v>
      </c>
      <c r="J38" s="19">
        <f t="shared" si="8"/>
        <v>12</v>
      </c>
    </row>
    <row r="39" spans="1:10" ht="15.75" customHeight="1" x14ac:dyDescent="0.25">
      <c r="A39" s="3"/>
      <c r="B39" s="4" t="s">
        <v>38</v>
      </c>
      <c r="C39" s="11">
        <v>89897.01</v>
      </c>
      <c r="D39" s="9">
        <v>0.97199999999999998</v>
      </c>
      <c r="E39" s="12">
        <f t="shared" si="0"/>
        <v>87379.89</v>
      </c>
      <c r="F39" s="12">
        <f t="shared" si="7"/>
        <v>7281.66</v>
      </c>
      <c r="G39" s="5">
        <v>1</v>
      </c>
      <c r="H39" s="15">
        <v>12</v>
      </c>
      <c r="I39" s="3">
        <f t="shared" si="6"/>
        <v>87379.92</v>
      </c>
      <c r="J39" s="19">
        <f t="shared" si="8"/>
        <v>12</v>
      </c>
    </row>
    <row r="40" spans="1:10" ht="15.75" customHeight="1" x14ac:dyDescent="0.25">
      <c r="A40" s="3"/>
      <c r="B40" s="4" t="s">
        <v>39</v>
      </c>
      <c r="C40" s="11">
        <v>89897.01</v>
      </c>
      <c r="D40" s="9">
        <v>0.97199999999999998</v>
      </c>
      <c r="E40" s="12">
        <f t="shared" si="0"/>
        <v>87379.89</v>
      </c>
      <c r="F40" s="12">
        <f t="shared" si="7"/>
        <v>7281.66</v>
      </c>
      <c r="G40" s="5">
        <v>1</v>
      </c>
      <c r="H40" s="15">
        <v>12</v>
      </c>
      <c r="I40" s="3">
        <f t="shared" si="6"/>
        <v>87379.92</v>
      </c>
      <c r="J40" s="19">
        <f t="shared" si="8"/>
        <v>12</v>
      </c>
    </row>
    <row r="41" spans="1:10" ht="15.75" customHeight="1" x14ac:dyDescent="0.25">
      <c r="A41" s="3"/>
      <c r="B41" s="4" t="s">
        <v>40</v>
      </c>
      <c r="C41" s="11">
        <v>89897.01</v>
      </c>
      <c r="D41" s="9">
        <v>0.97199999999999998</v>
      </c>
      <c r="E41" s="12">
        <f t="shared" si="0"/>
        <v>87379.89</v>
      </c>
      <c r="F41" s="12">
        <f t="shared" si="7"/>
        <v>7281.66</v>
      </c>
      <c r="G41" s="5">
        <v>1</v>
      </c>
      <c r="H41" s="15">
        <v>12</v>
      </c>
      <c r="I41" s="3">
        <f t="shared" si="6"/>
        <v>87379.92</v>
      </c>
      <c r="J41" s="19">
        <f t="shared" si="8"/>
        <v>12</v>
      </c>
    </row>
    <row r="42" spans="1:10" ht="15.75" customHeight="1" x14ac:dyDescent="0.25">
      <c r="A42" s="3"/>
      <c r="B42" s="4" t="s">
        <v>41</v>
      </c>
      <c r="C42" s="11">
        <v>89897.01</v>
      </c>
      <c r="D42" s="9">
        <v>0.97199999999999998</v>
      </c>
      <c r="E42" s="12">
        <f t="shared" si="0"/>
        <v>87379.89</v>
      </c>
      <c r="F42" s="12">
        <f t="shared" si="7"/>
        <v>7281.66</v>
      </c>
      <c r="G42" s="5">
        <v>1</v>
      </c>
      <c r="H42" s="15">
        <v>12</v>
      </c>
      <c r="I42" s="3">
        <f t="shared" si="6"/>
        <v>87379.92</v>
      </c>
      <c r="J42" s="19">
        <f t="shared" si="8"/>
        <v>12</v>
      </c>
    </row>
    <row r="43" spans="1:10" ht="15.75" customHeight="1" x14ac:dyDescent="0.25">
      <c r="A43" s="3"/>
      <c r="B43" s="4" t="s">
        <v>42</v>
      </c>
      <c r="C43" s="11">
        <v>89897.01</v>
      </c>
      <c r="D43" s="9">
        <v>0.97199999999999998</v>
      </c>
      <c r="E43" s="12">
        <f t="shared" si="0"/>
        <v>87379.89</v>
      </c>
      <c r="F43" s="12">
        <f t="shared" si="7"/>
        <v>7281.66</v>
      </c>
      <c r="G43" s="5">
        <v>1</v>
      </c>
      <c r="H43" s="15">
        <v>12</v>
      </c>
      <c r="I43" s="3">
        <f t="shared" si="6"/>
        <v>87379.92</v>
      </c>
      <c r="J43" s="19">
        <f t="shared" si="8"/>
        <v>12</v>
      </c>
    </row>
    <row r="44" spans="1:10" ht="15.75" customHeight="1" x14ac:dyDescent="0.25">
      <c r="A44" s="3"/>
      <c r="B44" s="4" t="s">
        <v>43</v>
      </c>
      <c r="C44" s="11">
        <v>89897.01</v>
      </c>
      <c r="D44" s="9">
        <v>0.97199999999999998</v>
      </c>
      <c r="E44" s="12">
        <f t="shared" si="0"/>
        <v>87379.89</v>
      </c>
      <c r="F44" s="12">
        <f t="shared" si="7"/>
        <v>7281.66</v>
      </c>
      <c r="G44" s="5">
        <v>1</v>
      </c>
      <c r="H44" s="15">
        <v>12</v>
      </c>
      <c r="I44" s="3">
        <f t="shared" si="6"/>
        <v>87379.92</v>
      </c>
      <c r="J44" s="19">
        <f t="shared" si="8"/>
        <v>12</v>
      </c>
    </row>
    <row r="45" spans="1:10" ht="15.75" customHeight="1" x14ac:dyDescent="0.25">
      <c r="A45" s="3"/>
      <c r="B45" s="4" t="s">
        <v>44</v>
      </c>
      <c r="C45" s="11">
        <v>89897.01</v>
      </c>
      <c r="D45" s="9">
        <v>0.97199999999999998</v>
      </c>
      <c r="E45" s="12">
        <f t="shared" si="0"/>
        <v>87379.89</v>
      </c>
      <c r="F45" s="12">
        <f t="shared" si="7"/>
        <v>7281.66</v>
      </c>
      <c r="G45" s="5">
        <v>1</v>
      </c>
      <c r="H45" s="15">
        <v>12</v>
      </c>
      <c r="I45" s="3">
        <f t="shared" si="6"/>
        <v>87379.92</v>
      </c>
      <c r="J45" s="19">
        <f t="shared" si="8"/>
        <v>12</v>
      </c>
    </row>
    <row r="46" spans="1:10" ht="15.75" customHeight="1" x14ac:dyDescent="0.25">
      <c r="A46" s="3"/>
      <c r="B46" s="4" t="s">
        <v>45</v>
      </c>
      <c r="C46" s="11">
        <v>89897.01</v>
      </c>
      <c r="D46" s="9">
        <v>0.97199999999999998</v>
      </c>
      <c r="E46" s="12">
        <f t="shared" si="0"/>
        <v>87379.89</v>
      </c>
      <c r="F46" s="12">
        <f t="shared" si="7"/>
        <v>7281.66</v>
      </c>
      <c r="G46" s="5">
        <v>1</v>
      </c>
      <c r="H46" s="15">
        <v>12</v>
      </c>
      <c r="I46" s="3">
        <f t="shared" si="6"/>
        <v>87379.92</v>
      </c>
      <c r="J46" s="19">
        <f t="shared" si="8"/>
        <v>12</v>
      </c>
    </row>
    <row r="47" spans="1:10" ht="15.75" customHeight="1" x14ac:dyDescent="0.25">
      <c r="A47" s="3"/>
      <c r="B47" s="4" t="s">
        <v>46</v>
      </c>
      <c r="C47" s="11">
        <v>89897.01</v>
      </c>
      <c r="D47" s="9">
        <v>0.97199999999999998</v>
      </c>
      <c r="E47" s="12">
        <f t="shared" si="0"/>
        <v>87379.89</v>
      </c>
      <c r="F47" s="12">
        <f t="shared" si="7"/>
        <v>7281.66</v>
      </c>
      <c r="G47" s="5">
        <v>1</v>
      </c>
      <c r="H47" s="15">
        <v>12</v>
      </c>
      <c r="I47" s="3">
        <f t="shared" si="6"/>
        <v>87379.92</v>
      </c>
      <c r="J47" s="19">
        <f t="shared" si="8"/>
        <v>12</v>
      </c>
    </row>
    <row r="48" spans="1:10" ht="15.75" customHeight="1" x14ac:dyDescent="0.25">
      <c r="A48" s="3"/>
      <c r="B48" s="4" t="s">
        <v>47</v>
      </c>
      <c r="C48" s="11">
        <v>89897.01</v>
      </c>
      <c r="D48" s="9">
        <v>0.97199999999999998</v>
      </c>
      <c r="E48" s="12">
        <f t="shared" si="0"/>
        <v>87379.89</v>
      </c>
      <c r="F48" s="12">
        <f t="shared" si="7"/>
        <v>7281.66</v>
      </c>
      <c r="G48" s="5">
        <v>1</v>
      </c>
      <c r="H48" s="15">
        <v>12</v>
      </c>
      <c r="I48" s="3">
        <f t="shared" si="6"/>
        <v>87379.92</v>
      </c>
      <c r="J48" s="19">
        <f t="shared" si="8"/>
        <v>12</v>
      </c>
    </row>
    <row r="49" spans="1:10" ht="15.75" customHeight="1" x14ac:dyDescent="0.25">
      <c r="A49" s="3"/>
      <c r="B49" s="4" t="s">
        <v>48</v>
      </c>
      <c r="C49" s="11">
        <v>89897.01</v>
      </c>
      <c r="D49" s="9">
        <v>0.97199999999999998</v>
      </c>
      <c r="E49" s="12">
        <f t="shared" si="0"/>
        <v>87379.89</v>
      </c>
      <c r="F49" s="12">
        <f t="shared" si="7"/>
        <v>7281.66</v>
      </c>
      <c r="G49" s="5">
        <v>1</v>
      </c>
      <c r="H49" s="15">
        <v>12</v>
      </c>
      <c r="I49" s="3">
        <f t="shared" si="6"/>
        <v>87379.92</v>
      </c>
      <c r="J49" s="19">
        <f t="shared" si="8"/>
        <v>12</v>
      </c>
    </row>
    <row r="50" spans="1:10" ht="15.75" customHeight="1" x14ac:dyDescent="0.25">
      <c r="A50" s="3"/>
      <c r="B50" s="4" t="s">
        <v>49</v>
      </c>
      <c r="C50" s="11">
        <v>89897.01</v>
      </c>
      <c r="D50" s="9">
        <v>0.97199999999999998</v>
      </c>
      <c r="E50" s="12">
        <f t="shared" si="0"/>
        <v>87379.89</v>
      </c>
      <c r="F50" s="12">
        <f t="shared" si="7"/>
        <v>7281.66</v>
      </c>
      <c r="G50" s="5">
        <v>1</v>
      </c>
      <c r="H50" s="15">
        <v>12</v>
      </c>
      <c r="I50" s="3">
        <f t="shared" si="6"/>
        <v>87379.92</v>
      </c>
      <c r="J50" s="19">
        <f t="shared" si="8"/>
        <v>12</v>
      </c>
    </row>
    <row r="51" spans="1:10" ht="15.75" customHeight="1" x14ac:dyDescent="0.25">
      <c r="A51" s="3"/>
      <c r="B51" s="4" t="s">
        <v>50</v>
      </c>
      <c r="C51" s="11">
        <v>89897.01</v>
      </c>
      <c r="D51" s="9">
        <v>0.97199999999999998</v>
      </c>
      <c r="E51" s="12">
        <f t="shared" si="0"/>
        <v>87379.89</v>
      </c>
      <c r="F51" s="12">
        <f t="shared" si="7"/>
        <v>7281.66</v>
      </c>
      <c r="G51" s="5">
        <v>1</v>
      </c>
      <c r="H51" s="15">
        <v>12</v>
      </c>
      <c r="I51" s="3">
        <f t="shared" si="6"/>
        <v>87379.92</v>
      </c>
      <c r="J51" s="19">
        <f t="shared" si="8"/>
        <v>12</v>
      </c>
    </row>
    <row r="52" spans="1:10" ht="15.75" customHeight="1" x14ac:dyDescent="0.25">
      <c r="A52" s="3"/>
      <c r="B52" s="4" t="s">
        <v>51</v>
      </c>
      <c r="C52" s="11">
        <v>89897.01</v>
      </c>
      <c r="D52" s="9">
        <v>0.97199999999999998</v>
      </c>
      <c r="E52" s="12">
        <f t="shared" si="0"/>
        <v>87379.89</v>
      </c>
      <c r="F52" s="12">
        <f t="shared" si="7"/>
        <v>7281.66</v>
      </c>
      <c r="G52" s="5">
        <v>1</v>
      </c>
      <c r="H52" s="15">
        <v>12</v>
      </c>
      <c r="I52" s="3">
        <f t="shared" si="6"/>
        <v>87379.92</v>
      </c>
      <c r="J52" s="19">
        <f t="shared" si="8"/>
        <v>12</v>
      </c>
    </row>
    <row r="53" spans="1:10" ht="15.75" customHeight="1" x14ac:dyDescent="0.25">
      <c r="A53" s="3"/>
      <c r="B53" s="4" t="s">
        <v>52</v>
      </c>
      <c r="C53" s="11">
        <v>89897.01</v>
      </c>
      <c r="D53" s="9">
        <v>0.97199999999999998</v>
      </c>
      <c r="E53" s="12">
        <f t="shared" si="0"/>
        <v>87379.89</v>
      </c>
      <c r="F53" s="12">
        <f t="shared" si="7"/>
        <v>7281.66</v>
      </c>
      <c r="G53" s="5">
        <v>1</v>
      </c>
      <c r="H53" s="15">
        <v>12</v>
      </c>
      <c r="I53" s="3">
        <f t="shared" si="6"/>
        <v>87379.92</v>
      </c>
      <c r="J53" s="19">
        <f t="shared" si="8"/>
        <v>12</v>
      </c>
    </row>
    <row r="54" spans="1:10" ht="15.75" customHeight="1" x14ac:dyDescent="0.25">
      <c r="A54" s="3"/>
      <c r="B54" s="4" t="s">
        <v>53</v>
      </c>
      <c r="C54" s="11">
        <v>89897.01</v>
      </c>
      <c r="D54" s="9">
        <v>0.97199999999999998</v>
      </c>
      <c r="E54" s="12">
        <f t="shared" si="0"/>
        <v>87379.89</v>
      </c>
      <c r="F54" s="12">
        <f t="shared" si="7"/>
        <v>7281.66</v>
      </c>
      <c r="G54" s="5">
        <v>1</v>
      </c>
      <c r="H54" s="15">
        <v>12</v>
      </c>
      <c r="I54" s="3">
        <f t="shared" si="6"/>
        <v>87379.92</v>
      </c>
      <c r="J54" s="19">
        <f t="shared" si="8"/>
        <v>12</v>
      </c>
    </row>
    <row r="55" spans="1:10" ht="15.75" customHeight="1" x14ac:dyDescent="0.25">
      <c r="A55" s="3"/>
      <c r="B55" s="4" t="s">
        <v>54</v>
      </c>
      <c r="C55" s="11">
        <v>89897.01</v>
      </c>
      <c r="D55" s="9">
        <v>0.97199999999999998</v>
      </c>
      <c r="E55" s="12">
        <f t="shared" ref="E55:E58" si="9">ROUND(C55*D55,2)</f>
        <v>87379.89</v>
      </c>
      <c r="F55" s="12">
        <f t="shared" si="7"/>
        <v>7281.66</v>
      </c>
      <c r="G55" s="5">
        <v>1</v>
      </c>
      <c r="H55" s="15">
        <v>12</v>
      </c>
      <c r="I55" s="3">
        <f t="shared" si="6"/>
        <v>87379.92</v>
      </c>
      <c r="J55" s="19">
        <f t="shared" si="8"/>
        <v>12</v>
      </c>
    </row>
    <row r="56" spans="1:10" ht="15.75" customHeight="1" x14ac:dyDescent="0.25">
      <c r="A56" s="3"/>
      <c r="B56" s="4" t="s">
        <v>55</v>
      </c>
      <c r="C56" s="11">
        <v>89897.01</v>
      </c>
      <c r="D56" s="9">
        <v>0.97199999999999998</v>
      </c>
      <c r="E56" s="12">
        <f t="shared" si="9"/>
        <v>87379.89</v>
      </c>
      <c r="F56" s="12">
        <f t="shared" si="7"/>
        <v>7281.66</v>
      </c>
      <c r="G56" s="5">
        <v>1</v>
      </c>
      <c r="H56" s="15">
        <v>12</v>
      </c>
      <c r="I56" s="3">
        <f t="shared" si="6"/>
        <v>87379.92</v>
      </c>
      <c r="J56" s="19">
        <f t="shared" si="8"/>
        <v>12</v>
      </c>
    </row>
    <row r="57" spans="1:10" ht="15.75" customHeight="1" x14ac:dyDescent="0.25">
      <c r="A57" s="3"/>
      <c r="B57" s="4" t="s">
        <v>56</v>
      </c>
      <c r="C57" s="11">
        <v>89897.01</v>
      </c>
      <c r="D57" s="9">
        <v>0.97199999999999998</v>
      </c>
      <c r="E57" s="12">
        <f t="shared" si="9"/>
        <v>87379.89</v>
      </c>
      <c r="F57" s="12">
        <f t="shared" si="7"/>
        <v>7281.66</v>
      </c>
      <c r="G57" s="5">
        <v>1</v>
      </c>
      <c r="H57" s="15">
        <v>12</v>
      </c>
      <c r="I57" s="3">
        <f t="shared" si="6"/>
        <v>87379.92</v>
      </c>
      <c r="J57" s="19">
        <f t="shared" si="8"/>
        <v>12</v>
      </c>
    </row>
    <row r="58" spans="1:10" ht="15.75" customHeight="1" x14ac:dyDescent="0.25">
      <c r="A58" s="3"/>
      <c r="B58" s="4" t="s">
        <v>57</v>
      </c>
      <c r="C58" s="11">
        <v>89897.01</v>
      </c>
      <c r="D58" s="9">
        <v>0.97199999999999998</v>
      </c>
      <c r="E58" s="12">
        <f t="shared" si="9"/>
        <v>87379.89</v>
      </c>
      <c r="F58" s="12">
        <f t="shared" si="7"/>
        <v>7281.66</v>
      </c>
      <c r="G58" s="5">
        <v>1</v>
      </c>
      <c r="H58" s="15">
        <v>12</v>
      </c>
      <c r="I58" s="3">
        <f t="shared" si="6"/>
        <v>87379.92</v>
      </c>
      <c r="J58" s="19">
        <f t="shared" si="8"/>
        <v>12</v>
      </c>
    </row>
    <row r="59" spans="1:10" ht="15.75" customHeight="1" x14ac:dyDescent="0.25">
      <c r="A59" s="3"/>
      <c r="B59" s="4" t="s">
        <v>58</v>
      </c>
      <c r="C59" s="11">
        <v>89897.01</v>
      </c>
      <c r="D59" s="9">
        <v>0.97199999999999998</v>
      </c>
      <c r="E59" s="12">
        <f t="shared" ref="E59:E84" si="10">ROUND(C59*D59,2)</f>
        <v>87379.89</v>
      </c>
      <c r="F59" s="12">
        <f t="shared" si="7"/>
        <v>7281.66</v>
      </c>
      <c r="G59" s="5">
        <v>1</v>
      </c>
      <c r="H59" s="15">
        <v>12</v>
      </c>
      <c r="I59" s="3">
        <f t="shared" si="6"/>
        <v>87379.92</v>
      </c>
      <c r="J59" s="19">
        <f t="shared" si="8"/>
        <v>12</v>
      </c>
    </row>
    <row r="60" spans="1:10" ht="15.75" customHeight="1" x14ac:dyDescent="0.25">
      <c r="A60" s="3"/>
      <c r="B60" s="4" t="s">
        <v>59</v>
      </c>
      <c r="C60" s="11">
        <v>89897.01</v>
      </c>
      <c r="D60" s="9">
        <v>0.97199999999999998</v>
      </c>
      <c r="E60" s="12">
        <f t="shared" si="10"/>
        <v>87379.89</v>
      </c>
      <c r="F60" s="12">
        <f t="shared" si="7"/>
        <v>7281.66</v>
      </c>
      <c r="G60" s="5">
        <v>1</v>
      </c>
      <c r="H60" s="15">
        <v>12</v>
      </c>
      <c r="I60" s="3">
        <f t="shared" si="6"/>
        <v>87379.92</v>
      </c>
      <c r="J60" s="19">
        <f t="shared" si="8"/>
        <v>12</v>
      </c>
    </row>
    <row r="61" spans="1:10" ht="15.75" customHeight="1" x14ac:dyDescent="0.25">
      <c r="A61" s="3"/>
      <c r="B61" s="4" t="s">
        <v>60</v>
      </c>
      <c r="C61" s="11">
        <v>89897.01</v>
      </c>
      <c r="D61" s="9">
        <v>0.97199999999999998</v>
      </c>
      <c r="E61" s="12">
        <f t="shared" si="10"/>
        <v>87379.89</v>
      </c>
      <c r="F61" s="12">
        <f t="shared" si="7"/>
        <v>7281.66</v>
      </c>
      <c r="G61" s="5">
        <v>1</v>
      </c>
      <c r="H61" s="15">
        <v>12</v>
      </c>
      <c r="I61" s="3">
        <f t="shared" si="6"/>
        <v>87379.92</v>
      </c>
      <c r="J61" s="19">
        <f t="shared" si="8"/>
        <v>12</v>
      </c>
    </row>
    <row r="62" spans="1:10" ht="15.75" customHeight="1" x14ac:dyDescent="0.25">
      <c r="A62" s="3"/>
      <c r="B62" s="4" t="s">
        <v>61</v>
      </c>
      <c r="C62" s="11">
        <v>89897.01</v>
      </c>
      <c r="D62" s="9">
        <v>0.97199999999999998</v>
      </c>
      <c r="E62" s="12">
        <f t="shared" si="10"/>
        <v>87379.89</v>
      </c>
      <c r="F62" s="12">
        <f t="shared" si="7"/>
        <v>7281.66</v>
      </c>
      <c r="G62" s="5">
        <v>1</v>
      </c>
      <c r="H62" s="15">
        <v>12</v>
      </c>
      <c r="I62" s="3">
        <f t="shared" si="6"/>
        <v>87379.92</v>
      </c>
      <c r="J62" s="19">
        <f t="shared" si="8"/>
        <v>12</v>
      </c>
    </row>
    <row r="63" spans="1:10" ht="15.75" customHeight="1" x14ac:dyDescent="0.25">
      <c r="A63" s="3"/>
      <c r="B63" s="4" t="s">
        <v>62</v>
      </c>
      <c r="C63" s="11">
        <v>89897.01</v>
      </c>
      <c r="D63" s="9">
        <v>0.97199999999999998</v>
      </c>
      <c r="E63" s="12">
        <f t="shared" si="10"/>
        <v>87379.89</v>
      </c>
      <c r="F63" s="12">
        <f t="shared" si="7"/>
        <v>7281.66</v>
      </c>
      <c r="G63" s="5">
        <v>1</v>
      </c>
      <c r="H63" s="15">
        <v>12</v>
      </c>
      <c r="I63" s="3">
        <f t="shared" si="6"/>
        <v>87379.92</v>
      </c>
      <c r="J63" s="19">
        <f t="shared" si="8"/>
        <v>12</v>
      </c>
    </row>
    <row r="64" spans="1:10" ht="15.75" customHeight="1" x14ac:dyDescent="0.25">
      <c r="A64" s="3"/>
      <c r="B64" s="4" t="s">
        <v>63</v>
      </c>
      <c r="C64" s="11">
        <v>89897.01</v>
      </c>
      <c r="D64" s="9">
        <v>0.97199999999999998</v>
      </c>
      <c r="E64" s="12">
        <f t="shared" si="10"/>
        <v>87379.89</v>
      </c>
      <c r="F64" s="12">
        <f t="shared" si="7"/>
        <v>7281.66</v>
      </c>
      <c r="G64" s="5">
        <v>1</v>
      </c>
      <c r="H64" s="15">
        <v>12</v>
      </c>
      <c r="I64" s="3">
        <f t="shared" si="6"/>
        <v>87379.92</v>
      </c>
      <c r="J64" s="19">
        <f t="shared" si="8"/>
        <v>12</v>
      </c>
    </row>
    <row r="65" spans="1:10" ht="15.75" customHeight="1" x14ac:dyDescent="0.25">
      <c r="A65" s="3"/>
      <c r="B65" s="4" t="s">
        <v>64</v>
      </c>
      <c r="C65" s="11">
        <v>89897.01</v>
      </c>
      <c r="D65" s="9">
        <v>0.97199999999999998</v>
      </c>
      <c r="E65" s="12">
        <f t="shared" si="10"/>
        <v>87379.89</v>
      </c>
      <c r="F65" s="12">
        <f t="shared" si="7"/>
        <v>7281.66</v>
      </c>
      <c r="G65" s="5">
        <v>1</v>
      </c>
      <c r="H65" s="15">
        <v>12</v>
      </c>
      <c r="I65" s="3">
        <f t="shared" si="6"/>
        <v>87379.92</v>
      </c>
      <c r="J65" s="19">
        <f t="shared" si="8"/>
        <v>12</v>
      </c>
    </row>
    <row r="66" spans="1:10" ht="15.75" customHeight="1" x14ac:dyDescent="0.25">
      <c r="A66" s="3"/>
      <c r="B66" s="4" t="s">
        <v>65</v>
      </c>
      <c r="C66" s="11">
        <v>89897.01</v>
      </c>
      <c r="D66" s="9">
        <v>0.97199999999999998</v>
      </c>
      <c r="E66" s="12">
        <f t="shared" si="10"/>
        <v>87379.89</v>
      </c>
      <c r="F66" s="12">
        <f t="shared" si="7"/>
        <v>7281.66</v>
      </c>
      <c r="G66" s="5">
        <v>1</v>
      </c>
      <c r="H66" s="15">
        <v>12</v>
      </c>
      <c r="I66" s="3">
        <f t="shared" si="6"/>
        <v>87379.92</v>
      </c>
      <c r="J66" s="19">
        <f t="shared" si="8"/>
        <v>12</v>
      </c>
    </row>
    <row r="67" spans="1:10" ht="15.75" customHeight="1" x14ac:dyDescent="0.25">
      <c r="A67" s="3"/>
      <c r="B67" s="4" t="s">
        <v>66</v>
      </c>
      <c r="C67" s="11">
        <v>89897.01</v>
      </c>
      <c r="D67" s="9">
        <v>0.97199999999999998</v>
      </c>
      <c r="E67" s="12">
        <f t="shared" si="10"/>
        <v>87379.89</v>
      </c>
      <c r="F67" s="12">
        <f t="shared" si="7"/>
        <v>7281.66</v>
      </c>
      <c r="G67" s="5">
        <v>1</v>
      </c>
      <c r="H67" s="15">
        <v>12</v>
      </c>
      <c r="I67" s="3">
        <f t="shared" si="6"/>
        <v>87379.92</v>
      </c>
      <c r="J67" s="19">
        <f t="shared" si="8"/>
        <v>12</v>
      </c>
    </row>
    <row r="68" spans="1:10" ht="15.75" customHeight="1" x14ac:dyDescent="0.25">
      <c r="A68" s="3"/>
      <c r="B68" s="4" t="s">
        <v>67</v>
      </c>
      <c r="C68" s="11">
        <v>89897.01</v>
      </c>
      <c r="D68" s="9">
        <v>0.97199999999999998</v>
      </c>
      <c r="E68" s="12">
        <f t="shared" si="10"/>
        <v>87379.89</v>
      </c>
      <c r="F68" s="12">
        <f t="shared" si="7"/>
        <v>7281.66</v>
      </c>
      <c r="G68" s="5">
        <v>1</v>
      </c>
      <c r="H68" s="15">
        <v>12</v>
      </c>
      <c r="I68" s="3">
        <f t="shared" si="6"/>
        <v>87379.92</v>
      </c>
      <c r="J68" s="19">
        <f t="shared" si="8"/>
        <v>12</v>
      </c>
    </row>
    <row r="69" spans="1:10" ht="15.75" customHeight="1" x14ac:dyDescent="0.25">
      <c r="A69" s="3"/>
      <c r="B69" s="4" t="s">
        <v>68</v>
      </c>
      <c r="C69" s="11">
        <v>89897.01</v>
      </c>
      <c r="D69" s="9">
        <v>0.97199999999999998</v>
      </c>
      <c r="E69" s="12">
        <f t="shared" si="10"/>
        <v>87379.89</v>
      </c>
      <c r="F69" s="12">
        <f t="shared" si="7"/>
        <v>7281.66</v>
      </c>
      <c r="G69" s="5">
        <v>1</v>
      </c>
      <c r="H69" s="15">
        <v>12</v>
      </c>
      <c r="I69" s="3">
        <f t="shared" si="6"/>
        <v>87379.92</v>
      </c>
      <c r="J69" s="19">
        <f t="shared" si="8"/>
        <v>12</v>
      </c>
    </row>
    <row r="70" spans="1:10" ht="15.75" customHeight="1" x14ac:dyDescent="0.25">
      <c r="A70" s="3"/>
      <c r="B70" s="4" t="s">
        <v>69</v>
      </c>
      <c r="C70" s="11">
        <v>89897.01</v>
      </c>
      <c r="D70" s="9">
        <v>0.97199999999999998</v>
      </c>
      <c r="E70" s="12">
        <f t="shared" si="10"/>
        <v>87379.89</v>
      </c>
      <c r="F70" s="12">
        <f t="shared" si="7"/>
        <v>7281.66</v>
      </c>
      <c r="G70" s="5">
        <v>1</v>
      </c>
      <c r="H70" s="15">
        <v>11</v>
      </c>
      <c r="I70" s="3">
        <f t="shared" si="6"/>
        <v>80098.259999999995</v>
      </c>
      <c r="J70" s="19">
        <f t="shared" si="8"/>
        <v>11</v>
      </c>
    </row>
    <row r="71" spans="1:10" ht="15.75" customHeight="1" x14ac:dyDescent="0.25">
      <c r="A71" s="3"/>
      <c r="B71" s="4" t="s">
        <v>70</v>
      </c>
      <c r="C71" s="11">
        <v>89897.01</v>
      </c>
      <c r="D71" s="9">
        <v>0.97199999999999998</v>
      </c>
      <c r="E71" s="12">
        <f t="shared" si="10"/>
        <v>87379.89</v>
      </c>
      <c r="F71" s="12">
        <f t="shared" si="7"/>
        <v>7281.66</v>
      </c>
      <c r="G71" s="5">
        <v>1</v>
      </c>
      <c r="H71" s="15">
        <v>11</v>
      </c>
      <c r="I71" s="3">
        <f t="shared" si="6"/>
        <v>80098.259999999995</v>
      </c>
      <c r="J71" s="19">
        <f t="shared" si="8"/>
        <v>11</v>
      </c>
    </row>
    <row r="72" spans="1:10" ht="15.75" customHeight="1" x14ac:dyDescent="0.25">
      <c r="A72" s="3"/>
      <c r="B72" s="4" t="s">
        <v>71</v>
      </c>
      <c r="C72" s="11">
        <v>89897.01</v>
      </c>
      <c r="D72" s="9">
        <v>0.97199999999999998</v>
      </c>
      <c r="E72" s="12">
        <f t="shared" si="10"/>
        <v>87379.89</v>
      </c>
      <c r="F72" s="12">
        <f t="shared" si="7"/>
        <v>7281.66</v>
      </c>
      <c r="G72" s="5">
        <v>1</v>
      </c>
      <c r="H72" s="15">
        <v>11</v>
      </c>
      <c r="I72" s="3">
        <f t="shared" si="6"/>
        <v>80098.259999999995</v>
      </c>
      <c r="J72" s="19">
        <f t="shared" si="8"/>
        <v>11</v>
      </c>
    </row>
    <row r="73" spans="1:10" ht="15.75" customHeight="1" x14ac:dyDescent="0.25">
      <c r="A73" s="3"/>
      <c r="B73" s="4" t="s">
        <v>72</v>
      </c>
      <c r="C73" s="11">
        <v>89897.01</v>
      </c>
      <c r="D73" s="9">
        <v>0.97199999999999998</v>
      </c>
      <c r="E73" s="12">
        <f t="shared" si="10"/>
        <v>87379.89</v>
      </c>
      <c r="F73" s="12">
        <f t="shared" si="7"/>
        <v>7281.66</v>
      </c>
      <c r="G73" s="5">
        <v>1</v>
      </c>
      <c r="H73" s="15">
        <v>11</v>
      </c>
      <c r="I73" s="3">
        <f t="shared" si="6"/>
        <v>80098.259999999995</v>
      </c>
      <c r="J73" s="19">
        <f t="shared" si="8"/>
        <v>11</v>
      </c>
    </row>
    <row r="74" spans="1:10" ht="15.75" customHeight="1" x14ac:dyDescent="0.25">
      <c r="A74" s="3"/>
      <c r="B74" s="4" t="s">
        <v>73</v>
      </c>
      <c r="C74" s="11">
        <v>89897.01</v>
      </c>
      <c r="D74" s="9">
        <v>0.97199999999999998</v>
      </c>
      <c r="E74" s="12">
        <f t="shared" si="10"/>
        <v>87379.89</v>
      </c>
      <c r="F74" s="12">
        <f t="shared" si="7"/>
        <v>7281.66</v>
      </c>
      <c r="G74" s="5">
        <v>1</v>
      </c>
      <c r="H74" s="15">
        <v>11</v>
      </c>
      <c r="I74" s="3">
        <f t="shared" si="6"/>
        <v>80098.259999999995</v>
      </c>
      <c r="J74" s="19">
        <f t="shared" si="8"/>
        <v>11</v>
      </c>
    </row>
    <row r="75" spans="1:10" ht="15.75" customHeight="1" x14ac:dyDescent="0.25">
      <c r="A75" s="3"/>
      <c r="B75" s="4" t="s">
        <v>74</v>
      </c>
      <c r="C75" s="11">
        <v>89897.01</v>
      </c>
      <c r="D75" s="9">
        <v>0.97199999999999998</v>
      </c>
      <c r="E75" s="12">
        <f t="shared" si="10"/>
        <v>87379.89</v>
      </c>
      <c r="F75" s="12">
        <f t="shared" si="7"/>
        <v>7281.66</v>
      </c>
      <c r="G75" s="5">
        <v>1</v>
      </c>
      <c r="H75" s="15">
        <v>11</v>
      </c>
      <c r="I75" s="3">
        <f t="shared" si="6"/>
        <v>80098.259999999995</v>
      </c>
      <c r="J75" s="19">
        <f t="shared" si="8"/>
        <v>11</v>
      </c>
    </row>
    <row r="76" spans="1:10" ht="15.75" customHeight="1" x14ac:dyDescent="0.25">
      <c r="A76" s="3"/>
      <c r="B76" s="4" t="s">
        <v>75</v>
      </c>
      <c r="C76" s="11">
        <v>89897.01</v>
      </c>
      <c r="D76" s="9">
        <v>0.97199999999999998</v>
      </c>
      <c r="E76" s="12">
        <f t="shared" si="10"/>
        <v>87379.89</v>
      </c>
      <c r="F76" s="12">
        <f t="shared" si="7"/>
        <v>7281.66</v>
      </c>
      <c r="G76" s="5">
        <v>1</v>
      </c>
      <c r="H76" s="15">
        <v>9</v>
      </c>
      <c r="I76" s="3">
        <f t="shared" si="6"/>
        <v>65534.94</v>
      </c>
      <c r="J76" s="19">
        <f t="shared" si="8"/>
        <v>9</v>
      </c>
    </row>
    <row r="77" spans="1:10" ht="15.75" customHeight="1" x14ac:dyDescent="0.25">
      <c r="A77" s="3"/>
      <c r="B77" s="4" t="s">
        <v>76</v>
      </c>
      <c r="C77" s="11">
        <v>89897.01</v>
      </c>
      <c r="D77" s="9">
        <v>0.97199999999999998</v>
      </c>
      <c r="E77" s="12">
        <f t="shared" si="10"/>
        <v>87379.89</v>
      </c>
      <c r="F77" s="12">
        <f t="shared" si="7"/>
        <v>7281.66</v>
      </c>
      <c r="G77" s="5">
        <v>1</v>
      </c>
      <c r="H77" s="15">
        <v>9</v>
      </c>
      <c r="I77" s="3">
        <f t="shared" si="6"/>
        <v>65534.94</v>
      </c>
      <c r="J77" s="19">
        <f t="shared" si="8"/>
        <v>9</v>
      </c>
    </row>
    <row r="78" spans="1:10" ht="15.75" customHeight="1" x14ac:dyDescent="0.25">
      <c r="A78" s="3"/>
      <c r="B78" s="4" t="s">
        <v>77</v>
      </c>
      <c r="C78" s="11">
        <v>89897.01</v>
      </c>
      <c r="D78" s="9">
        <v>0.97199999999999998</v>
      </c>
      <c r="E78" s="12">
        <f t="shared" si="10"/>
        <v>87379.89</v>
      </c>
      <c r="F78" s="12">
        <f t="shared" si="7"/>
        <v>7281.66</v>
      </c>
      <c r="G78" s="5">
        <v>1</v>
      </c>
      <c r="H78" s="15">
        <v>9</v>
      </c>
      <c r="I78" s="3">
        <f t="shared" si="6"/>
        <v>65534.94</v>
      </c>
      <c r="J78" s="19">
        <f t="shared" si="8"/>
        <v>9</v>
      </c>
    </row>
    <row r="79" spans="1:10" ht="15.75" customHeight="1" x14ac:dyDescent="0.25">
      <c r="A79" s="3"/>
      <c r="B79" s="4" t="s">
        <v>78</v>
      </c>
      <c r="C79" s="11">
        <v>89897.01</v>
      </c>
      <c r="D79" s="9">
        <v>0.97199999999999998</v>
      </c>
      <c r="E79" s="12">
        <f t="shared" si="10"/>
        <v>87379.89</v>
      </c>
      <c r="F79" s="12">
        <f t="shared" si="7"/>
        <v>7281.66</v>
      </c>
      <c r="G79" s="5">
        <v>1</v>
      </c>
      <c r="H79" s="15">
        <v>9</v>
      </c>
      <c r="I79" s="3">
        <f t="shared" si="6"/>
        <v>65534.94</v>
      </c>
      <c r="J79" s="19">
        <f t="shared" si="8"/>
        <v>9</v>
      </c>
    </row>
    <row r="80" spans="1:10" ht="15.75" customHeight="1" x14ac:dyDescent="0.25">
      <c r="A80" s="3"/>
      <c r="B80" s="4" t="s">
        <v>79</v>
      </c>
      <c r="C80" s="11">
        <v>89897.01</v>
      </c>
      <c r="D80" s="9">
        <v>0.97199999999999998</v>
      </c>
      <c r="E80" s="12">
        <f t="shared" si="10"/>
        <v>87379.89</v>
      </c>
      <c r="F80" s="12">
        <f t="shared" si="7"/>
        <v>7281.66</v>
      </c>
      <c r="G80" s="5">
        <v>1</v>
      </c>
      <c r="H80" s="15">
        <v>9</v>
      </c>
      <c r="I80" s="3">
        <f t="shared" si="6"/>
        <v>65534.94</v>
      </c>
      <c r="J80" s="19">
        <f t="shared" si="8"/>
        <v>9</v>
      </c>
    </row>
    <row r="81" spans="1:10" ht="15.75" customHeight="1" x14ac:dyDescent="0.25">
      <c r="A81" s="3"/>
      <c r="B81" s="4" t="s">
        <v>80</v>
      </c>
      <c r="C81" s="11">
        <v>89897.01</v>
      </c>
      <c r="D81" s="9">
        <v>0.97199999999999998</v>
      </c>
      <c r="E81" s="12">
        <f t="shared" si="10"/>
        <v>87379.89</v>
      </c>
      <c r="F81" s="12">
        <f t="shared" si="7"/>
        <v>7281.66</v>
      </c>
      <c r="G81" s="5">
        <v>1</v>
      </c>
      <c r="H81" s="15">
        <v>9</v>
      </c>
      <c r="I81" s="3">
        <f t="shared" si="6"/>
        <v>65534.94</v>
      </c>
      <c r="J81" s="19">
        <f t="shared" si="8"/>
        <v>9</v>
      </c>
    </row>
    <row r="82" spans="1:10" ht="15.75" customHeight="1" x14ac:dyDescent="0.25">
      <c r="A82" s="3"/>
      <c r="B82" s="4" t="s">
        <v>81</v>
      </c>
      <c r="C82" s="11">
        <v>89897.01</v>
      </c>
      <c r="D82" s="9">
        <v>0.97199999999999998</v>
      </c>
      <c r="E82" s="12">
        <f t="shared" si="10"/>
        <v>87379.89</v>
      </c>
      <c r="F82" s="12">
        <f t="shared" si="7"/>
        <v>7281.66</v>
      </c>
      <c r="G82" s="5">
        <v>1</v>
      </c>
      <c r="H82" s="15">
        <v>11</v>
      </c>
      <c r="I82" s="3">
        <f t="shared" si="6"/>
        <v>80098.259999999995</v>
      </c>
      <c r="J82" s="19">
        <f t="shared" si="8"/>
        <v>11</v>
      </c>
    </row>
    <row r="83" spans="1:10" ht="15.75" customHeight="1" x14ac:dyDescent="0.25">
      <c r="A83" s="3"/>
      <c r="B83" s="4" t="s">
        <v>82</v>
      </c>
      <c r="C83" s="11">
        <v>89897.01</v>
      </c>
      <c r="D83" s="9">
        <v>0.97199999999999998</v>
      </c>
      <c r="E83" s="12">
        <f t="shared" si="10"/>
        <v>87379.89</v>
      </c>
      <c r="F83" s="12">
        <f t="shared" si="7"/>
        <v>7281.66</v>
      </c>
      <c r="G83" s="5">
        <v>1</v>
      </c>
      <c r="H83" s="15">
        <v>11</v>
      </c>
      <c r="I83" s="3">
        <f t="shared" si="6"/>
        <v>80098.259999999995</v>
      </c>
      <c r="J83" s="19">
        <f t="shared" si="8"/>
        <v>11</v>
      </c>
    </row>
    <row r="84" spans="1:10" ht="15.75" customHeight="1" x14ac:dyDescent="0.25">
      <c r="A84" s="3"/>
      <c r="B84" s="4" t="s">
        <v>83</v>
      </c>
      <c r="C84" s="11">
        <v>89897.01</v>
      </c>
      <c r="D84" s="9">
        <v>0.97199999999999998</v>
      </c>
      <c r="E84" s="12">
        <f t="shared" si="10"/>
        <v>87379.89</v>
      </c>
      <c r="F84" s="12">
        <f t="shared" si="7"/>
        <v>7281.66</v>
      </c>
      <c r="G84" s="5">
        <v>1</v>
      </c>
      <c r="H84" s="15">
        <v>11</v>
      </c>
      <c r="I84" s="3">
        <f t="shared" si="6"/>
        <v>80098.259999999995</v>
      </c>
      <c r="J84" s="19">
        <f t="shared" si="8"/>
        <v>11</v>
      </c>
    </row>
    <row r="85" spans="1:10" ht="15.75" customHeight="1" x14ac:dyDescent="0.25">
      <c r="A85" s="3"/>
      <c r="B85" s="4" t="s">
        <v>84</v>
      </c>
      <c r="C85" s="11">
        <v>89897.01</v>
      </c>
      <c r="D85" s="9">
        <v>0.97199999999999998</v>
      </c>
      <c r="E85" s="12">
        <f t="shared" ref="E85:E87" si="11">ROUND(C85*D85,2)</f>
        <v>87379.89</v>
      </c>
      <c r="F85" s="12">
        <f t="shared" si="7"/>
        <v>7281.66</v>
      </c>
      <c r="G85" s="5">
        <v>1</v>
      </c>
      <c r="H85" s="15">
        <v>11</v>
      </c>
      <c r="I85" s="3">
        <f t="shared" si="6"/>
        <v>80098.259999999995</v>
      </c>
      <c r="J85" s="19">
        <f t="shared" si="8"/>
        <v>11</v>
      </c>
    </row>
    <row r="86" spans="1:10" ht="15.75" customHeight="1" x14ac:dyDescent="0.25">
      <c r="A86" s="3"/>
      <c r="B86" s="4" t="s">
        <v>85</v>
      </c>
      <c r="C86" s="11">
        <v>89897.01</v>
      </c>
      <c r="D86" s="9">
        <v>0.97199999999999998</v>
      </c>
      <c r="E86" s="12">
        <f t="shared" si="11"/>
        <v>87379.89</v>
      </c>
      <c r="F86" s="12">
        <f t="shared" si="7"/>
        <v>7281.66</v>
      </c>
      <c r="G86" s="5">
        <v>1</v>
      </c>
      <c r="H86" s="15">
        <v>11</v>
      </c>
      <c r="I86" s="3">
        <f t="shared" si="6"/>
        <v>80098.259999999995</v>
      </c>
      <c r="J86" s="19">
        <f t="shared" si="8"/>
        <v>11</v>
      </c>
    </row>
    <row r="87" spans="1:10" ht="15.75" customHeight="1" x14ac:dyDescent="0.25">
      <c r="A87" s="3"/>
      <c r="B87" s="4" t="s">
        <v>86</v>
      </c>
      <c r="C87" s="11">
        <v>89897.01</v>
      </c>
      <c r="D87" s="9">
        <v>0.97199999999999998</v>
      </c>
      <c r="E87" s="12">
        <f t="shared" si="11"/>
        <v>87379.89</v>
      </c>
      <c r="F87" s="12">
        <f t="shared" si="7"/>
        <v>7281.66</v>
      </c>
      <c r="G87" s="5">
        <v>1</v>
      </c>
      <c r="H87" s="15">
        <v>11</v>
      </c>
      <c r="I87" s="3">
        <f t="shared" si="6"/>
        <v>80098.259999999995</v>
      </c>
      <c r="J87" s="19">
        <f t="shared" si="8"/>
        <v>11</v>
      </c>
    </row>
    <row r="88" spans="1:10" ht="15.75" customHeight="1" x14ac:dyDescent="0.25">
      <c r="A88" s="25" t="s">
        <v>4</v>
      </c>
      <c r="B88" s="26"/>
      <c r="C88" s="26"/>
      <c r="D88" s="26"/>
      <c r="E88" s="26"/>
      <c r="F88" s="26"/>
      <c r="G88" s="26"/>
      <c r="H88" s="27"/>
      <c r="I88" s="10">
        <f>SUM(I29:I87)</f>
        <v>4936965.4799999967</v>
      </c>
      <c r="J88" s="17">
        <f>SUM(J29:J87)</f>
        <v>678</v>
      </c>
    </row>
    <row r="89" spans="1:10" ht="77.25" customHeight="1" x14ac:dyDescent="0.25">
      <c r="A89" s="2">
        <v>2</v>
      </c>
      <c r="B89" s="3" t="s">
        <v>94</v>
      </c>
      <c r="C89" s="4">
        <v>119787.97</v>
      </c>
      <c r="D89" s="9">
        <v>0.97199999999999998</v>
      </c>
      <c r="E89" s="4">
        <f t="shared" si="0"/>
        <v>116433.91</v>
      </c>
      <c r="F89" s="4">
        <f t="shared" si="7"/>
        <v>9702.83</v>
      </c>
      <c r="G89" s="5">
        <v>5</v>
      </c>
      <c r="H89" s="6">
        <v>12</v>
      </c>
      <c r="I89" s="4">
        <f t="shared" si="6"/>
        <v>582169.80000000005</v>
      </c>
      <c r="J89" s="21">
        <f>G89*H89</f>
        <v>60</v>
      </c>
    </row>
    <row r="90" spans="1:10" ht="15.75" x14ac:dyDescent="0.25">
      <c r="A90" s="25" t="s">
        <v>4</v>
      </c>
      <c r="B90" s="26"/>
      <c r="C90" s="26"/>
      <c r="D90" s="26"/>
      <c r="E90" s="26"/>
      <c r="F90" s="26"/>
      <c r="G90" s="26"/>
      <c r="H90" s="27"/>
      <c r="I90" s="7">
        <f>I89+I8</f>
        <v>6917213.9999999963</v>
      </c>
      <c r="J90" s="19"/>
    </row>
    <row r="92" spans="1:10" ht="17.25" customHeight="1" x14ac:dyDescent="0.25">
      <c r="A92" s="28" t="s">
        <v>93</v>
      </c>
      <c r="B92" s="28"/>
      <c r="C92" s="28"/>
      <c r="D92" s="28"/>
      <c r="E92" s="28"/>
      <c r="F92" s="28"/>
      <c r="G92" s="28"/>
      <c r="H92" s="28"/>
      <c r="I92" s="28"/>
      <c r="J92" s="28"/>
    </row>
    <row r="93" spans="1:10" x14ac:dyDescent="0.25">
      <c r="A93" s="28"/>
      <c r="B93" s="28"/>
      <c r="C93" s="28"/>
      <c r="D93" s="28"/>
      <c r="E93" s="28"/>
      <c r="F93" s="28"/>
      <c r="G93" s="28"/>
      <c r="H93" s="28"/>
      <c r="I93" s="28"/>
      <c r="J93" s="28"/>
    </row>
    <row r="94" spans="1:10" x14ac:dyDescent="0.25">
      <c r="A94" s="28"/>
      <c r="B94" s="28"/>
      <c r="C94" s="28"/>
      <c r="D94" s="28"/>
      <c r="E94" s="28"/>
      <c r="F94" s="28"/>
      <c r="G94" s="28"/>
      <c r="H94" s="28"/>
      <c r="I94" s="28"/>
      <c r="J94" s="28"/>
    </row>
  </sheetData>
  <mergeCells count="5">
    <mergeCell ref="A5:I5"/>
    <mergeCell ref="A90:H90"/>
    <mergeCell ref="A27:H27"/>
    <mergeCell ref="A88:H88"/>
    <mergeCell ref="A92:J94"/>
  </mergeCells>
  <pageMargins left="0.23622047244094491" right="0.23622047244094491" top="0.74803149606299213" bottom="0.74803149606299213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АСУДД</vt:lpstr>
      <vt:lpstr>АСУДД!Область_печати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Булынина</dc:creator>
  <cp:lastModifiedBy>kshirinkina</cp:lastModifiedBy>
  <cp:lastPrinted>2012-10-10T11:04:53Z</cp:lastPrinted>
  <dcterms:created xsi:type="dcterms:W3CDTF">2012-09-27T04:51:43Z</dcterms:created>
  <dcterms:modified xsi:type="dcterms:W3CDTF">2012-10-10T11:05:28Z</dcterms:modified>
</cp:coreProperties>
</file>