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495" windowWidth="15450" windowHeight="10080"/>
  </bookViews>
  <sheets>
    <sheet name="Обоснование НМЦК" sheetId="8" r:id="rId1"/>
  </sheets>
  <calcPr calcId="145621"/>
</workbook>
</file>

<file path=xl/calcChain.xml><?xml version="1.0" encoding="utf-8"?>
<calcChain xmlns="http://schemas.openxmlformats.org/spreadsheetml/2006/main">
  <c r="Q13" i="8" l="1"/>
  <c r="H11" i="8"/>
  <c r="I11" i="8"/>
  <c r="J11" i="8"/>
  <c r="K11" i="8"/>
  <c r="L11" i="8"/>
  <c r="M11" i="8"/>
  <c r="N11" i="8"/>
  <c r="O11" i="8"/>
  <c r="P11" i="8"/>
  <c r="Q11" i="8"/>
  <c r="M13" i="8"/>
  <c r="N13" i="8"/>
  <c r="O13" i="8"/>
  <c r="L13" i="8"/>
  <c r="P13" i="8"/>
  <c r="K13" i="8" l="1"/>
  <c r="H13" i="8" l="1"/>
  <c r="I13" i="8"/>
  <c r="J13" i="8"/>
  <c r="G11" i="8"/>
  <c r="G13" i="8" s="1"/>
  <c r="R13" i="8" l="1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<sst xmlns="http://schemas.openxmlformats.org/spreadsheetml/2006/main" count="29" uniqueCount="29">
  <si>
    <t>КП - расходы Январь</t>
  </si>
  <si>
    <t>КП - расходы Февраль</t>
  </si>
  <si>
    <t>КП - расходы Март</t>
  </si>
  <si>
    <t>КП - расходы Апрель</t>
  </si>
  <si>
    <t>КП - расходы Май</t>
  </si>
  <si>
    <t>Период</t>
  </si>
  <si>
    <t>Всего расходов</t>
  </si>
  <si>
    <t>Количество каналов связи</t>
  </si>
  <si>
    <t>Всего (канало дней)</t>
  </si>
  <si>
    <t>Стоимость предоставления 1 канала в день</t>
  </si>
  <si>
    <t xml:space="preserve">Всего сумма по контракту </t>
  </si>
  <si>
    <t>Количество дней в месяце (срок оказания с 20.02.2013-31.12.2013)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</si>
  <si>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</si>
  <si>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</si>
  <si>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</si>
  <si>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</si>
  <si>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</si>
  <si>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</si>
  <si>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</si>
  <si>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</si>
  <si>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</si>
  <si>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</si>
  <si>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декабрь</t>
  </si>
  <si>
    <t>Приложение № 4</t>
  </si>
  <si>
    <t>к извещению о проведении запроса котировок</t>
  </si>
  <si>
    <t>от "30" января 2013 года № 0856300000213000001</t>
  </si>
  <si>
    <t>Стоимость предоставления 1 канала связи в день определена согласно методике, утвержденной постановлением администрации города Перми № 412 от 26.07.2012 г. с учетом индекса роста доходов, который составляет 0,972.</t>
  </si>
  <si>
    <r>
      <t xml:space="preserve">Начальная (максимальная) цена контракта составляет </t>
    </r>
    <r>
      <rPr>
        <b/>
        <sz val="10"/>
        <rFont val="Times New Roman"/>
        <family val="1"/>
        <charset val="204"/>
      </rPr>
      <t>491 715</t>
    </r>
    <r>
      <rPr>
        <sz val="10"/>
        <rFont val="Times New Roman"/>
        <family val="1"/>
        <charset val="204"/>
      </rPr>
      <t xml:space="preserve"> (Четыреста девяносто одна тысяча семьсот пятнадцать) рублей </t>
    </r>
    <r>
      <rPr>
        <b/>
        <sz val="10"/>
        <rFont val="Times New Roman"/>
        <family val="1"/>
        <charset val="204"/>
      </rPr>
      <t>00</t>
    </r>
    <r>
      <rPr>
        <sz val="10"/>
        <rFont val="Times New Roman"/>
        <family val="1"/>
        <charset val="204"/>
      </rPr>
      <t xml:space="preserve"> копеек</t>
    </r>
  </si>
  <si>
    <t>Обоснование начальной (максимальной) цены контракта на оказание услуг связи по предоствлению в пользование каналов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</si>
</sst>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/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zoomScale="145" zoomScaleNormal="145" workbookViewId="0">
      <selection activeCell="A16" sqref="A16:R16"/>
    </sheetView>
  </sheetViews>
  <sheetFormatPr defaultRowHeight="12.75" x14ac:dyDescent="0.2"/>
  <cols>
    <col min="1" max="1" width="19.140625" customWidth="1"/>
    <col min="2" max="6" width="0" hidden="1" customWidth="1"/>
    <col min="17" max="17" width="9.7109375" customWidth="1"/>
    <col min="18" max="18" width="10" customWidth="1"/>
  </cols>
  <sheetData>
    <row r="1" spans="1:1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" t="s">
        <v>23</v>
      </c>
    </row>
    <row r="2" spans="1:1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" t="s">
        <v>24</v>
      </c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" t="s">
        <v>25</v>
      </c>
    </row>
    <row r="4" spans="1:1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">
      <c r="A5" s="9" t="s">
        <v>28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12.75" customHeight="1" x14ac:dyDescent="0.2">
      <c r="A7" s="16" t="s">
        <v>5</v>
      </c>
      <c r="B7" s="3">
        <v>2012</v>
      </c>
      <c r="C7" s="3"/>
      <c r="D7" s="3"/>
      <c r="E7" s="3"/>
      <c r="F7" s="3"/>
      <c r="G7" s="18">
        <v>2013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1:18" ht="38.25" x14ac:dyDescent="0.2">
      <c r="A8" s="17"/>
      <c r="B8" s="4" t="s">
        <v>0</v>
      </c>
      <c r="C8" s="4" t="s">
        <v>1</v>
      </c>
      <c r="D8" s="4" t="s">
        <v>2</v>
      </c>
      <c r="E8" s="4" t="s">
        <v>3</v>
      </c>
      <c r="F8" s="4" t="s">
        <v>4</v>
      </c>
      <c r="G8" s="4" t="s">
        <v>12</v>
      </c>
      <c r="H8" s="4" t="s">
        <v>13</v>
      </c>
      <c r="I8" s="4" t="s">
        <v>14</v>
      </c>
      <c r="J8" s="4" t="s">
        <v>15</v>
      </c>
      <c r="K8" s="4" t="s">
        <v>16</v>
      </c>
      <c r="L8" s="4" t="s">
        <v>17</v>
      </c>
      <c r="M8" s="4" t="s">
        <v>18</v>
      </c>
      <c r="N8" s="4" t="s">
        <v>19</v>
      </c>
      <c r="O8" s="4" t="s">
        <v>20</v>
      </c>
      <c r="P8" s="4" t="s">
        <v>21</v>
      </c>
      <c r="Q8" s="4" t="s">
        <v>22</v>
      </c>
      <c r="R8" s="4" t="s">
        <v>6</v>
      </c>
    </row>
    <row r="9" spans="1:18" ht="51" x14ac:dyDescent="0.2">
      <c r="A9" s="4" t="s">
        <v>11</v>
      </c>
      <c r="B9" s="4"/>
      <c r="C9" s="4"/>
      <c r="D9" s="5"/>
      <c r="E9" s="5"/>
      <c r="F9" s="5"/>
      <c r="G9" s="6">
        <v>9</v>
      </c>
      <c r="H9" s="6">
        <v>31</v>
      </c>
      <c r="I9" s="6">
        <v>30</v>
      </c>
      <c r="J9" s="6">
        <v>31</v>
      </c>
      <c r="K9" s="6">
        <v>30</v>
      </c>
      <c r="L9" s="6">
        <v>31</v>
      </c>
      <c r="M9" s="6">
        <v>31</v>
      </c>
      <c r="N9" s="6">
        <v>30</v>
      </c>
      <c r="O9" s="6">
        <v>31</v>
      </c>
      <c r="P9" s="6">
        <v>30</v>
      </c>
      <c r="Q9" s="6">
        <v>31</v>
      </c>
      <c r="R9" s="12"/>
    </row>
    <row r="10" spans="1:18" ht="25.5" x14ac:dyDescent="0.2">
      <c r="A10" s="4" t="s">
        <v>7</v>
      </c>
      <c r="B10" s="7"/>
      <c r="C10" s="7"/>
      <c r="D10" s="7"/>
      <c r="E10" s="7"/>
      <c r="F10" s="7"/>
      <c r="G10" s="6">
        <v>7</v>
      </c>
      <c r="H10" s="6">
        <v>7</v>
      </c>
      <c r="I10" s="6">
        <v>7</v>
      </c>
      <c r="J10" s="6">
        <v>7</v>
      </c>
      <c r="K10" s="6">
        <v>7</v>
      </c>
      <c r="L10" s="6">
        <v>7</v>
      </c>
      <c r="M10" s="6">
        <v>7</v>
      </c>
      <c r="N10" s="6">
        <v>7</v>
      </c>
      <c r="O10" s="6">
        <v>7</v>
      </c>
      <c r="P10" s="6">
        <v>7</v>
      </c>
      <c r="Q10" s="6">
        <v>7</v>
      </c>
      <c r="R10" s="13"/>
    </row>
    <row r="11" spans="1:18" x14ac:dyDescent="0.2">
      <c r="A11" s="4" t="s">
        <v>8</v>
      </c>
      <c r="B11" s="8">
        <f>SUM(B10:B10)</f>
        <v>0</v>
      </c>
      <c r="C11" s="8">
        <f>SUM(C10:C10)</f>
        <v>0</v>
      </c>
      <c r="D11" s="8">
        <f>SUM(D10:D10)</f>
        <v>0</v>
      </c>
      <c r="E11" s="8">
        <f>SUM(E10:E10)</f>
        <v>0</v>
      </c>
      <c r="F11" s="8">
        <f>SUM(F10:F10)</f>
        <v>0</v>
      </c>
      <c r="G11" s="8">
        <f>G9*G10</f>
        <v>63</v>
      </c>
      <c r="H11" s="8">
        <f t="shared" ref="H11:Q11" si="0">H9*H10</f>
        <v>217</v>
      </c>
      <c r="I11" s="8">
        <f t="shared" si="0"/>
        <v>210</v>
      </c>
      <c r="J11" s="8">
        <f t="shared" si="0"/>
        <v>217</v>
      </c>
      <c r="K11" s="8">
        <f t="shared" si="0"/>
        <v>210</v>
      </c>
      <c r="L11" s="8">
        <f t="shared" si="0"/>
        <v>217</v>
      </c>
      <c r="M11" s="8">
        <f t="shared" si="0"/>
        <v>217</v>
      </c>
      <c r="N11" s="8">
        <f t="shared" si="0"/>
        <v>210</v>
      </c>
      <c r="O11" s="8">
        <f t="shared" si="0"/>
        <v>217</v>
      </c>
      <c r="P11" s="8">
        <f t="shared" si="0"/>
        <v>210</v>
      </c>
      <c r="Q11" s="8">
        <f t="shared" si="0"/>
        <v>217</v>
      </c>
      <c r="R11" s="13"/>
    </row>
    <row r="12" spans="1:18" ht="38.25" x14ac:dyDescent="0.2">
      <c r="A12" s="4" t="s">
        <v>9</v>
      </c>
      <c r="B12" s="7"/>
      <c r="C12" s="7"/>
      <c r="D12" s="7"/>
      <c r="E12" s="7"/>
      <c r="F12" s="7"/>
      <c r="G12" s="7">
        <v>223</v>
      </c>
      <c r="H12" s="7">
        <v>223</v>
      </c>
      <c r="I12" s="7">
        <v>223</v>
      </c>
      <c r="J12" s="7">
        <v>223</v>
      </c>
      <c r="K12" s="7">
        <v>223</v>
      </c>
      <c r="L12" s="7">
        <v>223</v>
      </c>
      <c r="M12" s="7">
        <v>223</v>
      </c>
      <c r="N12" s="7">
        <v>223</v>
      </c>
      <c r="O12" s="7">
        <v>223</v>
      </c>
      <c r="P12" s="7">
        <v>223</v>
      </c>
      <c r="Q12" s="7">
        <v>223</v>
      </c>
      <c r="R12" s="14"/>
    </row>
    <row r="13" spans="1:18" ht="25.5" x14ac:dyDescent="0.2">
      <c r="A13" s="4" t="s">
        <v>10</v>
      </c>
      <c r="B13" s="7"/>
      <c r="C13" s="7"/>
      <c r="D13" s="7"/>
      <c r="E13" s="7"/>
      <c r="F13" s="7"/>
      <c r="G13" s="7">
        <f>ROUND(G11*G12,2)</f>
        <v>14049</v>
      </c>
      <c r="H13" s="7">
        <f t="shared" ref="H13:Q13" si="1">ROUND(H11*H12,2)</f>
        <v>48391</v>
      </c>
      <c r="I13" s="7">
        <f t="shared" si="1"/>
        <v>46830</v>
      </c>
      <c r="J13" s="7">
        <f t="shared" si="1"/>
        <v>48391</v>
      </c>
      <c r="K13" s="7">
        <f t="shared" si="1"/>
        <v>46830</v>
      </c>
      <c r="L13" s="7">
        <f t="shared" ref="L13:P13" si="2">ROUND(L11*L12,2)</f>
        <v>48391</v>
      </c>
      <c r="M13" s="7">
        <f t="shared" si="2"/>
        <v>48391</v>
      </c>
      <c r="N13" s="7">
        <f t="shared" si="2"/>
        <v>46830</v>
      </c>
      <c r="O13" s="7">
        <f t="shared" si="2"/>
        <v>48391</v>
      </c>
      <c r="P13" s="7">
        <f t="shared" si="2"/>
        <v>46830</v>
      </c>
      <c r="Q13" s="7">
        <f t="shared" si="1"/>
        <v>48391</v>
      </c>
      <c r="R13" s="8">
        <f>SUM(G13:Q13)</f>
        <v>491715</v>
      </c>
    </row>
    <row r="14" spans="1:18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">
      <c r="A15" s="11" t="s">
        <v>27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1:18" ht="36" customHeight="1" x14ac:dyDescent="0.2">
      <c r="A16" s="10" t="s">
        <v>26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</sheetData>
  <mergeCells count="7">
    <mergeCell ref="A5:R5"/>
    <mergeCell ref="A16:R16"/>
    <mergeCell ref="A15:R15"/>
    <mergeCell ref="R9:R12"/>
    <mergeCell ref="A6:R6"/>
    <mergeCell ref="A7:A8"/>
    <mergeCell ref="G7:R7"/>
  </mergeCells>
  <pageMargins left="0.23622047244094491" right="0.23622047244094491" top="0.74803149606299213" bottom="0.74803149606299213" header="0.31496062992125984" footer="0.31496062992125984"/>
  <pageSetup paperSize="9" scale="1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НМЦК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2013-01-30T05:26:29Z</cp:lastPrinted>
  <dcterms:created xsi:type="dcterms:W3CDTF">2002-03-11T10:22:12Z</dcterms:created>
  <dcterms:modified xsi:type="dcterms:W3CDTF">2013-01-30T09:13:12Z</dcterms:modified>
</cp:coreProperties>
</file>