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15" windowWidth="18375" windowHeight="12150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Лист1!$A$8:$X$8</definedName>
    <definedName name="_xlnm.Print_Titles" localSheetId="0">Лист1!$8:$8</definedName>
  </definedNames>
  <calcPr calcId="114210" fullCalcOnLoad="1"/>
</workbook>
</file>

<file path=xl/calcChain.xml><?xml version="1.0" encoding="utf-8"?>
<calcChain xmlns="http://schemas.openxmlformats.org/spreadsheetml/2006/main">
  <c r="J9" i="1"/>
  <c r="L9"/>
  <c r="N9"/>
  <c r="M9"/>
  <c r="N10"/>
  <c r="J10"/>
  <c r="L10"/>
</calcChain>
</file>

<file path=xl/sharedStrings.xml><?xml version="1.0" encoding="utf-8"?>
<sst xmlns="http://schemas.openxmlformats.org/spreadsheetml/2006/main" count="23" uniqueCount="23">
  <si>
    <t>ампула</t>
  </si>
  <si>
    <t>ИТОГО</t>
  </si>
  <si>
    <t>группа</t>
  </si>
  <si>
    <t>ОКДП</t>
  </si>
  <si>
    <t>МНН</t>
  </si>
  <si>
    <t>Торговое наименование</t>
  </si>
  <si>
    <t>форма выпуска</t>
  </si>
  <si>
    <t>Фасовка,  упаковка, объем</t>
  </si>
  <si>
    <t>ед. изм.</t>
  </si>
  <si>
    <t>кол-во</t>
  </si>
  <si>
    <t>Поставщик № 1</t>
  </si>
  <si>
    <t>Поставщик № 2</t>
  </si>
  <si>
    <t>Начальная максимальная цена</t>
  </si>
  <si>
    <t>Приложение № 3</t>
  </si>
  <si>
    <t>к документации об открытом аукционе в электронной форме</t>
  </si>
  <si>
    <t>Обоснование формирования начальной максимальной цены контракта</t>
  </si>
  <si>
    <t>Для определения начальной максимальной цены контракта был проведен мониторинг цен. Сбор информации о существующих ценах осуществлялся путем запросов по телефону с последующим использованием факсимильной связи и электронной почты. 
Полученная информация представлена в таблице:</t>
  </si>
  <si>
    <t>кетопрофен</t>
  </si>
  <si>
    <t>кетонал</t>
  </si>
  <si>
    <t>100 мг-2,0 мл № 10</t>
  </si>
  <si>
    <t>Производные салициловой кислоты, пиразолона и парааминофенола,средства химико-фармацевтические фармакотерапевтического действия прочие</t>
  </si>
  <si>
    <r>
      <t xml:space="preserve">Начальная (максимальная) цена контракта произведена на основании коммерческих предложений 2-х фирм и рассчитана по </t>
    </r>
    <r>
      <rPr>
        <u/>
        <sz val="12"/>
        <color indexed="10"/>
        <rFont val="Times New Roman"/>
        <family val="1"/>
        <charset val="204"/>
      </rPr>
      <t>среднему</t>
    </r>
    <r>
      <rPr>
        <sz val="12"/>
        <color indexed="8"/>
        <rFont val="Times New Roman"/>
        <family val="1"/>
        <charset val="204"/>
      </rPr>
      <t xml:space="preserve"> ценовому предложению с учетом средств, утвержденных в плане хозяйственной деятельности учреждения на 2013 год. </t>
    </r>
  </si>
  <si>
    <t>уп.</t>
  </si>
</sst>
</file>

<file path=xl/styles.xml><?xml version="1.0" encoding="utf-8"?>
<styleSheet xmlns="http://schemas.openxmlformats.org/spreadsheetml/2006/main">
  <fonts count="9">
    <font>
      <sz val="9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u/>
      <sz val="12"/>
      <color indexed="10"/>
      <name val="Times New Roman"/>
      <family val="1"/>
      <charset val="204"/>
    </font>
    <font>
      <sz val="8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3" fillId="0" borderId="0" xfId="0" applyFont="1" applyAlignment="1">
      <alignment horizontal="center" vertical="center"/>
    </xf>
    <xf numFmtId="0" fontId="3" fillId="0" borderId="0" xfId="0" applyFont="1"/>
    <xf numFmtId="0" fontId="3" fillId="0" borderId="0" xfId="0" applyFont="1" applyAlignment="1">
      <alignment horizontal="left"/>
    </xf>
    <xf numFmtId="3" fontId="3" fillId="0" borderId="0" xfId="0" applyNumberFormat="1" applyFont="1" applyAlignment="1">
      <alignment horizontal="center"/>
    </xf>
    <xf numFmtId="4" fontId="3" fillId="0" borderId="0" xfId="0" applyNumberFormat="1" applyFont="1"/>
    <xf numFmtId="4" fontId="3" fillId="0" borderId="0" xfId="0" applyNumberFormat="1" applyFont="1" applyAlignment="1">
      <alignment horizontal="right"/>
    </xf>
    <xf numFmtId="0" fontId="4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3" fontId="3" fillId="0" borderId="1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2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4" fontId="4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/>
    <xf numFmtId="0" fontId="1" fillId="0" borderId="0" xfId="0" applyFont="1" applyAlignment="1">
      <alignment horizontal="left"/>
    </xf>
    <xf numFmtId="3" fontId="1" fillId="0" borderId="0" xfId="0" applyNumberFormat="1" applyFont="1" applyAlignment="1">
      <alignment horizontal="center"/>
    </xf>
    <xf numFmtId="4" fontId="1" fillId="0" borderId="0" xfId="0" applyNumberFormat="1" applyFont="1"/>
    <xf numFmtId="0" fontId="2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1" fillId="0" borderId="0" xfId="0" applyFont="1" applyAlignment="1">
      <alignment horizontal="left" wrapText="1"/>
    </xf>
    <xf numFmtId="4" fontId="4" fillId="0" borderId="2" xfId="0" applyNumberFormat="1" applyFont="1" applyBorder="1" applyAlignment="1">
      <alignment horizontal="center" vertical="center" wrapText="1"/>
    </xf>
    <xf numFmtId="4" fontId="4" fillId="0" borderId="4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12"/>
  <sheetViews>
    <sheetView tabSelected="1" topLeftCell="C1" zoomScaleNormal="100" workbookViewId="0">
      <selection activeCell="K19" sqref="K19"/>
    </sheetView>
  </sheetViews>
  <sheetFormatPr defaultRowHeight="12.75"/>
  <cols>
    <col min="1" max="1" width="7.33203125" style="1" hidden="1" customWidth="1"/>
    <col min="2" max="2" width="13.33203125" style="2" hidden="1" customWidth="1"/>
    <col min="3" max="3" width="26.33203125" style="3" customWidth="1"/>
    <col min="4" max="4" width="25.1640625" style="3" customWidth="1"/>
    <col min="5" max="5" width="10.83203125" style="2" customWidth="1"/>
    <col min="6" max="6" width="20" style="2" customWidth="1"/>
    <col min="7" max="7" width="10.6640625" style="2" customWidth="1"/>
    <col min="8" max="8" width="9.5" style="4" bestFit="1" customWidth="1"/>
    <col min="9" max="9" width="10" style="5" customWidth="1"/>
    <col min="10" max="10" width="12" style="5" customWidth="1"/>
    <col min="11" max="11" width="10" style="5" customWidth="1"/>
    <col min="12" max="12" width="12.6640625" style="5" customWidth="1"/>
    <col min="13" max="13" width="9.5" style="5" customWidth="1"/>
    <col min="14" max="14" width="18.5" style="5" customWidth="1"/>
    <col min="15" max="16384" width="9.33203125" style="2"/>
  </cols>
  <sheetData>
    <row r="1" spans="1:14">
      <c r="N1" s="6" t="s">
        <v>13</v>
      </c>
    </row>
    <row r="2" spans="1:14">
      <c r="N2" s="6" t="s">
        <v>14</v>
      </c>
    </row>
    <row r="3" spans="1:14">
      <c r="N3" s="6"/>
    </row>
    <row r="4" spans="1:14" ht="15.75">
      <c r="C4" s="27" t="s">
        <v>15</v>
      </c>
      <c r="D4" s="27"/>
      <c r="E4" s="27"/>
      <c r="F4" s="27"/>
      <c r="G4" s="27"/>
      <c r="H4" s="27"/>
      <c r="I4" s="27"/>
    </row>
    <row r="5" spans="1:14">
      <c r="C5" s="7"/>
      <c r="D5" s="7"/>
      <c r="E5" s="7"/>
      <c r="F5" s="7"/>
      <c r="G5" s="7"/>
      <c r="H5" s="7"/>
      <c r="I5" s="7"/>
    </row>
    <row r="6" spans="1:14" ht="57.75" customHeight="1">
      <c r="C6" s="28" t="s">
        <v>16</v>
      </c>
      <c r="D6" s="28"/>
      <c r="E6" s="28"/>
      <c r="F6" s="28"/>
      <c r="G6" s="28"/>
      <c r="H6" s="28"/>
      <c r="I6" s="28"/>
    </row>
    <row r="7" spans="1:14" s="22" customFormat="1" ht="20.25" customHeight="1">
      <c r="A7" s="21">
        <v>53</v>
      </c>
      <c r="B7" s="21">
        <v>2423282</v>
      </c>
      <c r="C7" s="26" t="s">
        <v>20</v>
      </c>
      <c r="D7" s="23"/>
      <c r="H7" s="24"/>
      <c r="I7" s="25"/>
      <c r="J7" s="25"/>
      <c r="K7" s="25"/>
      <c r="L7" s="25"/>
      <c r="M7" s="25"/>
      <c r="N7" s="25"/>
    </row>
    <row r="8" spans="1:14" s="11" customFormat="1" ht="25.5" customHeight="1">
      <c r="A8" s="8" t="s">
        <v>2</v>
      </c>
      <c r="B8" s="8" t="s">
        <v>3</v>
      </c>
      <c r="C8" s="9" t="s">
        <v>4</v>
      </c>
      <c r="D8" s="9" t="s">
        <v>5</v>
      </c>
      <c r="E8" s="8" t="s">
        <v>6</v>
      </c>
      <c r="F8" s="8" t="s">
        <v>7</v>
      </c>
      <c r="G8" s="8" t="s">
        <v>8</v>
      </c>
      <c r="H8" s="10" t="s">
        <v>9</v>
      </c>
      <c r="I8" s="29" t="s">
        <v>10</v>
      </c>
      <c r="J8" s="30"/>
      <c r="K8" s="29" t="s">
        <v>11</v>
      </c>
      <c r="L8" s="30"/>
      <c r="M8" s="29" t="s">
        <v>12</v>
      </c>
      <c r="N8" s="30"/>
    </row>
    <row r="9" spans="1:14" s="16" customFormat="1">
      <c r="A9" s="12">
        <v>53</v>
      </c>
      <c r="B9" s="12">
        <v>2423282</v>
      </c>
      <c r="C9" s="13" t="s">
        <v>17</v>
      </c>
      <c r="D9" s="13" t="s">
        <v>18</v>
      </c>
      <c r="E9" s="12" t="s">
        <v>0</v>
      </c>
      <c r="F9" s="12" t="s">
        <v>19</v>
      </c>
      <c r="G9" s="12" t="s">
        <v>22</v>
      </c>
      <c r="H9" s="14">
        <v>450</v>
      </c>
      <c r="I9" s="15">
        <v>1164.03</v>
      </c>
      <c r="J9" s="15">
        <f>H9*I9</f>
        <v>523813.5</v>
      </c>
      <c r="K9" s="15">
        <v>819</v>
      </c>
      <c r="L9" s="15">
        <f>H9*K9</f>
        <v>368550</v>
      </c>
      <c r="M9" s="15">
        <f>(I9+K9)/2</f>
        <v>991.51499999999999</v>
      </c>
      <c r="N9" s="15">
        <f>(J9+L9)/2</f>
        <v>446181.75</v>
      </c>
    </row>
    <row r="10" spans="1:14" s="11" customFormat="1">
      <c r="A10" s="8">
        <v>53</v>
      </c>
      <c r="B10" s="8">
        <v>2423282</v>
      </c>
      <c r="C10" s="17" t="s">
        <v>1</v>
      </c>
      <c r="D10" s="18"/>
      <c r="E10" s="18"/>
      <c r="F10" s="18"/>
      <c r="G10" s="18"/>
      <c r="H10" s="18"/>
      <c r="I10" s="19"/>
      <c r="J10" s="20">
        <f>SUM(J9:J9)</f>
        <v>523813.5</v>
      </c>
      <c r="K10" s="20"/>
      <c r="L10" s="20">
        <f>SUM(L9:L9)</f>
        <v>368550</v>
      </c>
      <c r="M10" s="20"/>
      <c r="N10" s="20">
        <f>SUM(N9:N9)</f>
        <v>446181.75</v>
      </c>
    </row>
    <row r="12" spans="1:14" ht="60.75" customHeight="1">
      <c r="C12" s="31" t="s">
        <v>21</v>
      </c>
      <c r="D12" s="31"/>
      <c r="E12" s="31"/>
      <c r="F12" s="31"/>
      <c r="G12" s="31"/>
      <c r="H12" s="31"/>
      <c r="I12" s="31"/>
    </row>
  </sheetData>
  <autoFilter ref="A8:X8">
    <filterColumn colId="8" showButton="0"/>
    <filterColumn colId="10" showButton="0"/>
  </autoFilter>
  <mergeCells count="6">
    <mergeCell ref="C4:I4"/>
    <mergeCell ref="C6:I6"/>
    <mergeCell ref="M8:N8"/>
    <mergeCell ref="C12:I12"/>
    <mergeCell ref="I8:J8"/>
    <mergeCell ref="K8:L8"/>
  </mergeCells>
  <phoneticPr fontId="8" type="noConversion"/>
  <pageMargins left="0.7" right="0.7" top="0.75" bottom="0.75" header="0.3" footer="0.3"/>
  <pageSetup paperSize="9" scale="92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"/>
  <sheetData/>
  <phoneticPr fontId="8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"/>
  <sheetData/>
  <phoneticPr fontId="8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Company>ГССМП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Евтушенко Тамара</dc:creator>
  <cp:lastModifiedBy>Берикелашвили Реваз Ильич</cp:lastModifiedBy>
  <cp:lastPrinted>2013-02-05T08:58:01Z</cp:lastPrinted>
  <dcterms:created xsi:type="dcterms:W3CDTF">2013-01-31T03:36:28Z</dcterms:created>
  <dcterms:modified xsi:type="dcterms:W3CDTF">2013-02-13T07:05:56Z</dcterms:modified>
</cp:coreProperties>
</file>