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1355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M19" i="1"/>
  <c r="L19"/>
  <c r="K19" s="1"/>
  <c r="J19"/>
  <c r="I19"/>
  <c r="G19"/>
  <c r="C19"/>
  <c r="O19" s="1"/>
  <c r="G17"/>
  <c r="C17"/>
  <c r="O17" s="1"/>
  <c r="B17"/>
  <c r="A17" s="1"/>
  <c r="J15"/>
  <c r="I15"/>
  <c r="G15"/>
  <c r="O15" s="1"/>
  <c r="O13" s="1"/>
  <c r="N13"/>
  <c r="M13"/>
  <c r="L13"/>
  <c r="J13"/>
  <c r="I13"/>
  <c r="H13"/>
  <c r="G13"/>
  <c r="F13"/>
  <c r="E13"/>
  <c r="D13"/>
  <c r="C13"/>
  <c r="K13" l="1"/>
  <c r="B19"/>
  <c r="A19" l="1"/>
  <c r="A13" s="1"/>
  <c r="B13"/>
</calcChain>
</file>

<file path=xl/sharedStrings.xml><?xml version="1.0" encoding="utf-8"?>
<sst xmlns="http://schemas.openxmlformats.org/spreadsheetml/2006/main" count="34" uniqueCount="31">
  <si>
    <t>Стоимость работ</t>
  </si>
  <si>
    <t>Объем работ на год</t>
  </si>
  <si>
    <t>в т.ч. по кварталам</t>
  </si>
  <si>
    <t>всего</t>
  </si>
  <si>
    <t>Примечание:</t>
  </si>
  <si>
    <t>в т.ч. по месяцам</t>
  </si>
  <si>
    <t>Всего</t>
  </si>
  <si>
    <t>I кв.</t>
  </si>
  <si>
    <t>II кв.</t>
  </si>
  <si>
    <t>Январь</t>
  </si>
  <si>
    <t>Февраль</t>
  </si>
  <si>
    <t>Апрель</t>
  </si>
  <si>
    <t>Март</t>
  </si>
  <si>
    <t>Май</t>
  </si>
  <si>
    <t>Июнь</t>
  </si>
  <si>
    <t>(расписать стоимость выполнения объемов работ до конца ремонта помесячно по годам)</t>
  </si>
  <si>
    <t>№ ___ от ________________ 2013 г.</t>
  </si>
  <si>
    <t xml:space="preserve">к муниципальному контракту </t>
  </si>
  <si>
    <t>Начало работ: с даты заключения муниципального контракта</t>
  </si>
  <si>
    <t>ВСЕГО, тыс.руб.</t>
  </si>
  <si>
    <t>Капитальный ремонт Дорога КАМГЭС-ул. Набережная от ул. Репина до ул. Соликамской</t>
  </si>
  <si>
    <t>Капитальный ремонт ул. Революции от ул. Николая Островского до бульвара Гагарина</t>
  </si>
  <si>
    <t>Капитальный ремонт Коммунального моста (проезжая часть)</t>
  </si>
  <si>
    <t>IIIкв.</t>
  </si>
  <si>
    <t>июль</t>
  </si>
  <si>
    <t>август</t>
  </si>
  <si>
    <t>сентябрь</t>
  </si>
  <si>
    <t>Окончание работ: согласно технического задания</t>
  </si>
  <si>
    <t>Приложение №6</t>
  </si>
  <si>
    <t>ГРАФИК ВЫПОЛНЕНИЯ РАБОТ</t>
  </si>
  <si>
    <r>
      <t>по объекту:</t>
    </r>
    <r>
      <rPr>
        <u/>
        <sz val="12"/>
        <color theme="1"/>
        <rFont val="Times New Roman"/>
        <family val="1"/>
        <charset val="204"/>
      </rPr>
      <t>капитальный ремонт автомобильных дорог общего пользования (проходящих по мостовым сооружениям и подходам к ним)</t>
    </r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</si>
</sst>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#,##0.00000"/>
    <numFmt numFmtId="167" formatCode="0.00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/>
    <xf numFmtId="0" fontId="3" fillId="0" borderId="1" xfId="0" applyFont="1" applyBorder="1"/>
    <xf numFmtId="0" fontId="4" fillId="0" borderId="7" xfId="0" applyFont="1" applyBorder="1" applyAlignment="1"/>
    <xf numFmtId="0" fontId="4" fillId="0" borderId="3" xfId="0" applyFont="1" applyBorder="1" applyAlignment="1"/>
    <xf numFmtId="0" fontId="3" fillId="0" borderId="0" xfId="0" applyFont="1"/>
    <xf numFmtId="0" fontId="3" fillId="0" borderId="0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/>
    <xf numFmtId="0" fontId="3" fillId="0" borderId="0" xfId="0" applyFont="1"/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/>
    <xf numFmtId="0" fontId="2" fillId="0" borderId="0" xfId="0" applyFont="1" applyAlignment="1">
      <alignment horizontal="center"/>
    </xf>
    <xf numFmtId="165" fontId="4" fillId="0" borderId="2" xfId="0" applyNumberFormat="1" applyFont="1" applyBorder="1" applyAlignment="1"/>
    <xf numFmtId="165" fontId="4" fillId="0" borderId="7" xfId="0" applyNumberFormat="1" applyFont="1" applyBorder="1" applyAlignment="1"/>
    <xf numFmtId="165" fontId="4" fillId="0" borderId="3" xfId="0" applyNumberFormat="1" applyFont="1" applyBorder="1" applyAlignment="1"/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/>
    <xf numFmtId="0" fontId="0" fillId="0" borderId="3" xfId="0" applyBorder="1" applyAlignment="1"/>
    <xf numFmtId="164" fontId="4" fillId="0" borderId="2" xfId="0" applyNumberFormat="1" applyFont="1" applyBorder="1" applyAlignment="1">
      <alignment horizontal="left"/>
    </xf>
    <xf numFmtId="0" fontId="4" fillId="0" borderId="2" xfId="0" applyFont="1" applyBorder="1" applyAlignment="1"/>
    <xf numFmtId="0" fontId="1" fillId="0" borderId="0" xfId="0" applyFont="1" applyAlignment="1">
      <alignment horizontal="center"/>
    </xf>
    <xf numFmtId="0" fontId="3" fillId="0" borderId="0" xfId="0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4" fillId="0" borderId="8" xfId="0" applyNumberFormat="1" applyFont="1" applyBorder="1" applyAlignment="1"/>
    <xf numFmtId="165" fontId="4" fillId="0" borderId="9" xfId="0" applyNumberFormat="1" applyFont="1" applyBorder="1" applyAlignment="1"/>
    <xf numFmtId="165" fontId="4" fillId="0" borderId="10" xfId="0" applyNumberFormat="1" applyFont="1" applyBorder="1" applyAlignment="1"/>
    <xf numFmtId="167" fontId="3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8"/>
  <sheetViews>
    <sheetView tabSelected="1" workbookViewId="0">
      <selection activeCell="A6" sqref="A6:O6"/>
    </sheetView>
  </sheetViews>
  <sheetFormatPr defaultRowHeight="15"/>
  <cols>
    <col min="1" max="14" width="11" customWidth="1"/>
    <col min="15" max="15" width="29.140625" customWidth="1"/>
  </cols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4"/>
      <c r="L1" s="14"/>
      <c r="M1" s="14"/>
      <c r="N1" s="14"/>
      <c r="O1" s="2" t="s">
        <v>28</v>
      </c>
      <c r="P1" s="7"/>
      <c r="Q1" s="7"/>
      <c r="S1" s="2"/>
    </row>
    <row r="2" spans="1:20">
      <c r="A2" s="1"/>
      <c r="B2" s="1"/>
      <c r="C2" s="1"/>
      <c r="D2" s="1"/>
      <c r="E2" s="1"/>
      <c r="F2" s="1"/>
      <c r="G2" s="1"/>
      <c r="H2" s="1"/>
      <c r="I2" s="1"/>
      <c r="J2" s="1"/>
      <c r="K2" s="14"/>
      <c r="L2" s="14"/>
      <c r="M2" s="14"/>
      <c r="N2" s="14"/>
      <c r="O2" s="2" t="s">
        <v>17</v>
      </c>
      <c r="P2" s="7"/>
      <c r="Q2" s="7"/>
      <c r="S2" s="2"/>
    </row>
    <row r="3" spans="1:20">
      <c r="A3" s="1"/>
      <c r="B3" s="1"/>
      <c r="C3" s="1"/>
      <c r="D3" s="1"/>
      <c r="E3" s="1"/>
      <c r="F3" s="1"/>
      <c r="G3" s="1"/>
      <c r="H3" s="1"/>
      <c r="I3" s="1"/>
      <c r="J3" s="1"/>
      <c r="K3" s="14"/>
      <c r="L3" s="14"/>
      <c r="M3" s="14"/>
      <c r="N3" s="14"/>
      <c r="O3" s="2" t="s">
        <v>16</v>
      </c>
      <c r="P3" s="7"/>
      <c r="Q3" s="7"/>
      <c r="S3" s="2"/>
    </row>
    <row r="4" spans="1:20" ht="15.75">
      <c r="A4" s="24" t="s">
        <v>29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10"/>
      <c r="Q4" s="10"/>
      <c r="R4" s="10"/>
      <c r="S4" s="10"/>
    </row>
    <row r="5" spans="1:20" ht="15.7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9"/>
      <c r="Q5" s="9"/>
      <c r="R5" s="9"/>
      <c r="S5" s="9"/>
    </row>
    <row r="6" spans="1:20" ht="15.75">
      <c r="A6" s="41" t="s">
        <v>30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9"/>
      <c r="Q6" s="9"/>
      <c r="R6" s="9"/>
      <c r="S6" s="9"/>
    </row>
    <row r="7" spans="1:20">
      <c r="A7" s="1"/>
      <c r="B7" s="1"/>
      <c r="C7" s="1"/>
      <c r="D7" s="1"/>
      <c r="E7" s="1"/>
      <c r="F7" s="1"/>
      <c r="G7" s="1"/>
      <c r="H7" s="1"/>
      <c r="I7" s="1"/>
      <c r="J7" s="1"/>
      <c r="K7" s="14"/>
      <c r="L7" s="14"/>
      <c r="M7" s="14"/>
      <c r="N7" s="14"/>
      <c r="O7" s="1"/>
      <c r="P7" s="1"/>
      <c r="Q7" s="1"/>
      <c r="R7" s="1"/>
      <c r="S7" s="1"/>
    </row>
    <row r="8" spans="1:20">
      <c r="A8" s="1"/>
      <c r="B8" s="3"/>
      <c r="C8" s="3"/>
      <c r="D8" s="3"/>
      <c r="E8" s="3"/>
      <c r="F8" s="3"/>
      <c r="G8" s="3"/>
      <c r="H8" s="3"/>
      <c r="I8" s="3"/>
      <c r="J8" s="3"/>
      <c r="K8" s="17"/>
      <c r="L8" s="17"/>
      <c r="M8" s="17"/>
      <c r="N8" s="17"/>
      <c r="O8" s="3"/>
      <c r="P8" s="1"/>
      <c r="Q8" s="1"/>
      <c r="R8" s="42"/>
      <c r="S8" s="42"/>
    </row>
    <row r="9" spans="1:20" ht="15" customHeight="1">
      <c r="A9" s="43" t="s">
        <v>0</v>
      </c>
      <c r="B9" s="43" t="s">
        <v>1</v>
      </c>
      <c r="C9" s="30" t="s">
        <v>2</v>
      </c>
      <c r="D9" s="31"/>
      <c r="E9" s="31"/>
      <c r="F9" s="31"/>
      <c r="G9" s="31"/>
      <c r="H9" s="31"/>
      <c r="I9" s="31"/>
      <c r="J9" s="31"/>
      <c r="K9" s="32"/>
      <c r="L9" s="32"/>
      <c r="M9" s="32"/>
      <c r="N9" s="33"/>
      <c r="O9" s="34" t="s">
        <v>19</v>
      </c>
      <c r="P9" s="12"/>
      <c r="Q9" s="12"/>
      <c r="R9" s="12"/>
      <c r="S9" s="12"/>
    </row>
    <row r="10" spans="1:20">
      <c r="A10" s="44"/>
      <c r="B10" s="44" t="s">
        <v>6</v>
      </c>
      <c r="C10" s="28" t="s">
        <v>7</v>
      </c>
      <c r="D10" s="29" t="s">
        <v>5</v>
      </c>
      <c r="E10" s="29"/>
      <c r="F10" s="29"/>
      <c r="G10" s="28" t="s">
        <v>8</v>
      </c>
      <c r="H10" s="29" t="s">
        <v>5</v>
      </c>
      <c r="I10" s="29"/>
      <c r="J10" s="29"/>
      <c r="K10" s="28" t="s">
        <v>23</v>
      </c>
      <c r="L10" s="29" t="s">
        <v>5</v>
      </c>
      <c r="M10" s="29"/>
      <c r="N10" s="29"/>
      <c r="O10" s="35"/>
      <c r="P10" s="15"/>
      <c r="Q10" s="12"/>
      <c r="R10" s="12"/>
      <c r="S10" s="12"/>
      <c r="T10" s="12"/>
    </row>
    <row r="11" spans="1:20">
      <c r="A11" s="45"/>
      <c r="B11" s="45"/>
      <c r="C11" s="29"/>
      <c r="D11" s="18" t="s">
        <v>9</v>
      </c>
      <c r="E11" s="18" t="s">
        <v>10</v>
      </c>
      <c r="F11" s="18" t="s">
        <v>12</v>
      </c>
      <c r="G11" s="29" t="s">
        <v>3</v>
      </c>
      <c r="H11" s="18" t="s">
        <v>11</v>
      </c>
      <c r="I11" s="18" t="s">
        <v>13</v>
      </c>
      <c r="J11" s="18" t="s">
        <v>14</v>
      </c>
      <c r="K11" s="29" t="s">
        <v>3</v>
      </c>
      <c r="L11" s="18" t="s">
        <v>24</v>
      </c>
      <c r="M11" s="18" t="s">
        <v>25</v>
      </c>
      <c r="N11" s="18" t="s">
        <v>26</v>
      </c>
      <c r="O11" s="36"/>
      <c r="P11" s="16"/>
      <c r="Q11" s="12"/>
      <c r="R11" s="12"/>
      <c r="S11" s="12"/>
      <c r="T11" s="12"/>
    </row>
    <row r="12" spans="1:20">
      <c r="A12" s="23" t="s">
        <v>15</v>
      </c>
      <c r="B12" s="5"/>
      <c r="C12" s="5"/>
      <c r="D12" s="5"/>
      <c r="E12" s="5"/>
      <c r="F12" s="5"/>
      <c r="G12" s="5"/>
      <c r="H12" s="6"/>
      <c r="I12" s="4"/>
      <c r="J12" s="4"/>
      <c r="K12" s="4"/>
      <c r="L12" s="4"/>
      <c r="M12" s="4"/>
      <c r="N12" s="4"/>
      <c r="O12" s="4"/>
      <c r="P12" s="8"/>
      <c r="Q12" s="8"/>
      <c r="R12" s="8"/>
      <c r="S12" s="8"/>
    </row>
    <row r="13" spans="1:20">
      <c r="A13" s="21">
        <f t="shared" ref="A13:O13" si="0">A15+A17+A19</f>
        <v>35354.733540000001</v>
      </c>
      <c r="B13" s="21">
        <f t="shared" si="0"/>
        <v>35354.733540000001</v>
      </c>
      <c r="C13" s="21">
        <f t="shared" si="0"/>
        <v>0</v>
      </c>
      <c r="D13" s="21">
        <f t="shared" si="0"/>
        <v>0</v>
      </c>
      <c r="E13" s="21">
        <f t="shared" si="0"/>
        <v>0</v>
      </c>
      <c r="F13" s="21">
        <f t="shared" si="0"/>
        <v>0</v>
      </c>
      <c r="G13" s="21">
        <f t="shared" si="0"/>
        <v>30852.91661</v>
      </c>
      <c r="H13" s="21">
        <f t="shared" si="0"/>
        <v>0</v>
      </c>
      <c r="I13" s="21">
        <f t="shared" si="0"/>
        <v>10225.159670000001</v>
      </c>
      <c r="J13" s="21">
        <f t="shared" si="0"/>
        <v>20627.756939999999</v>
      </c>
      <c r="K13" s="21">
        <f t="shared" si="0"/>
        <v>4501.81693</v>
      </c>
      <c r="L13" s="21">
        <f t="shared" si="0"/>
        <v>3039.2137299999999</v>
      </c>
      <c r="M13" s="21">
        <f t="shared" si="0"/>
        <v>1462.6032</v>
      </c>
      <c r="N13" s="21">
        <f t="shared" si="0"/>
        <v>0</v>
      </c>
      <c r="O13" s="21">
        <f t="shared" si="0"/>
        <v>35354.733540000001</v>
      </c>
      <c r="P13" s="17"/>
      <c r="Q13" s="17"/>
      <c r="R13" s="17"/>
      <c r="S13" s="17"/>
    </row>
    <row r="14" spans="1:20">
      <c r="A14" s="40" t="s">
        <v>20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8"/>
      <c r="P14" s="17"/>
      <c r="Q14" s="17"/>
      <c r="R14" s="17"/>
      <c r="S14" s="17"/>
    </row>
    <row r="15" spans="1:20">
      <c r="A15" s="20">
        <v>11956.42</v>
      </c>
      <c r="B15" s="20">
        <v>11956.42</v>
      </c>
      <c r="C15" s="20">
        <v>0</v>
      </c>
      <c r="D15" s="20">
        <v>0</v>
      </c>
      <c r="E15" s="20">
        <v>0</v>
      </c>
      <c r="F15" s="20">
        <v>0</v>
      </c>
      <c r="G15" s="20">
        <f>SUM(H15:J15)</f>
        <v>11956.419999999998</v>
      </c>
      <c r="H15" s="20">
        <v>0</v>
      </c>
      <c r="I15" s="20">
        <f>977.951+2973.363+3.667</f>
        <v>3954.9809999999998</v>
      </c>
      <c r="J15" s="20">
        <f>888.147+7084.03+29.262</f>
        <v>8001.4389999999994</v>
      </c>
      <c r="K15" s="20">
        <v>0</v>
      </c>
      <c r="L15" s="20">
        <v>0</v>
      </c>
      <c r="M15" s="20">
        <v>0</v>
      </c>
      <c r="N15" s="20">
        <v>0</v>
      </c>
      <c r="O15" s="20">
        <f>C15+G15+K15</f>
        <v>11956.419999999998</v>
      </c>
      <c r="P15" s="13"/>
      <c r="Q15" s="13"/>
      <c r="R15" s="13"/>
      <c r="S15" s="13"/>
    </row>
    <row r="16" spans="1:20">
      <c r="A16" s="39" t="s">
        <v>21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8"/>
      <c r="P16" s="13"/>
      <c r="Q16" s="13"/>
      <c r="R16" s="13"/>
      <c r="S16" s="13"/>
    </row>
    <row r="17" spans="1:19">
      <c r="A17" s="20">
        <f>B17</f>
        <v>13398.32</v>
      </c>
      <c r="B17" s="20">
        <f>C17+G17</f>
        <v>13398.32</v>
      </c>
      <c r="C17" s="20">
        <f>D17+E17+F17</f>
        <v>0</v>
      </c>
      <c r="D17" s="20">
        <v>0</v>
      </c>
      <c r="E17" s="20">
        <v>0</v>
      </c>
      <c r="F17" s="20">
        <v>0</v>
      </c>
      <c r="G17" s="20">
        <f>H17+I17+J17</f>
        <v>13398.32</v>
      </c>
      <c r="H17" s="20">
        <v>0</v>
      </c>
      <c r="I17" s="20">
        <v>3321.02</v>
      </c>
      <c r="J17" s="20">
        <v>10077.299999999999</v>
      </c>
      <c r="K17" s="20">
        <v>0</v>
      </c>
      <c r="L17" s="20">
        <v>0</v>
      </c>
      <c r="M17" s="20">
        <v>0</v>
      </c>
      <c r="N17" s="20">
        <v>0</v>
      </c>
      <c r="O17" s="20">
        <f>C17+G17+K17</f>
        <v>13398.32</v>
      </c>
      <c r="P17" s="13"/>
      <c r="Q17" s="13"/>
      <c r="R17" s="13"/>
      <c r="S17" s="13"/>
    </row>
    <row r="18" spans="1:19">
      <c r="A18" s="25" t="s">
        <v>22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7"/>
      <c r="P18" s="13"/>
      <c r="Q18" s="13"/>
      <c r="R18" s="13"/>
      <c r="S18" s="13"/>
    </row>
    <row r="19" spans="1:19">
      <c r="A19" s="22">
        <f>B19</f>
        <v>9999.9935399999995</v>
      </c>
      <c r="B19" s="22">
        <f>C19+G19+K19</f>
        <v>9999.9935399999995</v>
      </c>
      <c r="C19" s="22">
        <f>D19+E19+F19</f>
        <v>0</v>
      </c>
      <c r="D19" s="22">
        <v>0</v>
      </c>
      <c r="E19" s="22">
        <v>0</v>
      </c>
      <c r="F19" s="22">
        <v>0</v>
      </c>
      <c r="G19" s="22">
        <f>H19+I19+J19</f>
        <v>5498.1766100000004</v>
      </c>
      <c r="H19" s="22">
        <v>0</v>
      </c>
      <c r="I19" s="22">
        <f>240.39313+7.11367+2701.65187</f>
        <v>2949.1586700000003</v>
      </c>
      <c r="J19" s="22">
        <f>69.79155+131.82848+2.06526+3.90104+900.55062+1440.88099</f>
        <v>2549.0179400000002</v>
      </c>
      <c r="K19" s="22">
        <f>L19+M19+N19</f>
        <v>4501.81693</v>
      </c>
      <c r="L19" s="22">
        <f>240.39313+7.11367+2791.70693</f>
        <v>3039.2137299999999</v>
      </c>
      <c r="M19" s="22">
        <f>108.56464+3.21263+1350.82593</f>
        <v>1462.6032</v>
      </c>
      <c r="N19" s="22">
        <v>0</v>
      </c>
      <c r="O19" s="22">
        <f>C19+G19+K19</f>
        <v>9999.9935399999995</v>
      </c>
      <c r="P19" s="13"/>
      <c r="Q19" s="13"/>
      <c r="R19" s="13"/>
      <c r="S19" s="13"/>
    </row>
    <row r="20" spans="1:19">
      <c r="A20" s="46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8"/>
      <c r="P20" s="13"/>
      <c r="Q20" s="13"/>
      <c r="R20" s="13"/>
      <c r="S20" s="13"/>
    </row>
    <row r="21" spans="1:19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13"/>
      <c r="Q21" s="13"/>
      <c r="R21" s="13"/>
      <c r="S21" s="13"/>
    </row>
    <row r="22" spans="1:19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3"/>
      <c r="Q22" s="13"/>
      <c r="R22" s="13"/>
      <c r="S22" s="13"/>
    </row>
    <row r="23" spans="1:19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3"/>
      <c r="Q23" s="13"/>
      <c r="R23" s="13"/>
      <c r="S23" s="13"/>
    </row>
    <row r="24" spans="1:19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3"/>
      <c r="Q24" s="13"/>
      <c r="R24" s="13"/>
      <c r="S24" s="13"/>
    </row>
    <row r="25" spans="1:19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3"/>
      <c r="Q25" s="13"/>
      <c r="R25" s="13"/>
      <c r="S25" s="13"/>
    </row>
    <row r="26" spans="1:19">
      <c r="A26" s="1" t="s">
        <v>4</v>
      </c>
      <c r="B26" s="1"/>
      <c r="C26" s="1"/>
      <c r="D26" s="1"/>
      <c r="E26" s="1"/>
      <c r="F26" s="1"/>
      <c r="G26" s="1"/>
      <c r="H26" s="1"/>
      <c r="I26" s="1"/>
      <c r="J26" s="1"/>
      <c r="K26" s="14"/>
      <c r="L26" s="14"/>
      <c r="M26" s="14"/>
      <c r="N26" s="14"/>
      <c r="O26" s="1"/>
      <c r="P26" s="1"/>
      <c r="Q26" s="1"/>
      <c r="R26" s="1"/>
      <c r="S26" s="1"/>
    </row>
    <row r="27" spans="1:19">
      <c r="A27" s="11" t="s">
        <v>18</v>
      </c>
      <c r="B27" s="1"/>
      <c r="C27" s="1"/>
      <c r="D27" s="1"/>
      <c r="E27" s="1"/>
      <c r="F27" s="1"/>
      <c r="G27" s="1"/>
      <c r="H27" s="1"/>
      <c r="I27" s="1"/>
      <c r="J27" s="1"/>
      <c r="K27" s="14"/>
      <c r="L27" s="14"/>
      <c r="M27" s="14"/>
      <c r="N27" s="14"/>
      <c r="O27" s="1"/>
      <c r="P27" s="1"/>
      <c r="Q27" s="1"/>
      <c r="R27" s="1"/>
      <c r="S27" s="1"/>
    </row>
    <row r="28" spans="1:19">
      <c r="A28" s="14" t="s">
        <v>27</v>
      </c>
      <c r="B28" s="1"/>
      <c r="C28" s="1"/>
      <c r="D28" s="1"/>
      <c r="E28" s="1"/>
      <c r="F28" s="1"/>
      <c r="G28" s="1"/>
      <c r="H28" s="1"/>
      <c r="I28" s="1"/>
      <c r="J28" s="1"/>
      <c r="K28" s="14"/>
      <c r="L28" s="14"/>
      <c r="M28" s="14"/>
      <c r="N28" s="14"/>
      <c r="O28" s="1"/>
      <c r="P28" s="1"/>
      <c r="Q28" s="1"/>
      <c r="R28" s="1"/>
      <c r="S28" s="1"/>
    </row>
  </sheetData>
  <mergeCells count="17">
    <mergeCell ref="R8:S8"/>
    <mergeCell ref="A9:A11"/>
    <mergeCell ref="D10:F10"/>
    <mergeCell ref="H10:J10"/>
    <mergeCell ref="B9:B11"/>
    <mergeCell ref="G10:G11"/>
    <mergeCell ref="A4:O5"/>
    <mergeCell ref="A20:O20"/>
    <mergeCell ref="K10:K11"/>
    <mergeCell ref="L10:N10"/>
    <mergeCell ref="C9:N9"/>
    <mergeCell ref="O9:O11"/>
    <mergeCell ref="A18:O18"/>
    <mergeCell ref="C10:C11"/>
    <mergeCell ref="A16:O16"/>
    <mergeCell ref="A14:O14"/>
    <mergeCell ref="A6:O6"/>
  </mergeCells>
  <pageMargins left="1.1811023622047245" right="0.78740157480314965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УВБ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Progerina</dc:creator>
  <cp:lastModifiedBy>Пономарев Антон Владимирович</cp:lastModifiedBy>
  <cp:lastPrinted>2013-02-05T05:14:48Z</cp:lastPrinted>
  <dcterms:created xsi:type="dcterms:W3CDTF">2013-01-18T05:14:21Z</dcterms:created>
  <dcterms:modified xsi:type="dcterms:W3CDTF">2013-02-21T11:18:19Z</dcterms:modified>
</cp:coreProperties>
</file>