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5" windowWidth="18375" windowHeight="1215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Лист1!$A$8:$W$8</definedName>
    <definedName name="_xlnm.Print_Titles" localSheetId="0">Лист1!$8:$8</definedName>
  </definedNames>
  <calcPr calcId="145621"/>
</workbook>
</file>

<file path=xl/calcChain.xml><?xml version="1.0" encoding="utf-8"?>
<calcChain xmlns="http://schemas.openxmlformats.org/spreadsheetml/2006/main">
  <c r="G10" i="1" l="1"/>
  <c r="I10" i="1" s="1"/>
  <c r="G9" i="1"/>
  <c r="I9" i="1" s="1"/>
  <c r="K9" i="1"/>
  <c r="K10" i="1"/>
  <c r="L10" i="1"/>
  <c r="K11" i="1"/>
  <c r="L9" i="1"/>
  <c r="M10" i="1" l="1"/>
  <c r="I11" i="1"/>
  <c r="M9" i="1"/>
  <c r="M11" i="1" s="1"/>
</calcChain>
</file>

<file path=xl/sharedStrings.xml><?xml version="1.0" encoding="utf-8"?>
<sst xmlns="http://schemas.openxmlformats.org/spreadsheetml/2006/main" count="23" uniqueCount="20">
  <si>
    <t>упаковка</t>
  </si>
  <si>
    <t>ИТОГО</t>
  </si>
  <si>
    <t>группа</t>
  </si>
  <si>
    <t>ОКДП</t>
  </si>
  <si>
    <t>МНН</t>
  </si>
  <si>
    <t>Торговое наименование</t>
  </si>
  <si>
    <t>ед. изм.</t>
  </si>
  <si>
    <t>кол-во</t>
  </si>
  <si>
    <t>Поставщик № 1</t>
  </si>
  <si>
    <t>Поставщик № 2</t>
  </si>
  <si>
    <t>Начальная максимальная цена</t>
  </si>
  <si>
    <t>к документации об открытом аукционе в электронной форме</t>
  </si>
  <si>
    <t>Обоснование формирования начальной максимальной цены контракта</t>
  </si>
  <si>
    <r>
      <t xml:space="preserve">Начальная (максимальная) цена контракта произведена на основании коммерческих предложений 2-х фирм и рассчитана по </t>
    </r>
    <r>
      <rPr>
        <u/>
        <sz val="12"/>
        <color indexed="10"/>
        <rFont val="Times New Roman"/>
        <family val="1"/>
        <charset val="204"/>
      </rPr>
      <t>среднему</t>
    </r>
    <r>
      <rPr>
        <sz val="12"/>
        <color indexed="8"/>
        <rFont val="Times New Roman"/>
        <family val="1"/>
        <charset val="204"/>
      </rPr>
      <t xml:space="preserve"> ценовому предложению с учетом средств, утвержденных в плане хозяйственной деятельности учреждения на 2013 год. </t>
    </r>
  </si>
  <si>
    <t>Для определения начальной максимальной цены контракта был проведен мониторинг цен. Сбор информации о существующих ценах осуществлялся путем запросов по телефону с последующим использованием факсимильной связи и электронной почты. Полученная информация представлена в таблице:</t>
  </si>
  <si>
    <t>Клопидогрел</t>
  </si>
  <si>
    <t>Плавикс</t>
  </si>
  <si>
    <t>№ п/п</t>
  </si>
  <si>
    <t>Приложение № 5</t>
  </si>
  <si>
    <t xml:space="preserve">Поставка средств, влияющих на процессы обмена, препараты гормональные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</si>
</sst>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9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color indexed="10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/>
    </xf>
    <xf numFmtId="3" fontId="3" fillId="0" borderId="0" xfId="0" applyNumberFormat="1" applyFont="1" applyAlignment="1">
      <alignment horizontal="center"/>
    </xf>
    <xf numFmtId="4" fontId="3" fillId="0" borderId="0" xfId="0" applyNumberFormat="1" applyFont="1"/>
    <xf numFmtId="4" fontId="3" fillId="0" borderId="0" xfId="0" applyNumberFormat="1" applyFont="1" applyAlignment="1">
      <alignment horizontal="right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left"/>
    </xf>
    <xf numFmtId="3" fontId="1" fillId="0" borderId="0" xfId="0" applyNumberFormat="1" applyFont="1" applyAlignment="1">
      <alignment horizontal="center"/>
    </xf>
    <xf numFmtId="4" fontId="1" fillId="0" borderId="0" xfId="0" applyNumberFormat="1" applyFont="1"/>
    <xf numFmtId="0" fontId="2" fillId="0" borderId="0" xfId="0" applyFont="1" applyAlignment="1">
      <alignment horizontal="left" vertical="center"/>
    </xf>
    <xf numFmtId="3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"/>
  <sheetViews>
    <sheetView tabSelected="1" topLeftCell="C1" zoomScaleNormal="100" workbookViewId="0">
      <selection activeCell="Q7" sqref="Q7"/>
    </sheetView>
  </sheetViews>
  <sheetFormatPr defaultRowHeight="12.75" x14ac:dyDescent="0.2"/>
  <cols>
    <col min="1" max="1" width="6.33203125" style="1" hidden="1" customWidth="1"/>
    <col min="2" max="2" width="10" style="2" hidden="1" customWidth="1"/>
    <col min="3" max="3" width="5.33203125" style="2" customWidth="1"/>
    <col min="4" max="4" width="14.83203125" style="3" customWidth="1"/>
    <col min="5" max="5" width="17.1640625" style="3" customWidth="1"/>
    <col min="6" max="6" width="10.6640625" style="2" customWidth="1"/>
    <col min="7" max="7" width="9.5" style="4" bestFit="1" customWidth="1"/>
    <col min="8" max="8" width="10" style="5" customWidth="1"/>
    <col min="9" max="9" width="12" style="5" customWidth="1"/>
    <col min="10" max="10" width="8.6640625" style="5" customWidth="1"/>
    <col min="11" max="11" width="12.6640625" style="5" customWidth="1"/>
    <col min="12" max="12" width="8.5" style="5" customWidth="1"/>
    <col min="13" max="13" width="13.83203125" style="5" customWidth="1"/>
    <col min="14" max="16384" width="9.33203125" style="2"/>
  </cols>
  <sheetData>
    <row r="1" spans="1:13" x14ac:dyDescent="0.2">
      <c r="M1" s="6" t="s">
        <v>18</v>
      </c>
    </row>
    <row r="2" spans="1:13" x14ac:dyDescent="0.2">
      <c r="M2" s="6" t="s">
        <v>11</v>
      </c>
    </row>
    <row r="3" spans="1:13" x14ac:dyDescent="0.2">
      <c r="M3" s="6"/>
    </row>
    <row r="4" spans="1:13" ht="15.75" x14ac:dyDescent="0.2">
      <c r="D4" s="29" t="s">
        <v>12</v>
      </c>
      <c r="E4" s="29"/>
      <c r="F4" s="29"/>
      <c r="G4" s="29"/>
      <c r="H4" s="29"/>
    </row>
    <row r="5" spans="1:13" x14ac:dyDescent="0.2">
      <c r="D5" s="7"/>
      <c r="E5" s="7"/>
      <c r="F5" s="7"/>
      <c r="G5" s="7"/>
      <c r="H5" s="7"/>
    </row>
    <row r="6" spans="1:13" ht="57.75" customHeight="1" x14ac:dyDescent="0.25">
      <c r="D6" s="35" t="s">
        <v>14</v>
      </c>
      <c r="E6" s="35"/>
      <c r="F6" s="35"/>
      <c r="G6" s="35"/>
      <c r="H6" s="35"/>
      <c r="I6" s="35"/>
      <c r="J6" s="35"/>
      <c r="K6" s="35"/>
      <c r="L6" s="35"/>
      <c r="M6" s="35"/>
    </row>
    <row r="7" spans="1:13" s="22" customFormat="1" ht="20.25" customHeight="1" x14ac:dyDescent="0.25">
      <c r="A7" s="21"/>
      <c r="B7" s="21"/>
      <c r="C7" s="21"/>
      <c r="D7" s="26" t="s">
        <v>19</v>
      </c>
      <c r="E7" s="23"/>
      <c r="G7" s="24"/>
      <c r="H7" s="25"/>
      <c r="I7" s="25"/>
      <c r="J7" s="25"/>
      <c r="K7" s="25"/>
      <c r="L7" s="25"/>
      <c r="M7" s="25"/>
    </row>
    <row r="8" spans="1:13" s="11" customFormat="1" ht="37.5" customHeight="1" x14ac:dyDescent="0.2">
      <c r="A8" s="8" t="s">
        <v>2</v>
      </c>
      <c r="B8" s="8" t="s">
        <v>3</v>
      </c>
      <c r="C8" s="8" t="s">
        <v>17</v>
      </c>
      <c r="D8" s="9" t="s">
        <v>4</v>
      </c>
      <c r="E8" s="9" t="s">
        <v>5</v>
      </c>
      <c r="F8" s="8" t="s">
        <v>6</v>
      </c>
      <c r="G8" s="10" t="s">
        <v>7</v>
      </c>
      <c r="H8" s="33" t="s">
        <v>8</v>
      </c>
      <c r="I8" s="34"/>
      <c r="J8" s="33" t="s">
        <v>9</v>
      </c>
      <c r="K8" s="34"/>
      <c r="L8" s="33" t="s">
        <v>10</v>
      </c>
      <c r="M8" s="34"/>
    </row>
    <row r="9" spans="1:13" s="16" customFormat="1" x14ac:dyDescent="0.2">
      <c r="A9" s="12">
        <v>69</v>
      </c>
      <c r="B9" s="32">
        <v>2423654</v>
      </c>
      <c r="C9" s="12">
        <v>1</v>
      </c>
      <c r="D9" s="13" t="s">
        <v>15</v>
      </c>
      <c r="E9" s="13" t="s">
        <v>16</v>
      </c>
      <c r="F9" s="12" t="s">
        <v>0</v>
      </c>
      <c r="G9" s="14">
        <f>25+5</f>
        <v>30</v>
      </c>
      <c r="H9" s="15">
        <v>3245</v>
      </c>
      <c r="I9" s="15">
        <f>G9*H9</f>
        <v>97350</v>
      </c>
      <c r="J9" s="15">
        <v>2650</v>
      </c>
      <c r="K9" s="15">
        <f>G9*J9</f>
        <v>79500</v>
      </c>
      <c r="L9" s="15">
        <f>(H9+J9)/2</f>
        <v>2947.5</v>
      </c>
      <c r="M9" s="15">
        <f>(I9+K9)/2</f>
        <v>88425</v>
      </c>
    </row>
    <row r="10" spans="1:13" s="16" customFormat="1" x14ac:dyDescent="0.2">
      <c r="A10" s="12">
        <v>69</v>
      </c>
      <c r="B10" s="32">
        <v>2423654</v>
      </c>
      <c r="C10" s="30">
        <v>2</v>
      </c>
      <c r="D10" s="28" t="s">
        <v>15</v>
      </c>
      <c r="E10" s="13" t="s">
        <v>15</v>
      </c>
      <c r="F10" s="12" t="s">
        <v>0</v>
      </c>
      <c r="G10" s="27">
        <f>125+25</f>
        <v>150</v>
      </c>
      <c r="H10" s="15">
        <v>939</v>
      </c>
      <c r="I10" s="15">
        <f>G10*H10</f>
        <v>140850</v>
      </c>
      <c r="J10" s="15">
        <v>950</v>
      </c>
      <c r="K10" s="15">
        <f>G10*J10</f>
        <v>142500</v>
      </c>
      <c r="L10" s="15">
        <f>(H10+J10)/2</f>
        <v>944.5</v>
      </c>
      <c r="M10" s="15">
        <f>(I10+K10)/2</f>
        <v>141675</v>
      </c>
    </row>
    <row r="11" spans="1:13" s="11" customFormat="1" x14ac:dyDescent="0.2">
      <c r="A11" s="8"/>
      <c r="B11" s="8"/>
      <c r="C11" s="31"/>
      <c r="D11" s="17" t="s">
        <v>1</v>
      </c>
      <c r="E11" s="18"/>
      <c r="F11" s="18"/>
      <c r="G11" s="18"/>
      <c r="H11" s="19"/>
      <c r="I11" s="20">
        <f>SUM(I9:I10)</f>
        <v>238200</v>
      </c>
      <c r="J11" s="20"/>
      <c r="K11" s="20">
        <f>SUM(K9:K10)</f>
        <v>222000</v>
      </c>
      <c r="L11" s="20"/>
      <c r="M11" s="20">
        <f>SUM(M9:M10)</f>
        <v>230100</v>
      </c>
    </row>
    <row r="13" spans="1:13" ht="60" customHeight="1" x14ac:dyDescent="0.2">
      <c r="D13" s="36" t="s">
        <v>13</v>
      </c>
      <c r="E13" s="36"/>
      <c r="F13" s="36"/>
      <c r="G13" s="36"/>
      <c r="H13" s="36"/>
      <c r="I13" s="36"/>
      <c r="J13" s="36"/>
      <c r="K13" s="36"/>
      <c r="L13" s="36"/>
      <c r="M13" s="36"/>
    </row>
  </sheetData>
  <autoFilter ref="A8:W8">
    <filterColumn colId="7" showButton="0"/>
    <filterColumn colId="9" showButton="0"/>
  </autoFilter>
  <mergeCells count="5">
    <mergeCell ref="L8:M8"/>
    <mergeCell ref="H8:I8"/>
    <mergeCell ref="J8:K8"/>
    <mergeCell ref="D6:M6"/>
    <mergeCell ref="D13:M13"/>
  </mergeCells>
  <phoneticPr fontId="8" type="noConversion"/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ГССМП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Евтушенко Тамара</dc:creator>
  <cp:lastModifiedBy>Евтушенко Тамара</cp:lastModifiedBy>
  <cp:lastPrinted>2013-05-27T07:58:32Z</cp:lastPrinted>
  <dcterms:created xsi:type="dcterms:W3CDTF">2013-01-31T03:36:28Z</dcterms:created>
  <dcterms:modified xsi:type="dcterms:W3CDTF">2013-05-27T07:59:51Z</dcterms:modified>
</cp:coreProperties>
</file>