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8375" windowHeight="121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Лист1!$A$8:$Y$8</definedName>
    <definedName name="_xlnm.Print_Titles" localSheetId="0">Лист1!$8:$8</definedName>
  </definedNames>
  <calcPr calcId="145621"/>
</workbook>
</file>

<file path=xl/calcChain.xml><?xml version="1.0" encoding="utf-8"?>
<calcChain xmlns="http://schemas.openxmlformats.org/spreadsheetml/2006/main">
  <c r="I10" i="1" l="1"/>
  <c r="M10" i="1" s="1"/>
  <c r="I9" i="1"/>
  <c r="K9" i="1" s="1"/>
  <c r="N10" i="1"/>
  <c r="K10" i="1"/>
  <c r="N9" i="1"/>
  <c r="M9" i="1"/>
  <c r="M11" i="1" l="1"/>
  <c r="O10" i="1"/>
  <c r="K11" i="1"/>
  <c r="O9" i="1"/>
  <c r="O11" i="1" l="1"/>
</calcChain>
</file>

<file path=xl/sharedStrings.xml><?xml version="1.0" encoding="utf-8"?>
<sst xmlns="http://schemas.openxmlformats.org/spreadsheetml/2006/main" count="29" uniqueCount="27">
  <si>
    <t>упаковка</t>
  </si>
  <si>
    <t>ампула</t>
  </si>
  <si>
    <t>ИТОГО</t>
  </si>
  <si>
    <t>группа</t>
  </si>
  <si>
    <t>ОКДП</t>
  </si>
  <si>
    <t>МНН</t>
  </si>
  <si>
    <t>Торговое наименование</t>
  </si>
  <si>
    <t>форма выпуска</t>
  </si>
  <si>
    <t>Фасовка,  упаковка, объем</t>
  </si>
  <si>
    <t>ед. изм.</t>
  </si>
  <si>
    <t>кол-во</t>
  </si>
  <si>
    <t>Поставщик № 1</t>
  </si>
  <si>
    <t>Поставщик № 2</t>
  </si>
  <si>
    <t>Начальная максимальная цена</t>
  </si>
  <si>
    <t>к документации об открытом аукционе в электронной форме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</si>
  <si>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</si>
  <si>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путем запросов по телефону с последующим использованием факсимильной связи и электронной почты. 
Полученная информация представлена в таблице:</t>
  </si>
  <si>
    <t>1,25 мг-1,0 мл № 5</t>
  </si>
  <si>
    <t>Препараты, действующие на сердечно-сосудистую систему</t>
  </si>
  <si>
    <r>
      <t xml:space="preserve">Начальная (максимальная) цена контракта произведена на основании коммерческих предложений 2-х фирм и рассчитана по </t>
    </r>
    <r>
      <rPr>
        <u/>
        <sz val="12"/>
        <color indexed="10"/>
        <rFont val="Times New Roman"/>
        <family val="1"/>
        <charset val="204"/>
      </rPr>
      <t>среднему</t>
    </r>
    <r>
      <rPr>
        <sz val="12"/>
        <color indexed="8"/>
        <rFont val="Times New Roman"/>
        <family val="1"/>
        <charset val="204"/>
      </rPr>
      <t xml:space="preserve"> ценовому предложению с учетом средств, утвержденных в плане хозяйственной деятельности учреждения на 2013 год. </t>
    </r>
  </si>
  <si>
    <t>Урапидила гидрохлорид</t>
  </si>
  <si>
    <t>Эбрантил</t>
  </si>
  <si>
    <t>5мг/1мл-5 мл № 5</t>
  </si>
  <si>
    <t>Приложение № 5</t>
  </si>
  <si>
    <t>№ п/п</t>
  </si>
  <si>
    <t xml:space="preserve">Эналаприлат </t>
  </si>
  <si>
    <t>Энап 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</si>
</sst>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10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 applyAlignment="1">
      <alignment horizontal="center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/>
    </xf>
    <xf numFmtId="3" fontId="1" fillId="0" borderId="0" xfId="0" applyNumberFormat="1" applyFont="1" applyAlignment="1">
      <alignment horizontal="center"/>
    </xf>
    <xf numFmtId="4" fontId="1" fillId="0" borderId="0" xfId="0" applyNumberFormat="1" applyFont="1"/>
    <xf numFmtId="0" fontId="2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tabSelected="1" topLeftCell="C1" zoomScaleNormal="100" workbookViewId="0">
      <selection activeCell="B1" sqref="A1:B1048576"/>
    </sheetView>
  </sheetViews>
  <sheetFormatPr defaultRowHeight="12.75" x14ac:dyDescent="0.2"/>
  <cols>
    <col min="1" max="1" width="5.1640625" style="1" hidden="1" customWidth="1"/>
    <col min="2" max="2" width="9" style="2" hidden="1" customWidth="1"/>
    <col min="3" max="3" width="6.1640625" style="2" customWidth="1"/>
    <col min="4" max="4" width="14.83203125" style="3" customWidth="1"/>
    <col min="5" max="5" width="17.1640625" style="3" customWidth="1"/>
    <col min="6" max="6" width="9.33203125" style="2"/>
    <col min="7" max="7" width="18" style="2" customWidth="1"/>
    <col min="8" max="8" width="10.6640625" style="2" customWidth="1"/>
    <col min="9" max="9" width="9.5" style="4" bestFit="1" customWidth="1"/>
    <col min="10" max="10" width="10" style="5" customWidth="1"/>
    <col min="11" max="11" width="12" style="5" customWidth="1"/>
    <col min="12" max="12" width="8.6640625" style="5" customWidth="1"/>
    <col min="13" max="13" width="12.6640625" style="5" customWidth="1"/>
    <col min="14" max="14" width="8.5" style="5" customWidth="1"/>
    <col min="15" max="15" width="13.83203125" style="5" customWidth="1"/>
    <col min="16" max="16384" width="9.33203125" style="2"/>
  </cols>
  <sheetData>
    <row r="1" spans="1:15" x14ac:dyDescent="0.2">
      <c r="O1" s="6" t="s">
        <v>23</v>
      </c>
    </row>
    <row r="2" spans="1:15" x14ac:dyDescent="0.2">
      <c r="O2" s="6" t="s">
        <v>14</v>
      </c>
    </row>
    <row r="3" spans="1:15" x14ac:dyDescent="0.2">
      <c r="O3" s="6"/>
    </row>
    <row r="4" spans="1:15" ht="15.75" x14ac:dyDescent="0.2">
      <c r="D4" s="30" t="s">
        <v>15</v>
      </c>
      <c r="E4" s="30"/>
      <c r="F4" s="30"/>
      <c r="G4" s="30"/>
      <c r="H4" s="30"/>
      <c r="I4" s="30"/>
      <c r="J4" s="30"/>
    </row>
    <row r="5" spans="1:15" x14ac:dyDescent="0.2">
      <c r="D5" s="7"/>
      <c r="E5" s="7"/>
      <c r="F5" s="7"/>
      <c r="G5" s="7"/>
      <c r="H5" s="7"/>
      <c r="I5" s="7"/>
      <c r="J5" s="7"/>
    </row>
    <row r="6" spans="1:15" ht="57.75" customHeight="1" x14ac:dyDescent="0.25">
      <c r="D6" s="31" t="s">
        <v>16</v>
      </c>
      <c r="E6" s="31"/>
      <c r="F6" s="31"/>
      <c r="G6" s="31"/>
      <c r="H6" s="31"/>
      <c r="I6" s="31"/>
      <c r="J6" s="31"/>
    </row>
    <row r="7" spans="1:15" s="22" customFormat="1" ht="20.25" customHeight="1" x14ac:dyDescent="0.25">
      <c r="A7" s="21"/>
      <c r="B7" s="21"/>
      <c r="C7" s="21"/>
      <c r="D7" s="26" t="s">
        <v>18</v>
      </c>
      <c r="E7" s="23"/>
      <c r="I7" s="24"/>
      <c r="J7" s="25"/>
      <c r="K7" s="25"/>
      <c r="L7" s="25"/>
      <c r="M7" s="25"/>
      <c r="N7" s="25"/>
      <c r="O7" s="25"/>
    </row>
    <row r="8" spans="1:15" s="11" customFormat="1" ht="37.5" customHeight="1" x14ac:dyDescent="0.2">
      <c r="A8" s="8" t="s">
        <v>3</v>
      </c>
      <c r="B8" s="8" t="s">
        <v>4</v>
      </c>
      <c r="C8" s="8" t="s">
        <v>24</v>
      </c>
      <c r="D8" s="9" t="s">
        <v>5</v>
      </c>
      <c r="E8" s="9" t="s">
        <v>6</v>
      </c>
      <c r="F8" s="8" t="s">
        <v>7</v>
      </c>
      <c r="G8" s="8" t="s">
        <v>8</v>
      </c>
      <c r="H8" s="8" t="s">
        <v>9</v>
      </c>
      <c r="I8" s="10" t="s">
        <v>10</v>
      </c>
      <c r="J8" s="33" t="s">
        <v>11</v>
      </c>
      <c r="K8" s="34"/>
      <c r="L8" s="33" t="s">
        <v>12</v>
      </c>
      <c r="M8" s="34"/>
      <c r="N8" s="33" t="s">
        <v>13</v>
      </c>
      <c r="O8" s="34"/>
    </row>
    <row r="9" spans="1:15" s="16" customFormat="1" x14ac:dyDescent="0.2">
      <c r="A9" s="12">
        <v>65</v>
      </c>
      <c r="B9" s="12">
        <v>2423249</v>
      </c>
      <c r="C9" s="12">
        <v>1</v>
      </c>
      <c r="D9" s="13" t="s">
        <v>25</v>
      </c>
      <c r="E9" s="13" t="s">
        <v>26</v>
      </c>
      <c r="F9" s="12" t="s">
        <v>1</v>
      </c>
      <c r="G9" s="12" t="s">
        <v>17</v>
      </c>
      <c r="H9" s="12" t="s">
        <v>0</v>
      </c>
      <c r="I9" s="14">
        <f>500+100</f>
        <v>600</v>
      </c>
      <c r="J9" s="15">
        <v>388.02</v>
      </c>
      <c r="K9" s="15">
        <f>I9*J9</f>
        <v>232812</v>
      </c>
      <c r="L9" s="15">
        <v>520</v>
      </c>
      <c r="M9" s="15">
        <f>I9*L9</f>
        <v>312000</v>
      </c>
      <c r="N9" s="15">
        <f>(J9+L9)/2</f>
        <v>454.01</v>
      </c>
      <c r="O9" s="15">
        <f>(K9+M9)/2</f>
        <v>272406</v>
      </c>
    </row>
    <row r="10" spans="1:15" s="16" customFormat="1" ht="25.5" x14ac:dyDescent="0.2">
      <c r="A10" s="12">
        <v>65</v>
      </c>
      <c r="B10" s="12">
        <v>2423249</v>
      </c>
      <c r="C10" s="35">
        <v>2</v>
      </c>
      <c r="D10" s="29" t="s">
        <v>20</v>
      </c>
      <c r="E10" s="13" t="s">
        <v>21</v>
      </c>
      <c r="F10" s="12" t="s">
        <v>1</v>
      </c>
      <c r="G10" s="27" t="s">
        <v>22</v>
      </c>
      <c r="H10" s="12" t="s">
        <v>0</v>
      </c>
      <c r="I10" s="28">
        <f>200+50</f>
        <v>250</v>
      </c>
      <c r="J10" s="15">
        <v>774.72</v>
      </c>
      <c r="K10" s="15">
        <f>I10*J10</f>
        <v>193680</v>
      </c>
      <c r="L10" s="15">
        <v>780</v>
      </c>
      <c r="M10" s="15">
        <f>I10*L10</f>
        <v>195000</v>
      </c>
      <c r="N10" s="15">
        <f>(J10+L10)/2</f>
        <v>777.36</v>
      </c>
      <c r="O10" s="15">
        <f>(K10+M10)/2</f>
        <v>194340</v>
      </c>
    </row>
    <row r="11" spans="1:15" s="11" customFormat="1" x14ac:dyDescent="0.2">
      <c r="A11" s="8"/>
      <c r="B11" s="8"/>
      <c r="C11" s="36"/>
      <c r="D11" s="17" t="s">
        <v>2</v>
      </c>
      <c r="E11" s="18"/>
      <c r="F11" s="18"/>
      <c r="G11" s="18"/>
      <c r="H11" s="18"/>
      <c r="I11" s="18"/>
      <c r="J11" s="19"/>
      <c r="K11" s="20">
        <f>SUM(K9:K10)</f>
        <v>426492</v>
      </c>
      <c r="L11" s="20"/>
      <c r="M11" s="20">
        <f>SUM(M9:M10)</f>
        <v>507000</v>
      </c>
      <c r="N11" s="20"/>
      <c r="O11" s="20">
        <f>SUM(O9:O10)</f>
        <v>466746</v>
      </c>
    </row>
    <row r="13" spans="1:15" ht="64.5" customHeight="1" x14ac:dyDescent="0.2">
      <c r="D13" s="32" t="s">
        <v>19</v>
      </c>
      <c r="E13" s="32"/>
      <c r="F13" s="32"/>
      <c r="G13" s="32"/>
      <c r="H13" s="32"/>
      <c r="I13" s="32"/>
      <c r="J13" s="32"/>
    </row>
  </sheetData>
  <autoFilter ref="A8:Y8">
    <filterColumn colId="9" showButton="0"/>
    <filterColumn colId="11" showButton="0"/>
  </autoFilter>
  <mergeCells count="6">
    <mergeCell ref="D4:J4"/>
    <mergeCell ref="D6:J6"/>
    <mergeCell ref="D13:J13"/>
    <mergeCell ref="N8:O8"/>
    <mergeCell ref="J8:K8"/>
    <mergeCell ref="L8:M8"/>
  </mergeCells>
  <phoneticPr fontId="8" type="noConversion"/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2013-01-31T09:16:14Z</cp:lastPrinted>
  <dcterms:created xsi:type="dcterms:W3CDTF">2013-01-31T03:36:28Z</dcterms:created>
  <dcterms:modified xsi:type="dcterms:W3CDTF">2013-05-22T03:16:05Z</dcterms:modified>
</cp:coreProperties>
</file>