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смета'!$A$3</definedName>
    <definedName name="FOT" localSheetId="0">'Локальная смета'!$C$19</definedName>
    <definedName name="Ind" localSheetId="0">'Локальная смета'!$D$11</definedName>
    <definedName name="Obj" localSheetId="0">'Локальная смета'!#REF!</definedName>
    <definedName name="Obosn" localSheetId="0">'Локальная смета'!$C$17</definedName>
    <definedName name="SmPr" localSheetId="0">'Локальная смета'!$C$18</definedName>
    <definedName name="_xlnm.Print_Titles" localSheetId="0">'Локальная смета'!$27:$27</definedName>
  </definedNames>
  <calcPr calcId="124519"/>
</workbook>
</file>

<file path=xl/calcChain.xml><?xml version="1.0" encoding="utf-8"?>
<calcChain xmlns="http://schemas.openxmlformats.org/spreadsheetml/2006/main">
  <c r="J84" i="1"/>
  <c r="J104"/>
  <c r="J56"/>
  <c r="J57" s="1"/>
  <c r="J102"/>
  <c r="J83"/>
  <c r="J103" s="1"/>
</calcChain>
</file>

<file path=xl/sharedStrings.xml><?xml version="1.0" encoding="utf-8"?>
<sst xmlns="http://schemas.openxmlformats.org/spreadsheetml/2006/main" count="179" uniqueCount="115">
  <si>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</si>
  <si>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</si>
  <si>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</si>
  <si>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</si>
  <si>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</si>
  <si>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</si>
  <si>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</si>
  <si>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</si>
  <si>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</si>
  <si>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</si>
  <si>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</si>
  <si>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</si>
  <si>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</si>
  <si>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Эк.Маш.</t>
  </si>
  <si>
    <t>З/пМех</t>
  </si>
  <si>
    <t xml:space="preserve">Основание: </t>
  </si>
  <si>
    <t>СОГЛАСОВАНО:</t>
  </si>
  <si>
    <t>УТВЕРЖДАЮ:</t>
  </si>
  <si>
    <t>Стоимость единицы, руб.</t>
  </si>
  <si>
    <t>Общая стоимость, руб.</t>
  </si>
  <si>
    <t>________________</t>
  </si>
  <si>
    <t>ФЕР01-01-013-01 прим</t>
  </si>
  <si>
    <t>Разработка грунта с погрузкой на автомобили-самосвалы экскаваторами с ковшом вместимостью: 1 (1-1,2) м3, группа грунтов 1</t>
  </si>
  <si>
    <t>1000 м3 грунта</t>
  </si>
  <si>
    <r>
      <t>0,32874</t>
    </r>
    <r>
      <rPr>
        <i/>
        <sz val="6"/>
        <rFont val="Arial"/>
        <family val="2"/>
        <charset val="204"/>
      </rPr>
      <t xml:space="preserve">
3287,4*0,1/1000</t>
    </r>
  </si>
  <si>
    <t>ФССЦпг03-21-01-015</t>
  </si>
  <si>
    <t>Перевозка грузов автомобилями-самосвалами грузоподъемностью 10 т, работающих вне карьера, на расстояние: до 15 км I класс груза</t>
  </si>
  <si>
    <t>1 т груза</t>
  </si>
  <si>
    <t>Тек цена</t>
  </si>
  <si>
    <t>Утилизация мусора</t>
  </si>
  <si>
    <t>тн</t>
  </si>
  <si>
    <t>ФЕР47-01-046-07</t>
  </si>
  <si>
    <t>Устройство газонов из готовых рулонных заготовок: горизонтальные поверхности и откосы с уклоном 1:2</t>
  </si>
  <si>
    <t>100 м2</t>
  </si>
  <si>
    <r>
      <t>32,874</t>
    </r>
    <r>
      <rPr>
        <i/>
        <sz val="6"/>
        <rFont val="Arial"/>
        <family val="2"/>
        <charset val="204"/>
      </rPr>
      <t xml:space="preserve">
3287,4/100</t>
    </r>
  </si>
  <si>
    <t>ФССЦ-114-0067</t>
  </si>
  <si>
    <t>Удобрения минеральное комплексное</t>
  </si>
  <si>
    <t>кг</t>
  </si>
  <si>
    <t>ФССЦ-407-0013</t>
  </si>
  <si>
    <t>Земля растительная механизированной заготовки</t>
  </si>
  <si>
    <t>м3</t>
  </si>
  <si>
    <t>ФССЦ-414-0402</t>
  </si>
  <si>
    <t>Газоны готовые универсальные, двухлетние, в рулонах размером 0,4х2 метра, весом 15-20 килограмм (состав травосмеси: 80 % мятлика, 20% овсяницы)</t>
  </si>
  <si>
    <t>м2</t>
  </si>
  <si>
    <t>ФЕР47-01-080-01</t>
  </si>
  <si>
    <t>100 м2 цветников и газонов партерных и обыкновенны</t>
  </si>
  <si>
    <r>
      <t>Прополка: газонов</t>
    </r>
    <r>
      <rPr>
        <i/>
        <sz val="7"/>
        <rFont val="Arial"/>
        <family val="2"/>
        <charset val="204"/>
      </rPr>
      <t xml:space="preserve">
((пПЗ=0,5 (пЗП=0,5; пЭМ=0,5 к расх.; пЗПМ=0,5; пМР=0,5 к расх.; пЗТ=0,5; пЗТМ=0,5)))</t>
    </r>
  </si>
  <si>
    <t>ФЕР47-01-084-01 прим</t>
  </si>
  <si>
    <t>Полив зеленых насаждений:газонов поднапором с рассеиванием из шланга поливомоечной машины</t>
  </si>
  <si>
    <t>1 м3 выливаемой воды</t>
  </si>
  <si>
    <t>ФЕР47-01-080-07</t>
  </si>
  <si>
    <r>
      <t>Выкашивание газонов партерных и обыкновенных моторной косилкой</t>
    </r>
    <r>
      <rPr>
        <i/>
        <sz val="7"/>
        <rFont val="Arial"/>
        <family val="2"/>
        <charset val="204"/>
      </rPr>
      <t xml:space="preserve">
((пПЗ=0,5 (пЗП=0,5; пЭМ=0,5 к расх.; пЗПМ=0,5; пМР=0,5 к расх.; пЗТ=0,5; пЗТМ=0,5)))</t>
    </r>
  </si>
  <si>
    <t>Итого прямые затраты по разделу в ценах 2001г.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</si>
  <si>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</si>
  <si>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</si>
  <si>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</si>
  <si>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Итоги по разделу 1 Устройство  рулонного газона :</t>
  </si>
  <si>
    <t xml:space="preserve">  Земляные работы, выполняемые механизированным способом</t>
  </si>
  <si>
    <t xml:space="preserve">  Перевозка грузов автотранспортом</t>
  </si>
  <si>
    <t xml:space="preserve">  Благоустройство (ремонтно-строительные)</t>
  </si>
  <si>
    <t xml:space="preserve">  Озеленение. Защитные лесонасаждения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</si>
  <si>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</si>
  <si>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</si>
  <si>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</si>
  <si>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</si>
  <si>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</si>
  <si>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</si>
  <si>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</si>
  <si>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r>
      <t>0,308505</t>
    </r>
    <r>
      <rPr>
        <i/>
        <sz val="6"/>
        <rFont val="Arial"/>
        <family val="2"/>
        <charset val="204"/>
      </rPr>
      <t xml:space="preserve">
6170,1*0,05/1000</t>
    </r>
  </si>
  <si>
    <t>ФЕР47-01-046-04</t>
  </si>
  <si>
    <t>Подготовка почвы для устройства партерного и обыкновенного газона с внесением растительной земли слоем 15 см: вручную</t>
  </si>
  <si>
    <r>
      <t>61,701</t>
    </r>
    <r>
      <rPr>
        <i/>
        <sz val="6"/>
        <rFont val="Arial"/>
        <family val="2"/>
        <charset val="204"/>
      </rPr>
      <t xml:space="preserve">
6170,1/100</t>
    </r>
  </si>
  <si>
    <t>ФЕР47-01-046-05</t>
  </si>
  <si>
    <t>На каждые 5 см изменения толщины слоя добавлять или исключать к расценкам с 47-01-046-01 по 47-01-046-04</t>
  </si>
  <si>
    <r>
      <t>-61,701</t>
    </r>
    <r>
      <rPr>
        <i/>
        <sz val="6"/>
        <rFont val="Arial"/>
        <family val="2"/>
        <charset val="204"/>
      </rPr>
      <t xml:space="preserve">
-6170,1/100</t>
    </r>
  </si>
  <si>
    <t>ФЕР47-01-046-06</t>
  </si>
  <si>
    <t>Посев газонов партерных вручную</t>
  </si>
  <si>
    <t>Итоги по разделу 2 Ремонт газонного покрытия :</t>
  </si>
  <si>
    <t>ИТОГИ ПО СМЕТЕ:</t>
  </si>
  <si>
    <t>Итого прямые затраты по смете в ценах 2001г.</t>
  </si>
  <si>
    <t>Итого прямые затраты по смете с учетом коэффициентов к итогам</t>
  </si>
  <si>
    <t>Итоги по смете:</t>
  </si>
  <si>
    <t xml:space="preserve">  НДС 18%</t>
  </si>
  <si>
    <t xml:space="preserve">  ВСЕГО по смете</t>
  </si>
  <si>
    <t>руб.</t>
  </si>
  <si>
    <t>___________________________481463,54</t>
  </si>
  <si>
    <t>Составил: ___________________________</t>
  </si>
  <si>
    <t>(должность, подпись, расшифровка)</t>
  </si>
  <si>
    <t>Проверил: ___________________________</t>
  </si>
  <si>
    <t>Заказчик:  ___________________________</t>
  </si>
  <si>
    <t>М.П.</t>
  </si>
  <si>
    <t>Подрядчик:  ___________________________</t>
  </si>
  <si>
    <t>Инвестор:  ___________________________</t>
  </si>
  <si>
    <t>Сдал: ___________________________</t>
  </si>
  <si>
    <t>Принял: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</si>
  <si>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</si>
  <si>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</si>
  <si>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_______________________________________________________________________________________________55041,88</t>
  </si>
  <si>
    <t>чел.час</t>
  </si>
  <si>
    <t>Сметная стоимость строительных работ _______________________________________________________________________________________________</t>
  </si>
  <si>
    <t>НДС 18%</t>
  </si>
  <si>
    <t>Всего с НДС</t>
  </si>
  <si>
    <t>___________________________3 310 002,70</t>
  </si>
  <si>
    <t>Ремонт газонов вдоль пешеходных дорожек и тротуаров</t>
  </si>
  <si>
    <t>Обустройство пешеходных зон города Перми</t>
  </si>
  <si>
    <t xml:space="preserve">                           Раздел 1.Ул. Ким от ул. Соломина до ул. Индустриализации.  Устройство  рулонного газона</t>
  </si>
  <si>
    <t xml:space="preserve">                           Раздел 2. Ул. Гашкова от дома № 20 до дома №18. Ремонт газонного покрытия</t>
  </si>
  <si>
    <t>Составлен(а) в текущих (прогнозных) ценах по состоянию на 1 кв. 2013 г.</t>
  </si>
  <si>
    <t>" _____ " ________________ 2013 г.</t>
  </si>
  <si>
    <t>"______ " _______________2013 г.</t>
  </si>
  <si>
    <t xml:space="preserve">Итого по смете  без НДС </t>
  </si>
  <si>
    <t xml:space="preserve">Итого по 1 разделу без НДС </t>
  </si>
  <si>
    <t xml:space="preserve">Итого  по 2 разделу без НДС </t>
  </si>
  <si>
    <t>Приложение №3</t>
  </si>
  <si>
    <t>к документации об открытом аукционе в электронной форме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</si>
</sst>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i/>
      <sz val="7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7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6" fillId="0" borderId="0" xfId="0" applyFont="1" applyFill="1" applyBorder="1" applyAlignment="1">
      <alignment horizontal="right" vertical="top"/>
    </xf>
    <xf numFmtId="0" fontId="6" fillId="0" borderId="1" xfId="0" applyFont="1" applyBorder="1" applyAlignment="1">
      <alignment horizontal="left" vertical="top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right" vertical="top"/>
    </xf>
    <xf numFmtId="0" fontId="6" fillId="0" borderId="1" xfId="0" applyFont="1" applyBorder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49" fontId="12" fillId="0" borderId="0" xfId="0" applyNumberFormat="1" applyFont="1" applyAlignment="1">
      <alignment horizontal="left" vertical="top"/>
    </xf>
    <xf numFmtId="0" fontId="4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6" fillId="0" borderId="0" xfId="0" applyFont="1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49" fontId="1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/>
    </xf>
    <xf numFmtId="4" fontId="10" fillId="0" borderId="2" xfId="0" applyNumberFormat="1" applyFont="1" applyBorder="1" applyAlignment="1">
      <alignment horizontal="right" vertical="top" wrapText="1"/>
    </xf>
    <xf numFmtId="2" fontId="4" fillId="0" borderId="2" xfId="0" applyNumberFormat="1" applyFont="1" applyBorder="1" applyAlignment="1">
      <alignment horizontal="right" vertical="top"/>
    </xf>
    <xf numFmtId="4" fontId="4" fillId="0" borderId="2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6" fillId="0" borderId="0" xfId="0" applyFont="1" applyAlignment="1">
      <alignment horizontal="right" vertical="top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 vertical="top" wrapText="1"/>
    </xf>
    <xf numFmtId="0" fontId="12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top" wrapText="1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13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N143"/>
  <sheetViews>
    <sheetView showGridLines="0" tabSelected="1" topLeftCell="A53" zoomScaleSheetLayoutView="75" workbookViewId="0">
      <selection activeCell="A85" sqref="A85:M85"/>
    </sheetView>
  </sheetViews>
  <sheetFormatPr defaultRowHeight="12.75" outlineLevelRow="2"/>
  <cols>
    <col min="1" max="1" width="4.5703125" style="10" customWidth="1"/>
    <col min="2" max="2" width="14.42578125" style="2" customWidth="1"/>
    <col min="3" max="3" width="40.7109375" style="3" customWidth="1"/>
    <col min="4" max="4" width="13.85546875" style="4" customWidth="1"/>
    <col min="5" max="5" width="16.42578125" style="5" customWidth="1"/>
    <col min="6" max="6" width="8.140625" style="6" customWidth="1"/>
    <col min="7" max="9" width="7.140625" style="6" customWidth="1"/>
    <col min="10" max="10" width="10.42578125" style="6" customWidth="1"/>
    <col min="11" max="11" width="9" style="6" customWidth="1"/>
    <col min="12" max="13" width="7.140625" style="6" customWidth="1"/>
    <col min="14" max="16384" width="9.140625" style="7"/>
  </cols>
  <sheetData>
    <row r="1" spans="1:13" ht="15">
      <c r="C1" s="55"/>
      <c r="D1" s="54"/>
      <c r="E1" s="56"/>
      <c r="F1" s="57" t="s">
        <v>113</v>
      </c>
      <c r="G1" s="57"/>
      <c r="H1" s="57"/>
      <c r="I1" s="57"/>
      <c r="J1" s="57"/>
      <c r="K1" s="57"/>
      <c r="L1" s="57"/>
      <c r="M1" s="57"/>
    </row>
    <row r="2" spans="1:13" ht="15">
      <c r="C2" s="55"/>
      <c r="D2" s="54"/>
      <c r="E2" s="56"/>
      <c r="G2" s="57" t="s">
        <v>114</v>
      </c>
      <c r="H2" s="57"/>
      <c r="I2" s="57"/>
      <c r="J2" s="57"/>
      <c r="K2" s="57"/>
      <c r="L2" s="57"/>
      <c r="M2" s="57"/>
    </row>
    <row r="3" spans="1:13" hidden="1" outlineLevel="2">
      <c r="A3" s="1" t="s">
        <v>16</v>
      </c>
      <c r="J3" s="1" t="s">
        <v>17</v>
      </c>
    </row>
    <row r="4" spans="1:13" hidden="1" outlineLevel="1">
      <c r="A4" s="8"/>
      <c r="J4" s="8"/>
    </row>
    <row r="5" spans="1:13" hidden="1" outlineLevel="1">
      <c r="A5" s="8"/>
      <c r="J5" s="8"/>
    </row>
    <row r="6" spans="1:13" hidden="1" outlineLevel="1">
      <c r="A6" s="8" t="s">
        <v>20</v>
      </c>
      <c r="J6" s="8" t="s">
        <v>20</v>
      </c>
    </row>
    <row r="7" spans="1:13" hidden="1" outlineLevel="1">
      <c r="A7" s="9" t="s">
        <v>108</v>
      </c>
      <c r="J7" s="9" t="s">
        <v>109</v>
      </c>
    </row>
    <row r="8" spans="1:13" ht="14.25" collapsed="1">
      <c r="C8" s="11"/>
      <c r="D8" s="12"/>
      <c r="E8" s="12" t="s">
        <v>104</v>
      </c>
      <c r="F8" s="13"/>
      <c r="G8" s="13"/>
      <c r="H8" s="12"/>
      <c r="I8" s="13"/>
      <c r="J8" s="13"/>
    </row>
    <row r="9" spans="1:13" ht="14.25">
      <c r="C9" s="9"/>
      <c r="D9" s="10"/>
      <c r="E9" s="14" t="s">
        <v>0</v>
      </c>
      <c r="F9" s="15"/>
      <c r="G9" s="15"/>
      <c r="I9" s="16"/>
    </row>
    <row r="10" spans="1:13" ht="14.25">
      <c r="C10" s="9"/>
      <c r="D10" s="10"/>
      <c r="E10" s="14"/>
      <c r="F10" s="15"/>
      <c r="G10" s="15"/>
      <c r="I10" s="16"/>
    </row>
    <row r="11" spans="1:13" ht="15.75">
      <c r="C11" s="9"/>
      <c r="D11" s="17" t="s">
        <v>1</v>
      </c>
    </row>
    <row r="12" spans="1:13" ht="14.25">
      <c r="C12" s="9"/>
      <c r="D12" s="18" t="s">
        <v>2</v>
      </c>
      <c r="I12" s="19"/>
    </row>
    <row r="13" spans="1:13">
      <c r="C13" s="20"/>
      <c r="D13" s="10"/>
      <c r="E13" s="21"/>
      <c r="F13" s="22"/>
      <c r="G13" s="22"/>
      <c r="I13" s="23"/>
    </row>
    <row r="14" spans="1:13" ht="14.25">
      <c r="B14" s="24" t="s">
        <v>3</v>
      </c>
      <c r="C14" s="25" t="s">
        <v>103</v>
      </c>
      <c r="D14" s="12"/>
      <c r="E14" s="26"/>
      <c r="F14" s="27"/>
      <c r="G14" s="27"/>
      <c r="H14" s="28"/>
      <c r="I14" s="13"/>
      <c r="J14" s="13"/>
    </row>
    <row r="15" spans="1:13" ht="14.25">
      <c r="C15" s="29"/>
      <c r="D15" s="10"/>
      <c r="E15" s="30" t="s">
        <v>4</v>
      </c>
      <c r="G15" s="15"/>
      <c r="H15" s="18"/>
      <c r="I15" s="15"/>
      <c r="J15" s="15"/>
    </row>
    <row r="16" spans="1:13" ht="3" customHeight="1">
      <c r="A16" s="31"/>
      <c r="B16" s="32"/>
      <c r="C16" s="9"/>
      <c r="D16" s="10"/>
      <c r="E16" s="33"/>
    </row>
    <row r="17" spans="1:14" ht="14.25">
      <c r="C17" s="34" t="s">
        <v>15</v>
      </c>
      <c r="D17" s="10"/>
      <c r="E17" s="23"/>
      <c r="I17" s="34"/>
      <c r="J17" s="34"/>
      <c r="N17" s="35"/>
    </row>
    <row r="18" spans="1:14" s="37" customFormat="1" ht="14.25">
      <c r="A18" s="18"/>
      <c r="B18" s="36"/>
      <c r="C18" s="34" t="s">
        <v>99</v>
      </c>
      <c r="D18" s="35"/>
      <c r="E18" s="74" t="s">
        <v>102</v>
      </c>
      <c r="F18" s="75"/>
      <c r="G18" s="44" t="s">
        <v>84</v>
      </c>
      <c r="H18" s="35"/>
      <c r="I18" s="34"/>
      <c r="J18" s="34"/>
      <c r="K18" s="35"/>
      <c r="L18" s="35"/>
      <c r="M18" s="35"/>
    </row>
    <row r="19" spans="1:14" s="37" customFormat="1" ht="14.25">
      <c r="A19" s="18"/>
      <c r="B19" s="36"/>
      <c r="C19" s="34" t="s">
        <v>95</v>
      </c>
      <c r="D19" s="18"/>
      <c r="E19" s="74" t="s">
        <v>85</v>
      </c>
      <c r="F19" s="75"/>
      <c r="G19" s="44" t="s">
        <v>84</v>
      </c>
      <c r="H19" s="35"/>
      <c r="I19" s="34"/>
      <c r="J19" s="34"/>
      <c r="K19" s="35"/>
      <c r="L19" s="35"/>
      <c r="M19" s="35"/>
    </row>
    <row r="20" spans="1:14" s="37" customFormat="1" ht="14.25" hidden="1" outlineLevel="1">
      <c r="A20" s="18"/>
      <c r="B20" s="36"/>
      <c r="C20" s="34" t="s">
        <v>96</v>
      </c>
      <c r="D20" s="18"/>
      <c r="E20" s="74" t="s">
        <v>97</v>
      </c>
      <c r="F20" s="75"/>
      <c r="G20" s="44" t="s">
        <v>98</v>
      </c>
      <c r="H20" s="35"/>
      <c r="I20" s="34"/>
      <c r="J20" s="34"/>
      <c r="K20" s="35"/>
      <c r="L20" s="35"/>
      <c r="M20" s="35"/>
    </row>
    <row r="21" spans="1:14" ht="14.25" collapsed="1">
      <c r="C21" s="38" t="s">
        <v>107</v>
      </c>
      <c r="D21" s="10"/>
      <c r="E21" s="23"/>
    </row>
    <row r="22" spans="1:14" ht="6.75" customHeight="1">
      <c r="C22" s="9"/>
      <c r="D22" s="10"/>
      <c r="E22" s="23"/>
    </row>
    <row r="23" spans="1:14" hidden="1">
      <c r="C23" s="9"/>
      <c r="D23" s="10"/>
      <c r="E23" s="23"/>
    </row>
    <row r="24" spans="1:14" ht="12.75" customHeight="1">
      <c r="A24" s="60" t="s">
        <v>5</v>
      </c>
      <c r="B24" s="63" t="s">
        <v>12</v>
      </c>
      <c r="C24" s="60" t="s">
        <v>6</v>
      </c>
      <c r="D24" s="60" t="s">
        <v>7</v>
      </c>
      <c r="E24" s="60" t="s">
        <v>8</v>
      </c>
      <c r="F24" s="60" t="s">
        <v>18</v>
      </c>
      <c r="G24" s="61"/>
      <c r="H24" s="61"/>
      <c r="I24" s="61"/>
      <c r="J24" s="60" t="s">
        <v>19</v>
      </c>
      <c r="K24" s="61"/>
      <c r="L24" s="61"/>
      <c r="M24" s="61"/>
    </row>
    <row r="25" spans="1:14" ht="13.5" customHeight="1">
      <c r="A25" s="61"/>
      <c r="B25" s="64"/>
      <c r="C25" s="62"/>
      <c r="D25" s="60"/>
      <c r="E25" s="60"/>
      <c r="F25" s="60" t="s">
        <v>9</v>
      </c>
      <c r="G25" s="60" t="s">
        <v>11</v>
      </c>
      <c r="H25" s="61"/>
      <c r="I25" s="61"/>
      <c r="J25" s="60" t="s">
        <v>9</v>
      </c>
      <c r="K25" s="60" t="s">
        <v>11</v>
      </c>
      <c r="L25" s="61"/>
      <c r="M25" s="61"/>
    </row>
    <row r="26" spans="1:14" ht="24">
      <c r="A26" s="61"/>
      <c r="B26" s="64"/>
      <c r="C26" s="62"/>
      <c r="D26" s="60"/>
      <c r="E26" s="60"/>
      <c r="F26" s="61"/>
      <c r="G26" s="39" t="s">
        <v>10</v>
      </c>
      <c r="H26" s="39" t="s">
        <v>13</v>
      </c>
      <c r="I26" s="39" t="s">
        <v>14</v>
      </c>
      <c r="J26" s="61"/>
      <c r="K26" s="39" t="s">
        <v>10</v>
      </c>
      <c r="L26" s="39" t="s">
        <v>13</v>
      </c>
      <c r="M26" s="39" t="s">
        <v>14</v>
      </c>
    </row>
    <row r="27" spans="1:14">
      <c r="A27" s="41">
        <v>1</v>
      </c>
      <c r="B27" s="42">
        <v>2</v>
      </c>
      <c r="C27" s="39">
        <v>3</v>
      </c>
      <c r="D27" s="39">
        <v>4</v>
      </c>
      <c r="E27" s="43">
        <v>5</v>
      </c>
      <c r="F27" s="40">
        <v>6</v>
      </c>
      <c r="G27" s="40">
        <v>7</v>
      </c>
      <c r="H27" s="40">
        <v>8</v>
      </c>
      <c r="I27" s="40">
        <v>9</v>
      </c>
      <c r="J27" s="40">
        <v>10</v>
      </c>
      <c r="K27" s="40">
        <v>11</v>
      </c>
      <c r="L27" s="40">
        <v>12</v>
      </c>
      <c r="M27" s="40">
        <v>13</v>
      </c>
    </row>
    <row r="28" spans="1:14" ht="19.149999999999999" customHeight="1">
      <c r="A28" s="65" t="s">
        <v>105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14" ht="36">
      <c r="A29" s="41">
        <v>1</v>
      </c>
      <c r="B29" s="45" t="s">
        <v>21</v>
      </c>
      <c r="C29" s="46" t="s">
        <v>22</v>
      </c>
      <c r="D29" s="43" t="s">
        <v>23</v>
      </c>
      <c r="E29" s="47" t="s">
        <v>24</v>
      </c>
      <c r="F29" s="48">
        <v>2145.48</v>
      </c>
      <c r="G29" s="48">
        <v>49.92</v>
      </c>
      <c r="H29" s="48">
        <v>2092.31</v>
      </c>
      <c r="I29" s="48">
        <v>254.46</v>
      </c>
      <c r="J29" s="49">
        <v>705.31</v>
      </c>
      <c r="K29" s="49">
        <v>16.41</v>
      </c>
      <c r="L29" s="49">
        <v>687.83</v>
      </c>
      <c r="M29" s="49">
        <v>83.65</v>
      </c>
    </row>
    <row r="30" spans="1:14" ht="36">
      <c r="A30" s="41">
        <v>2</v>
      </c>
      <c r="B30" s="45" t="s">
        <v>25</v>
      </c>
      <c r="C30" s="46" t="s">
        <v>26</v>
      </c>
      <c r="D30" s="43" t="s">
        <v>27</v>
      </c>
      <c r="E30" s="50">
        <v>328.7</v>
      </c>
      <c r="F30" s="48">
        <v>13.38</v>
      </c>
      <c r="G30" s="49"/>
      <c r="H30" s="48">
        <v>13.38</v>
      </c>
      <c r="I30" s="49"/>
      <c r="J30" s="49">
        <v>4398.01</v>
      </c>
      <c r="K30" s="49"/>
      <c r="L30" s="49">
        <v>4398.01</v>
      </c>
      <c r="M30" s="49"/>
    </row>
    <row r="31" spans="1:14">
      <c r="A31" s="41">
        <v>3</v>
      </c>
      <c r="B31" s="45" t="s">
        <v>28</v>
      </c>
      <c r="C31" s="46" t="s">
        <v>29</v>
      </c>
      <c r="D31" s="43" t="s">
        <v>30</v>
      </c>
      <c r="E31" s="50">
        <v>328.7</v>
      </c>
      <c r="F31" s="48">
        <v>98.21</v>
      </c>
      <c r="G31" s="49"/>
      <c r="H31" s="49"/>
      <c r="I31" s="49"/>
      <c r="J31" s="49">
        <v>32281.63</v>
      </c>
      <c r="K31" s="49"/>
      <c r="L31" s="49"/>
      <c r="M31" s="49"/>
    </row>
    <row r="32" spans="1:14" ht="36">
      <c r="A32" s="41">
        <v>4</v>
      </c>
      <c r="B32" s="45" t="s">
        <v>31</v>
      </c>
      <c r="C32" s="46" t="s">
        <v>32</v>
      </c>
      <c r="D32" s="43" t="s">
        <v>33</v>
      </c>
      <c r="E32" s="47" t="s">
        <v>34</v>
      </c>
      <c r="F32" s="48">
        <v>477.36</v>
      </c>
      <c r="G32" s="48">
        <v>426.33</v>
      </c>
      <c r="H32" s="48">
        <v>15.4</v>
      </c>
      <c r="I32" s="48">
        <v>1.62</v>
      </c>
      <c r="J32" s="49">
        <v>15692.73</v>
      </c>
      <c r="K32" s="49">
        <v>14015.17</v>
      </c>
      <c r="L32" s="49">
        <v>506.26</v>
      </c>
      <c r="M32" s="49">
        <v>53.26</v>
      </c>
    </row>
    <row r="33" spans="1:13">
      <c r="A33" s="41">
        <v>5</v>
      </c>
      <c r="B33" s="45" t="s">
        <v>35</v>
      </c>
      <c r="C33" s="46" t="s">
        <v>36</v>
      </c>
      <c r="D33" s="43" t="s">
        <v>37</v>
      </c>
      <c r="E33" s="50">
        <v>15.89</v>
      </c>
      <c r="F33" s="48">
        <v>2.9</v>
      </c>
      <c r="G33" s="49"/>
      <c r="H33" s="49"/>
      <c r="I33" s="49"/>
      <c r="J33" s="49">
        <v>46.08</v>
      </c>
      <c r="K33" s="49"/>
      <c r="L33" s="49"/>
      <c r="M33" s="49"/>
    </row>
    <row r="34" spans="1:13" ht="24">
      <c r="A34" s="41">
        <v>6</v>
      </c>
      <c r="B34" s="45" t="s">
        <v>38</v>
      </c>
      <c r="C34" s="46" t="s">
        <v>39</v>
      </c>
      <c r="D34" s="43" t="s">
        <v>40</v>
      </c>
      <c r="E34" s="50">
        <v>328.74</v>
      </c>
      <c r="F34" s="48">
        <v>131.9</v>
      </c>
      <c r="G34" s="49"/>
      <c r="H34" s="49"/>
      <c r="I34" s="49"/>
      <c r="J34" s="49">
        <v>43360.81</v>
      </c>
      <c r="K34" s="49"/>
      <c r="L34" s="49"/>
      <c r="M34" s="49"/>
    </row>
    <row r="35" spans="1:13" ht="48">
      <c r="A35" s="41">
        <v>7</v>
      </c>
      <c r="B35" s="45" t="s">
        <v>41</v>
      </c>
      <c r="C35" s="46" t="s">
        <v>42</v>
      </c>
      <c r="D35" s="43" t="s">
        <v>43</v>
      </c>
      <c r="E35" s="50">
        <v>3287.4</v>
      </c>
      <c r="F35" s="48">
        <v>26.92</v>
      </c>
      <c r="G35" s="49"/>
      <c r="H35" s="49"/>
      <c r="I35" s="49"/>
      <c r="J35" s="49">
        <v>88496.81</v>
      </c>
      <c r="K35" s="49"/>
      <c r="L35" s="49"/>
      <c r="M35" s="49"/>
    </row>
    <row r="36" spans="1:13" ht="60">
      <c r="A36" s="41">
        <v>8</v>
      </c>
      <c r="B36" s="45" t="s">
        <v>44</v>
      </c>
      <c r="C36" s="46" t="s">
        <v>46</v>
      </c>
      <c r="D36" s="43" t="s">
        <v>45</v>
      </c>
      <c r="E36" s="47" t="s">
        <v>34</v>
      </c>
      <c r="F36" s="48">
        <v>8.43</v>
      </c>
      <c r="G36" s="48">
        <v>8.43</v>
      </c>
      <c r="H36" s="49"/>
      <c r="I36" s="49"/>
      <c r="J36" s="49">
        <v>277.13</v>
      </c>
      <c r="K36" s="49">
        <v>277.13</v>
      </c>
      <c r="L36" s="49"/>
      <c r="M36" s="49"/>
    </row>
    <row r="37" spans="1:13" ht="36">
      <c r="A37" s="41">
        <v>9</v>
      </c>
      <c r="B37" s="45" t="s">
        <v>47</v>
      </c>
      <c r="C37" s="46" t="s">
        <v>48</v>
      </c>
      <c r="D37" s="43" t="s">
        <v>49</v>
      </c>
      <c r="E37" s="50">
        <v>22.704000000000001</v>
      </c>
      <c r="F37" s="48">
        <v>32.36</v>
      </c>
      <c r="G37" s="48">
        <v>3.52</v>
      </c>
      <c r="H37" s="48">
        <v>26.4</v>
      </c>
      <c r="I37" s="48">
        <v>2.78</v>
      </c>
      <c r="J37" s="49">
        <v>734.7</v>
      </c>
      <c r="K37" s="49">
        <v>79.92</v>
      </c>
      <c r="L37" s="49">
        <v>599.39</v>
      </c>
      <c r="M37" s="49">
        <v>63.12</v>
      </c>
    </row>
    <row r="38" spans="1:13" ht="60">
      <c r="A38" s="41">
        <v>10</v>
      </c>
      <c r="B38" s="45" t="s">
        <v>50</v>
      </c>
      <c r="C38" s="46" t="s">
        <v>51</v>
      </c>
      <c r="D38" s="43" t="s">
        <v>45</v>
      </c>
      <c r="E38" s="47" t="s">
        <v>34</v>
      </c>
      <c r="F38" s="48">
        <v>8.3800000000000008</v>
      </c>
      <c r="G38" s="48">
        <v>2.86</v>
      </c>
      <c r="H38" s="48">
        <v>5.52</v>
      </c>
      <c r="I38" s="49"/>
      <c r="J38" s="49">
        <v>275.48</v>
      </c>
      <c r="K38" s="49">
        <v>94.02</v>
      </c>
      <c r="L38" s="49">
        <v>181.46</v>
      </c>
      <c r="M38" s="49"/>
    </row>
    <row r="39" spans="1:13">
      <c r="A39" s="58" t="s">
        <v>52</v>
      </c>
      <c r="B39" s="59"/>
      <c r="C39" s="59"/>
      <c r="D39" s="59"/>
      <c r="E39" s="59"/>
      <c r="F39" s="59"/>
      <c r="G39" s="59"/>
      <c r="H39" s="59"/>
      <c r="I39" s="59"/>
      <c r="J39" s="48">
        <v>186268.69</v>
      </c>
      <c r="K39" s="48">
        <v>14482.65</v>
      </c>
      <c r="L39" s="48">
        <v>6372.95</v>
      </c>
      <c r="M39" s="48">
        <v>200.03</v>
      </c>
    </row>
    <row r="40" spans="1:13">
      <c r="A40" s="58" t="s">
        <v>53</v>
      </c>
      <c r="B40" s="59"/>
      <c r="C40" s="59"/>
      <c r="D40" s="59"/>
      <c r="E40" s="59"/>
      <c r="F40" s="59"/>
      <c r="G40" s="59"/>
      <c r="H40" s="59"/>
      <c r="I40" s="59"/>
      <c r="J40" s="48">
        <v>975576.89</v>
      </c>
      <c r="K40" s="48">
        <v>189577.89</v>
      </c>
      <c r="L40" s="48">
        <v>39985.96</v>
      </c>
      <c r="M40" s="48">
        <v>2618.39</v>
      </c>
    </row>
    <row r="41" spans="1:13">
      <c r="A41" s="58" t="s">
        <v>54</v>
      </c>
      <c r="B41" s="59"/>
      <c r="C41" s="59"/>
      <c r="D41" s="59"/>
      <c r="E41" s="59"/>
      <c r="F41" s="59"/>
      <c r="G41" s="59"/>
      <c r="H41" s="59"/>
      <c r="I41" s="59"/>
      <c r="J41" s="48">
        <v>187649.2</v>
      </c>
      <c r="K41" s="49"/>
      <c r="L41" s="49"/>
      <c r="M41" s="49"/>
    </row>
    <row r="42" spans="1:13">
      <c r="A42" s="58" t="s">
        <v>55</v>
      </c>
      <c r="B42" s="59"/>
      <c r="C42" s="59"/>
      <c r="D42" s="59"/>
      <c r="E42" s="59"/>
      <c r="F42" s="59"/>
      <c r="G42" s="59"/>
      <c r="H42" s="59"/>
      <c r="I42" s="59"/>
      <c r="J42" s="48">
        <v>137962.19</v>
      </c>
      <c r="K42" s="49"/>
      <c r="L42" s="49"/>
      <c r="M42" s="49"/>
    </row>
    <row r="43" spans="1:13">
      <c r="A43" s="66" t="s">
        <v>56</v>
      </c>
      <c r="B43" s="59"/>
      <c r="C43" s="59"/>
      <c r="D43" s="59"/>
      <c r="E43" s="59"/>
      <c r="F43" s="59"/>
      <c r="G43" s="59"/>
      <c r="H43" s="59"/>
      <c r="I43" s="59"/>
      <c r="J43" s="49"/>
      <c r="K43" s="49"/>
      <c r="L43" s="49"/>
      <c r="M43" s="49"/>
    </row>
    <row r="44" spans="1:13">
      <c r="A44" s="58" t="s">
        <v>57</v>
      </c>
      <c r="B44" s="59"/>
      <c r="C44" s="59"/>
      <c r="D44" s="59"/>
      <c r="E44" s="59"/>
      <c r="F44" s="59"/>
      <c r="G44" s="59"/>
      <c r="H44" s="59"/>
      <c r="I44" s="59"/>
      <c r="J44" s="48">
        <v>5556.77</v>
      </c>
      <c r="K44" s="49"/>
      <c r="L44" s="49"/>
      <c r="M44" s="49"/>
    </row>
    <row r="45" spans="1:13">
      <c r="A45" s="58" t="s">
        <v>58</v>
      </c>
      <c r="B45" s="59"/>
      <c r="C45" s="59"/>
      <c r="D45" s="59"/>
      <c r="E45" s="59"/>
      <c r="F45" s="59"/>
      <c r="G45" s="59"/>
      <c r="H45" s="59"/>
      <c r="I45" s="59"/>
      <c r="J45" s="48">
        <v>29202.79</v>
      </c>
      <c r="K45" s="49"/>
      <c r="L45" s="49"/>
      <c r="M45" s="49"/>
    </row>
    <row r="46" spans="1:13">
      <c r="A46" s="58" t="s">
        <v>59</v>
      </c>
      <c r="B46" s="59"/>
      <c r="C46" s="59"/>
      <c r="D46" s="59"/>
      <c r="E46" s="59"/>
      <c r="F46" s="59"/>
      <c r="G46" s="59"/>
      <c r="H46" s="59"/>
      <c r="I46" s="59"/>
      <c r="J46" s="48">
        <v>145590.15</v>
      </c>
      <c r="K46" s="49"/>
      <c r="L46" s="49"/>
      <c r="M46" s="49"/>
    </row>
    <row r="47" spans="1:13">
      <c r="A47" s="58" t="s">
        <v>60</v>
      </c>
      <c r="B47" s="59"/>
      <c r="C47" s="59"/>
      <c r="D47" s="59"/>
      <c r="E47" s="59"/>
      <c r="F47" s="59"/>
      <c r="G47" s="59"/>
      <c r="H47" s="59"/>
      <c r="I47" s="59"/>
      <c r="J47" s="48">
        <v>1120838.57</v>
      </c>
      <c r="K47" s="49"/>
      <c r="L47" s="49"/>
      <c r="M47" s="49"/>
    </row>
    <row r="48" spans="1:13">
      <c r="A48" s="58" t="s">
        <v>61</v>
      </c>
      <c r="B48" s="59"/>
      <c r="C48" s="59"/>
      <c r="D48" s="59"/>
      <c r="E48" s="59"/>
      <c r="F48" s="59"/>
      <c r="G48" s="59"/>
      <c r="H48" s="59"/>
      <c r="I48" s="59"/>
      <c r="J48" s="48">
        <v>1301188.28</v>
      </c>
      <c r="K48" s="49"/>
      <c r="L48" s="49"/>
      <c r="M48" s="49"/>
    </row>
    <row r="49" spans="1:13">
      <c r="A49" s="58" t="s">
        <v>62</v>
      </c>
      <c r="B49" s="59"/>
      <c r="C49" s="59"/>
      <c r="D49" s="59"/>
      <c r="E49" s="59"/>
      <c r="F49" s="59"/>
      <c r="G49" s="59"/>
      <c r="H49" s="59"/>
      <c r="I49" s="59"/>
      <c r="J49" s="49"/>
      <c r="K49" s="49"/>
      <c r="L49" s="49"/>
      <c r="M49" s="49"/>
    </row>
    <row r="50" spans="1:13">
      <c r="A50" s="58" t="s">
        <v>63</v>
      </c>
      <c r="B50" s="59"/>
      <c r="C50" s="59"/>
      <c r="D50" s="59"/>
      <c r="E50" s="59"/>
      <c r="F50" s="59"/>
      <c r="G50" s="59"/>
      <c r="H50" s="59"/>
      <c r="I50" s="59"/>
      <c r="J50" s="48">
        <v>746013.04</v>
      </c>
      <c r="K50" s="49"/>
      <c r="L50" s="49"/>
      <c r="M50" s="49"/>
    </row>
    <row r="51" spans="1:13">
      <c r="A51" s="58" t="s">
        <v>64</v>
      </c>
      <c r="B51" s="59"/>
      <c r="C51" s="59"/>
      <c r="D51" s="59"/>
      <c r="E51" s="59"/>
      <c r="F51" s="59"/>
      <c r="G51" s="59"/>
      <c r="H51" s="59"/>
      <c r="I51" s="59"/>
      <c r="J51" s="48">
        <v>39985.96</v>
      </c>
      <c r="K51" s="49"/>
      <c r="L51" s="49"/>
      <c r="M51" s="49"/>
    </row>
    <row r="52" spans="1:13">
      <c r="A52" s="58" t="s">
        <v>65</v>
      </c>
      <c r="B52" s="59"/>
      <c r="C52" s="59"/>
      <c r="D52" s="59"/>
      <c r="E52" s="59"/>
      <c r="F52" s="59"/>
      <c r="G52" s="59"/>
      <c r="H52" s="59"/>
      <c r="I52" s="59"/>
      <c r="J52" s="48">
        <v>192196.28</v>
      </c>
      <c r="K52" s="49"/>
      <c r="L52" s="49"/>
      <c r="M52" s="49"/>
    </row>
    <row r="53" spans="1:13">
      <c r="A53" s="58" t="s">
        <v>66</v>
      </c>
      <c r="B53" s="59"/>
      <c r="C53" s="59"/>
      <c r="D53" s="59"/>
      <c r="E53" s="59"/>
      <c r="F53" s="59"/>
      <c r="G53" s="59"/>
      <c r="H53" s="59"/>
      <c r="I53" s="59"/>
      <c r="J53" s="48">
        <v>187649.2</v>
      </c>
      <c r="K53" s="49"/>
      <c r="L53" s="49"/>
      <c r="M53" s="49"/>
    </row>
    <row r="54" spans="1:13">
      <c r="A54" s="58" t="s">
        <v>67</v>
      </c>
      <c r="B54" s="59"/>
      <c r="C54" s="59"/>
      <c r="D54" s="59"/>
      <c r="E54" s="59"/>
      <c r="F54" s="59"/>
      <c r="G54" s="59"/>
      <c r="H54" s="59"/>
      <c r="I54" s="59"/>
      <c r="J54" s="48">
        <v>137962.19</v>
      </c>
      <c r="K54" s="49"/>
      <c r="L54" s="49"/>
      <c r="M54" s="49"/>
    </row>
    <row r="55" spans="1:13">
      <c r="A55" s="58" t="s">
        <v>111</v>
      </c>
      <c r="B55" s="67"/>
      <c r="C55" s="67"/>
      <c r="D55" s="67"/>
      <c r="E55" s="67"/>
      <c r="F55" s="67"/>
      <c r="G55" s="67"/>
      <c r="H55" s="67"/>
      <c r="I55" s="67"/>
      <c r="J55" s="53">
        <v>1301188.27</v>
      </c>
      <c r="K55" s="49"/>
      <c r="L55" s="49"/>
      <c r="M55" s="49"/>
    </row>
    <row r="56" spans="1:13">
      <c r="A56" s="83" t="s">
        <v>100</v>
      </c>
      <c r="B56" s="84"/>
      <c r="C56" s="84"/>
      <c r="D56" s="84"/>
      <c r="E56" s="84"/>
      <c r="F56" s="84"/>
      <c r="G56" s="84"/>
      <c r="H56" s="84"/>
      <c r="I56" s="85"/>
      <c r="J56" s="53">
        <f>J55*0.18</f>
        <v>234213.88860000001</v>
      </c>
      <c r="K56" s="49"/>
      <c r="L56" s="49"/>
      <c r="M56" s="49"/>
    </row>
    <row r="57" spans="1:13">
      <c r="A57" s="86" t="s">
        <v>101</v>
      </c>
      <c r="B57" s="87"/>
      <c r="C57" s="87"/>
      <c r="D57" s="87"/>
      <c r="E57" s="87"/>
      <c r="F57" s="87"/>
      <c r="G57" s="87"/>
      <c r="H57" s="87"/>
      <c r="I57" s="88"/>
      <c r="J57" s="51">
        <f>J56+J55</f>
        <v>1535402.1586</v>
      </c>
      <c r="K57" s="49"/>
      <c r="L57" s="49"/>
      <c r="M57" s="49"/>
    </row>
    <row r="58" spans="1:13" ht="19.149999999999999" customHeight="1">
      <c r="A58" s="65" t="s">
        <v>106</v>
      </c>
      <c r="B58" s="59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</row>
    <row r="59" spans="1:13" ht="36">
      <c r="A59" s="41">
        <v>11</v>
      </c>
      <c r="B59" s="45" t="s">
        <v>21</v>
      </c>
      <c r="C59" s="46" t="s">
        <v>22</v>
      </c>
      <c r="D59" s="43" t="s">
        <v>23</v>
      </c>
      <c r="E59" s="47" t="s">
        <v>68</v>
      </c>
      <c r="F59" s="48">
        <v>2145.48</v>
      </c>
      <c r="G59" s="48">
        <v>49.92</v>
      </c>
      <c r="H59" s="48">
        <v>2092.31</v>
      </c>
      <c r="I59" s="48">
        <v>254.46</v>
      </c>
      <c r="J59" s="49">
        <v>661.89</v>
      </c>
      <c r="K59" s="49">
        <v>15.4</v>
      </c>
      <c r="L59" s="49">
        <v>645.49</v>
      </c>
      <c r="M59" s="49">
        <v>78.5</v>
      </c>
    </row>
    <row r="60" spans="1:13" ht="36">
      <c r="A60" s="41">
        <v>12</v>
      </c>
      <c r="B60" s="45" t="s">
        <v>25</v>
      </c>
      <c r="C60" s="46" t="s">
        <v>26</v>
      </c>
      <c r="D60" s="43" t="s">
        <v>27</v>
      </c>
      <c r="E60" s="50">
        <v>357.7</v>
      </c>
      <c r="F60" s="48">
        <v>13.38</v>
      </c>
      <c r="G60" s="49"/>
      <c r="H60" s="48">
        <v>13.38</v>
      </c>
      <c r="I60" s="49"/>
      <c r="J60" s="49">
        <v>4786.03</v>
      </c>
      <c r="K60" s="49"/>
      <c r="L60" s="49">
        <v>4786.03</v>
      </c>
      <c r="M60" s="49"/>
    </row>
    <row r="61" spans="1:13">
      <c r="A61" s="41">
        <v>13</v>
      </c>
      <c r="B61" s="45" t="s">
        <v>28</v>
      </c>
      <c r="C61" s="46" t="s">
        <v>29</v>
      </c>
      <c r="D61" s="43" t="s">
        <v>30</v>
      </c>
      <c r="E61" s="50">
        <v>357.7</v>
      </c>
      <c r="F61" s="48">
        <v>98.21</v>
      </c>
      <c r="G61" s="49"/>
      <c r="H61" s="49"/>
      <c r="I61" s="49"/>
      <c r="J61" s="49">
        <v>35129.72</v>
      </c>
      <c r="K61" s="49"/>
      <c r="L61" s="49"/>
      <c r="M61" s="49"/>
    </row>
    <row r="62" spans="1:13" ht="36">
      <c r="A62" s="41">
        <v>14</v>
      </c>
      <c r="B62" s="45" t="s">
        <v>69</v>
      </c>
      <c r="C62" s="46" t="s">
        <v>70</v>
      </c>
      <c r="D62" s="43" t="s">
        <v>33</v>
      </c>
      <c r="E62" s="47" t="s">
        <v>71</v>
      </c>
      <c r="F62" s="48">
        <v>2296.1</v>
      </c>
      <c r="G62" s="48">
        <v>317.60000000000002</v>
      </c>
      <c r="H62" s="49"/>
      <c r="I62" s="49"/>
      <c r="J62" s="49">
        <v>141671.67000000001</v>
      </c>
      <c r="K62" s="49">
        <v>19596.240000000002</v>
      </c>
      <c r="L62" s="49"/>
      <c r="M62" s="49"/>
    </row>
    <row r="63" spans="1:13" ht="36">
      <c r="A63" s="41">
        <v>15</v>
      </c>
      <c r="B63" s="45" t="s">
        <v>72</v>
      </c>
      <c r="C63" s="46" t="s">
        <v>73</v>
      </c>
      <c r="D63" s="43" t="s">
        <v>33</v>
      </c>
      <c r="E63" s="47" t="s">
        <v>74</v>
      </c>
      <c r="F63" s="48">
        <v>702.93</v>
      </c>
      <c r="G63" s="48">
        <v>43.43</v>
      </c>
      <c r="H63" s="49"/>
      <c r="I63" s="49"/>
      <c r="J63" s="49">
        <v>-43371.48</v>
      </c>
      <c r="K63" s="49">
        <v>-2679.67</v>
      </c>
      <c r="L63" s="49"/>
      <c r="M63" s="49"/>
    </row>
    <row r="64" spans="1:13" ht="24">
      <c r="A64" s="41">
        <v>16</v>
      </c>
      <c r="B64" s="45" t="s">
        <v>75</v>
      </c>
      <c r="C64" s="46" t="s">
        <v>76</v>
      </c>
      <c r="D64" s="43" t="s">
        <v>33</v>
      </c>
      <c r="E64" s="47" t="s">
        <v>71</v>
      </c>
      <c r="F64" s="48">
        <v>668.98</v>
      </c>
      <c r="G64" s="48">
        <v>50.68</v>
      </c>
      <c r="H64" s="48">
        <v>301.39999999999998</v>
      </c>
      <c r="I64" s="48">
        <v>31.78</v>
      </c>
      <c r="J64" s="49">
        <v>41276.74</v>
      </c>
      <c r="K64" s="49">
        <v>3127.01</v>
      </c>
      <c r="L64" s="49">
        <v>18596.68</v>
      </c>
      <c r="M64" s="49">
        <v>1960.86</v>
      </c>
    </row>
    <row r="65" spans="1:13">
      <c r="A65" s="41">
        <v>17</v>
      </c>
      <c r="B65" s="45" t="s">
        <v>35</v>
      </c>
      <c r="C65" s="46" t="s">
        <v>36</v>
      </c>
      <c r="D65" s="43" t="s">
        <v>37</v>
      </c>
      <c r="E65" s="50">
        <v>30</v>
      </c>
      <c r="F65" s="48">
        <v>2.9</v>
      </c>
      <c r="G65" s="49"/>
      <c r="H65" s="49"/>
      <c r="I65" s="49"/>
      <c r="J65" s="49">
        <v>87</v>
      </c>
      <c r="K65" s="49"/>
      <c r="L65" s="49"/>
      <c r="M65" s="49"/>
    </row>
    <row r="66" spans="1:13">
      <c r="A66" s="58" t="s">
        <v>52</v>
      </c>
      <c r="B66" s="59"/>
      <c r="C66" s="59"/>
      <c r="D66" s="59"/>
      <c r="E66" s="59"/>
      <c r="F66" s="59"/>
      <c r="G66" s="59"/>
      <c r="H66" s="59"/>
      <c r="I66" s="59"/>
      <c r="J66" s="48">
        <v>180241.57</v>
      </c>
      <c r="K66" s="48">
        <v>20058.98</v>
      </c>
      <c r="L66" s="48">
        <v>24028.2</v>
      </c>
      <c r="M66" s="48">
        <v>2039.36</v>
      </c>
    </row>
    <row r="67" spans="1:13">
      <c r="A67" s="58" t="s">
        <v>53</v>
      </c>
      <c r="B67" s="59"/>
      <c r="C67" s="59"/>
      <c r="D67" s="59"/>
      <c r="E67" s="59"/>
      <c r="F67" s="59"/>
      <c r="G67" s="59"/>
      <c r="H67" s="59"/>
      <c r="I67" s="59"/>
      <c r="J67" s="48">
        <v>1013469.84</v>
      </c>
      <c r="K67" s="48">
        <v>262572.05</v>
      </c>
      <c r="L67" s="48">
        <v>136841.49</v>
      </c>
      <c r="M67" s="48">
        <v>26695.23</v>
      </c>
    </row>
    <row r="68" spans="1:13">
      <c r="A68" s="58" t="s">
        <v>54</v>
      </c>
      <c r="B68" s="59"/>
      <c r="C68" s="59"/>
      <c r="D68" s="59"/>
      <c r="E68" s="59"/>
      <c r="F68" s="59"/>
      <c r="G68" s="59"/>
      <c r="H68" s="59"/>
      <c r="I68" s="59"/>
      <c r="J68" s="48">
        <v>282549.81</v>
      </c>
      <c r="K68" s="49"/>
      <c r="L68" s="49"/>
      <c r="M68" s="49"/>
    </row>
    <row r="69" spans="1:13">
      <c r="A69" s="58" t="s">
        <v>55</v>
      </c>
      <c r="B69" s="59"/>
      <c r="C69" s="59"/>
      <c r="D69" s="59"/>
      <c r="E69" s="59"/>
      <c r="F69" s="59"/>
      <c r="G69" s="59"/>
      <c r="H69" s="59"/>
      <c r="I69" s="59"/>
      <c r="J69" s="48">
        <v>207879.11</v>
      </c>
      <c r="K69" s="49"/>
      <c r="L69" s="49"/>
      <c r="M69" s="49"/>
    </row>
    <row r="70" spans="1:13">
      <c r="A70" s="66" t="s">
        <v>77</v>
      </c>
      <c r="B70" s="68"/>
      <c r="C70" s="58"/>
      <c r="D70" s="69"/>
      <c r="E70" s="70"/>
      <c r="F70" s="71"/>
      <c r="G70" s="71"/>
      <c r="H70" s="71"/>
      <c r="I70" s="71"/>
      <c r="J70" s="49"/>
      <c r="K70" s="49"/>
      <c r="L70" s="49"/>
      <c r="M70" s="49"/>
    </row>
    <row r="71" spans="1:13">
      <c r="A71" s="58" t="s">
        <v>57</v>
      </c>
      <c r="B71" s="59"/>
      <c r="C71" s="59"/>
      <c r="D71" s="59"/>
      <c r="E71" s="59"/>
      <c r="F71" s="59"/>
      <c r="G71" s="59"/>
      <c r="H71" s="59"/>
      <c r="I71" s="59"/>
      <c r="J71" s="48">
        <v>5214.6899999999996</v>
      </c>
      <c r="K71" s="49"/>
      <c r="L71" s="49"/>
      <c r="M71" s="49"/>
    </row>
    <row r="72" spans="1:13">
      <c r="A72" s="58" t="s">
        <v>58</v>
      </c>
      <c r="B72" s="59"/>
      <c r="C72" s="59"/>
      <c r="D72" s="59"/>
      <c r="E72" s="59"/>
      <c r="F72" s="59"/>
      <c r="G72" s="59"/>
      <c r="H72" s="59"/>
      <c r="I72" s="59"/>
      <c r="J72" s="48">
        <v>31779.24</v>
      </c>
      <c r="K72" s="49"/>
      <c r="L72" s="49"/>
      <c r="M72" s="49"/>
    </row>
    <row r="73" spans="1:13">
      <c r="A73" s="58" t="s">
        <v>59</v>
      </c>
      <c r="B73" s="59"/>
      <c r="C73" s="59"/>
      <c r="D73" s="59"/>
      <c r="E73" s="59"/>
      <c r="F73" s="59"/>
      <c r="G73" s="59"/>
      <c r="H73" s="59"/>
      <c r="I73" s="59"/>
      <c r="J73" s="48">
        <v>158435.04</v>
      </c>
      <c r="K73" s="49"/>
      <c r="L73" s="49"/>
      <c r="M73" s="49"/>
    </row>
    <row r="74" spans="1:13">
      <c r="A74" s="58" t="s">
        <v>60</v>
      </c>
      <c r="B74" s="59"/>
      <c r="C74" s="59"/>
      <c r="D74" s="59"/>
      <c r="E74" s="59"/>
      <c r="F74" s="59"/>
      <c r="G74" s="59"/>
      <c r="H74" s="59"/>
      <c r="I74" s="59"/>
      <c r="J74" s="48">
        <v>1308469.79</v>
      </c>
      <c r="K74" s="49"/>
      <c r="L74" s="49"/>
      <c r="M74" s="49"/>
    </row>
    <row r="75" spans="1:13">
      <c r="A75" s="58" t="s">
        <v>61</v>
      </c>
      <c r="B75" s="59"/>
      <c r="C75" s="59"/>
      <c r="D75" s="59"/>
      <c r="E75" s="59"/>
      <c r="F75" s="59"/>
      <c r="G75" s="59"/>
      <c r="H75" s="59"/>
      <c r="I75" s="59"/>
      <c r="J75" s="48">
        <v>1503898.76</v>
      </c>
      <c r="K75" s="49"/>
      <c r="L75" s="49"/>
      <c r="M75" s="49"/>
    </row>
    <row r="76" spans="1:13">
      <c r="A76" s="58" t="s">
        <v>62</v>
      </c>
      <c r="B76" s="59"/>
      <c r="C76" s="59"/>
      <c r="D76" s="59"/>
      <c r="E76" s="59"/>
      <c r="F76" s="59"/>
      <c r="G76" s="59"/>
      <c r="H76" s="59"/>
      <c r="I76" s="59"/>
      <c r="J76" s="49"/>
      <c r="K76" s="49"/>
      <c r="L76" s="49"/>
      <c r="M76" s="49"/>
    </row>
    <row r="77" spans="1:13">
      <c r="A77" s="58" t="s">
        <v>63</v>
      </c>
      <c r="B77" s="59"/>
      <c r="C77" s="59"/>
      <c r="D77" s="59"/>
      <c r="E77" s="59"/>
      <c r="F77" s="59"/>
      <c r="G77" s="59"/>
      <c r="H77" s="59"/>
      <c r="I77" s="59"/>
      <c r="J77" s="48">
        <v>614056.30000000005</v>
      </c>
      <c r="K77" s="49"/>
      <c r="L77" s="49"/>
      <c r="M77" s="49"/>
    </row>
    <row r="78" spans="1:13">
      <c r="A78" s="58" t="s">
        <v>64</v>
      </c>
      <c r="B78" s="59"/>
      <c r="C78" s="59"/>
      <c r="D78" s="59"/>
      <c r="E78" s="59"/>
      <c r="F78" s="59"/>
      <c r="G78" s="59"/>
      <c r="H78" s="59"/>
      <c r="I78" s="59"/>
      <c r="J78" s="48">
        <v>136841.49</v>
      </c>
      <c r="K78" s="49"/>
      <c r="L78" s="49"/>
      <c r="M78" s="49"/>
    </row>
    <row r="79" spans="1:13">
      <c r="A79" s="58" t="s">
        <v>65</v>
      </c>
      <c r="B79" s="59"/>
      <c r="C79" s="59"/>
      <c r="D79" s="59"/>
      <c r="E79" s="59"/>
      <c r="F79" s="59"/>
      <c r="G79" s="59"/>
      <c r="H79" s="59"/>
      <c r="I79" s="59"/>
      <c r="J79" s="48">
        <v>289267.28000000003</v>
      </c>
      <c r="K79" s="49"/>
      <c r="L79" s="49"/>
      <c r="M79" s="49"/>
    </row>
    <row r="80" spans="1:13">
      <c r="A80" s="58" t="s">
        <v>66</v>
      </c>
      <c r="B80" s="59"/>
      <c r="C80" s="59"/>
      <c r="D80" s="59"/>
      <c r="E80" s="59"/>
      <c r="F80" s="59"/>
      <c r="G80" s="59"/>
      <c r="H80" s="59"/>
      <c r="I80" s="59"/>
      <c r="J80" s="48">
        <v>282549.81</v>
      </c>
      <c r="K80" s="49"/>
      <c r="L80" s="49"/>
      <c r="M80" s="49"/>
    </row>
    <row r="81" spans="1:13">
      <c r="A81" s="58" t="s">
        <v>67</v>
      </c>
      <c r="B81" s="59"/>
      <c r="C81" s="59"/>
      <c r="D81" s="59"/>
      <c r="E81" s="59"/>
      <c r="F81" s="59"/>
      <c r="G81" s="59"/>
      <c r="H81" s="59"/>
      <c r="I81" s="59"/>
      <c r="J81" s="48">
        <v>207879.11</v>
      </c>
      <c r="K81" s="49"/>
      <c r="L81" s="49"/>
      <c r="M81" s="49"/>
    </row>
    <row r="82" spans="1:13">
      <c r="A82" s="58" t="s">
        <v>112</v>
      </c>
      <c r="B82" s="67"/>
      <c r="C82" s="67"/>
      <c r="D82" s="67"/>
      <c r="E82" s="67"/>
      <c r="F82" s="67"/>
      <c r="G82" s="67"/>
      <c r="H82" s="67"/>
      <c r="I82" s="67"/>
      <c r="J82" s="51">
        <v>1503898.76</v>
      </c>
      <c r="K82" s="49"/>
      <c r="L82" s="49"/>
      <c r="M82" s="49"/>
    </row>
    <row r="83" spans="1:13">
      <c r="A83" s="83" t="s">
        <v>100</v>
      </c>
      <c r="B83" s="84"/>
      <c r="C83" s="84"/>
      <c r="D83" s="84"/>
      <c r="E83" s="84"/>
      <c r="F83" s="84"/>
      <c r="G83" s="84"/>
      <c r="H83" s="84"/>
      <c r="I83" s="85"/>
      <c r="J83" s="51">
        <f>J82*0.18</f>
        <v>270701.77679999999</v>
      </c>
      <c r="K83" s="49"/>
      <c r="L83" s="49"/>
      <c r="M83" s="49"/>
    </row>
    <row r="84" spans="1:13">
      <c r="A84" s="83" t="s">
        <v>101</v>
      </c>
      <c r="B84" s="84"/>
      <c r="C84" s="84"/>
      <c r="D84" s="84"/>
      <c r="E84" s="84"/>
      <c r="F84" s="84"/>
      <c r="G84" s="84"/>
      <c r="H84" s="84"/>
      <c r="I84" s="85"/>
      <c r="J84" s="51">
        <f>J82+J83</f>
        <v>1774600.5367999999</v>
      </c>
      <c r="K84" s="49"/>
      <c r="L84" s="49"/>
      <c r="M84" s="49"/>
    </row>
    <row r="85" spans="1:13">
      <c r="A85" s="81" t="s">
        <v>78</v>
      </c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</row>
    <row r="86" spans="1:13" hidden="1">
      <c r="A86" s="58" t="s">
        <v>79</v>
      </c>
      <c r="B86" s="59"/>
      <c r="C86" s="59"/>
      <c r="D86" s="59"/>
      <c r="E86" s="59"/>
      <c r="F86" s="59"/>
      <c r="G86" s="59"/>
      <c r="H86" s="59"/>
      <c r="I86" s="59"/>
      <c r="J86" s="48">
        <v>366510.26</v>
      </c>
      <c r="K86" s="48">
        <v>34541.629999999997</v>
      </c>
      <c r="L86" s="48">
        <v>30401.15</v>
      </c>
      <c r="M86" s="48">
        <v>2239.39</v>
      </c>
    </row>
    <row r="87" spans="1:13" hidden="1">
      <c r="A87" s="58" t="s">
        <v>80</v>
      </c>
      <c r="B87" s="59"/>
      <c r="C87" s="59"/>
      <c r="D87" s="59"/>
      <c r="E87" s="59"/>
      <c r="F87" s="59"/>
      <c r="G87" s="59"/>
      <c r="H87" s="59"/>
      <c r="I87" s="59"/>
      <c r="J87" s="48">
        <v>1989046.72</v>
      </c>
      <c r="K87" s="48">
        <v>452149.93</v>
      </c>
      <c r="L87" s="48">
        <v>176827.45</v>
      </c>
      <c r="M87" s="48">
        <v>29313.61</v>
      </c>
    </row>
    <row r="88" spans="1:13" hidden="1">
      <c r="A88" s="58" t="s">
        <v>54</v>
      </c>
      <c r="B88" s="59"/>
      <c r="C88" s="59"/>
      <c r="D88" s="59"/>
      <c r="E88" s="59"/>
      <c r="F88" s="59"/>
      <c r="G88" s="59"/>
      <c r="H88" s="59"/>
      <c r="I88" s="59"/>
      <c r="J88" s="48">
        <v>470199</v>
      </c>
      <c r="K88" s="49"/>
      <c r="L88" s="49"/>
      <c r="M88" s="49"/>
    </row>
    <row r="89" spans="1:13" hidden="1">
      <c r="A89" s="58" t="s">
        <v>55</v>
      </c>
      <c r="B89" s="59"/>
      <c r="C89" s="59"/>
      <c r="D89" s="59"/>
      <c r="E89" s="59"/>
      <c r="F89" s="59"/>
      <c r="G89" s="59"/>
      <c r="H89" s="59"/>
      <c r="I89" s="59"/>
      <c r="J89" s="48">
        <v>345841.29</v>
      </c>
      <c r="K89" s="49"/>
      <c r="L89" s="49"/>
      <c r="M89" s="49"/>
    </row>
    <row r="90" spans="1:13" hidden="1">
      <c r="A90" s="66" t="s">
        <v>81</v>
      </c>
      <c r="B90" s="59"/>
      <c r="C90" s="59"/>
      <c r="D90" s="59"/>
      <c r="E90" s="59"/>
      <c r="F90" s="59"/>
      <c r="G90" s="59"/>
      <c r="H90" s="59"/>
      <c r="I90" s="59"/>
      <c r="J90" s="49"/>
      <c r="K90" s="49"/>
      <c r="L90" s="49"/>
      <c r="M90" s="49"/>
    </row>
    <row r="91" spans="1:13" hidden="1">
      <c r="A91" s="58" t="s">
        <v>57</v>
      </c>
      <c r="B91" s="59"/>
      <c r="C91" s="59"/>
      <c r="D91" s="59"/>
      <c r="E91" s="59"/>
      <c r="F91" s="59"/>
      <c r="G91" s="59"/>
      <c r="H91" s="59"/>
      <c r="I91" s="59"/>
      <c r="J91" s="48">
        <v>10771.42</v>
      </c>
      <c r="K91" s="49"/>
      <c r="L91" s="49"/>
      <c r="M91" s="49"/>
    </row>
    <row r="92" spans="1:13" hidden="1">
      <c r="A92" s="58" t="s">
        <v>58</v>
      </c>
      <c r="B92" s="59"/>
      <c r="C92" s="59"/>
      <c r="D92" s="59"/>
      <c r="E92" s="59"/>
      <c r="F92" s="59"/>
      <c r="G92" s="59"/>
      <c r="H92" s="59"/>
      <c r="I92" s="59"/>
      <c r="J92" s="48">
        <v>60982.03</v>
      </c>
      <c r="K92" s="49"/>
      <c r="L92" s="49"/>
      <c r="M92" s="49"/>
    </row>
    <row r="93" spans="1:13" hidden="1">
      <c r="A93" s="58" t="s">
        <v>59</v>
      </c>
      <c r="B93" s="59"/>
      <c r="C93" s="59"/>
      <c r="D93" s="59"/>
      <c r="E93" s="59"/>
      <c r="F93" s="59"/>
      <c r="G93" s="59"/>
      <c r="H93" s="59"/>
      <c r="I93" s="59"/>
      <c r="J93" s="48">
        <v>304025.19</v>
      </c>
      <c r="K93" s="49"/>
      <c r="L93" s="49"/>
      <c r="M93" s="49"/>
    </row>
    <row r="94" spans="1:13" hidden="1">
      <c r="A94" s="58" t="s">
        <v>60</v>
      </c>
      <c r="B94" s="59"/>
      <c r="C94" s="59"/>
      <c r="D94" s="59"/>
      <c r="E94" s="59"/>
      <c r="F94" s="59"/>
      <c r="G94" s="59"/>
      <c r="H94" s="59"/>
      <c r="I94" s="59"/>
      <c r="J94" s="48">
        <v>2429308.37</v>
      </c>
      <c r="K94" s="49"/>
      <c r="L94" s="49"/>
      <c r="M94" s="49"/>
    </row>
    <row r="95" spans="1:13" hidden="1">
      <c r="A95" s="58" t="s">
        <v>61</v>
      </c>
      <c r="B95" s="59"/>
      <c r="C95" s="59"/>
      <c r="D95" s="59"/>
      <c r="E95" s="59"/>
      <c r="F95" s="59"/>
      <c r="G95" s="59"/>
      <c r="H95" s="59"/>
      <c r="I95" s="59"/>
      <c r="J95" s="48">
        <v>2805087.01</v>
      </c>
      <c r="K95" s="49"/>
      <c r="L95" s="49"/>
      <c r="M95" s="49"/>
    </row>
    <row r="96" spans="1:13" hidden="1">
      <c r="A96" s="58" t="s">
        <v>62</v>
      </c>
      <c r="B96" s="59"/>
      <c r="C96" s="59"/>
      <c r="D96" s="59"/>
      <c r="E96" s="59"/>
      <c r="F96" s="59"/>
      <c r="G96" s="59"/>
      <c r="H96" s="59"/>
      <c r="I96" s="59"/>
      <c r="J96" s="49"/>
      <c r="K96" s="49"/>
      <c r="L96" s="49"/>
      <c r="M96" s="49"/>
    </row>
    <row r="97" spans="1:13" hidden="1">
      <c r="A97" s="58" t="s">
        <v>63</v>
      </c>
      <c r="B97" s="59"/>
      <c r="C97" s="59"/>
      <c r="D97" s="59"/>
      <c r="E97" s="59"/>
      <c r="F97" s="59"/>
      <c r="G97" s="59"/>
      <c r="H97" s="59"/>
      <c r="I97" s="59"/>
      <c r="J97" s="48">
        <v>1360069.34</v>
      </c>
      <c r="K97" s="49"/>
      <c r="L97" s="49"/>
      <c r="M97" s="49"/>
    </row>
    <row r="98" spans="1:13" hidden="1">
      <c r="A98" s="58" t="s">
        <v>64</v>
      </c>
      <c r="B98" s="59"/>
      <c r="C98" s="59"/>
      <c r="D98" s="59"/>
      <c r="E98" s="59"/>
      <c r="F98" s="59"/>
      <c r="G98" s="59"/>
      <c r="H98" s="59"/>
      <c r="I98" s="59"/>
      <c r="J98" s="48">
        <v>176827.45</v>
      </c>
      <c r="K98" s="49"/>
      <c r="L98" s="49"/>
      <c r="M98" s="49"/>
    </row>
    <row r="99" spans="1:13" hidden="1">
      <c r="A99" s="58" t="s">
        <v>65</v>
      </c>
      <c r="B99" s="59"/>
      <c r="C99" s="59"/>
      <c r="D99" s="59"/>
      <c r="E99" s="59"/>
      <c r="F99" s="59"/>
      <c r="G99" s="59"/>
      <c r="H99" s="59"/>
      <c r="I99" s="59"/>
      <c r="J99" s="48">
        <v>481463.54</v>
      </c>
      <c r="K99" s="49"/>
      <c r="L99" s="49"/>
      <c r="M99" s="49"/>
    </row>
    <row r="100" spans="1:13" hidden="1">
      <c r="A100" s="58" t="s">
        <v>66</v>
      </c>
      <c r="B100" s="59"/>
      <c r="C100" s="59"/>
      <c r="D100" s="59"/>
      <c r="E100" s="59"/>
      <c r="F100" s="59"/>
      <c r="G100" s="59"/>
      <c r="H100" s="59"/>
      <c r="I100" s="59"/>
      <c r="J100" s="48">
        <v>470199</v>
      </c>
      <c r="K100" s="49"/>
      <c r="L100" s="49"/>
      <c r="M100" s="49"/>
    </row>
    <row r="101" spans="1:13" hidden="1">
      <c r="A101" s="58" t="s">
        <v>67</v>
      </c>
      <c r="B101" s="59"/>
      <c r="C101" s="59"/>
      <c r="D101" s="59"/>
      <c r="E101" s="59"/>
      <c r="F101" s="59"/>
      <c r="G101" s="59"/>
      <c r="H101" s="59"/>
      <c r="I101" s="59"/>
      <c r="J101" s="48">
        <v>345841.29</v>
      </c>
      <c r="K101" s="49"/>
      <c r="L101" s="49"/>
      <c r="M101" s="49"/>
    </row>
    <row r="102" spans="1:13">
      <c r="A102" s="83" t="s">
        <v>110</v>
      </c>
      <c r="B102" s="84"/>
      <c r="C102" s="84"/>
      <c r="D102" s="84"/>
      <c r="E102" s="84"/>
      <c r="F102" s="84"/>
      <c r="G102" s="84"/>
      <c r="H102" s="84"/>
      <c r="I102" s="85"/>
      <c r="J102" s="53">
        <f>J82+J55</f>
        <v>2805087.0300000003</v>
      </c>
      <c r="K102" s="49"/>
      <c r="L102" s="49"/>
      <c r="M102" s="49"/>
    </row>
    <row r="103" spans="1:13">
      <c r="A103" s="58" t="s">
        <v>82</v>
      </c>
      <c r="B103" s="59"/>
      <c r="C103" s="59"/>
      <c r="D103" s="59"/>
      <c r="E103" s="59"/>
      <c r="F103" s="59"/>
      <c r="G103" s="59"/>
      <c r="H103" s="59"/>
      <c r="I103" s="59"/>
      <c r="J103" s="53">
        <f>J83+J56</f>
        <v>504915.6654</v>
      </c>
      <c r="K103" s="49"/>
      <c r="L103" s="49"/>
      <c r="M103" s="49"/>
    </row>
    <row r="104" spans="1:13">
      <c r="A104" s="66" t="s">
        <v>83</v>
      </c>
      <c r="B104" s="59"/>
      <c r="C104" s="59"/>
      <c r="D104" s="59"/>
      <c r="E104" s="59"/>
      <c r="F104" s="59"/>
      <c r="G104" s="59"/>
      <c r="H104" s="59"/>
      <c r="I104" s="59"/>
      <c r="J104" s="51">
        <f>J103+J102</f>
        <v>3310002.6954000001</v>
      </c>
      <c r="K104" s="52"/>
      <c r="L104" s="49"/>
      <c r="M104" s="49"/>
    </row>
    <row r="105" spans="1:13" ht="12" customHeight="1"/>
    <row r="106" spans="1:13" hidden="1"/>
    <row r="107" spans="1:13" hidden="1"/>
    <row r="108" spans="1:13">
      <c r="A108" s="76" t="s">
        <v>86</v>
      </c>
      <c r="B108" s="77"/>
      <c r="C108" s="78"/>
      <c r="D108" s="76"/>
      <c r="E108" s="79"/>
      <c r="F108" s="80"/>
      <c r="G108" s="80"/>
      <c r="H108" s="80"/>
      <c r="I108" s="80"/>
      <c r="J108" s="80"/>
      <c r="K108" s="80"/>
      <c r="L108" s="80"/>
      <c r="M108" s="80"/>
    </row>
    <row r="109" spans="1:13">
      <c r="A109" s="72" t="s">
        <v>87</v>
      </c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3"/>
      <c r="M109" s="73"/>
    </row>
    <row r="111" spans="1:13">
      <c r="A111" s="76" t="s">
        <v>88</v>
      </c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3"/>
      <c r="M111" s="73"/>
    </row>
    <row r="112" spans="1:13">
      <c r="A112" s="72" t="s">
        <v>87</v>
      </c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3"/>
      <c r="M112" s="73"/>
    </row>
    <row r="113" spans="1:13" hidden="1"/>
    <row r="114" spans="1:13" ht="1.5" hidden="1" customHeight="1"/>
    <row r="115" spans="1:13" hidden="1"/>
    <row r="116" spans="1:13" hidden="1">
      <c r="A116" s="76" t="s">
        <v>89</v>
      </c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</row>
    <row r="117" spans="1:13" hidden="1">
      <c r="A117" s="72" t="s">
        <v>87</v>
      </c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</row>
    <row r="118" spans="1:13" hidden="1"/>
    <row r="119" spans="1:13" hidden="1">
      <c r="A119" s="76" t="s">
        <v>90</v>
      </c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</row>
    <row r="120" spans="1:13" hidden="1"/>
    <row r="121" spans="1:13" hidden="1"/>
    <row r="122" spans="1:13" hidden="1"/>
    <row r="123" spans="1:13" hidden="1"/>
    <row r="124" spans="1:13" hidden="1">
      <c r="A124" s="76" t="s">
        <v>91</v>
      </c>
      <c r="B124" s="77"/>
      <c r="C124" s="78"/>
      <c r="D124" s="76"/>
      <c r="E124" s="79"/>
      <c r="F124" s="80"/>
      <c r="G124" s="80"/>
      <c r="H124" s="80"/>
      <c r="I124" s="80"/>
      <c r="J124" s="80"/>
      <c r="K124" s="80"/>
      <c r="L124" s="80"/>
      <c r="M124" s="80"/>
    </row>
    <row r="125" spans="1:13" hidden="1">
      <c r="A125" s="72" t="s">
        <v>87</v>
      </c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</row>
    <row r="126" spans="1:13" hidden="1"/>
    <row r="127" spans="1:13" hidden="1">
      <c r="A127" s="76" t="s">
        <v>90</v>
      </c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</row>
    <row r="128" spans="1:13" hidden="1"/>
    <row r="129" spans="1:13" hidden="1"/>
    <row r="130" spans="1:13" hidden="1"/>
    <row r="131" spans="1:13" hidden="1"/>
    <row r="132" spans="1:13" hidden="1">
      <c r="A132" s="76" t="s">
        <v>92</v>
      </c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</row>
    <row r="133" spans="1:13" hidden="1">
      <c r="A133" s="72" t="s">
        <v>87</v>
      </c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3"/>
      <c r="M133" s="73"/>
    </row>
    <row r="134" spans="1:13" hidden="1"/>
    <row r="135" spans="1:13" hidden="1">
      <c r="A135" s="76" t="s">
        <v>90</v>
      </c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</row>
    <row r="136" spans="1:13" hidden="1"/>
    <row r="137" spans="1:13" hidden="1"/>
    <row r="138" spans="1:13" hidden="1">
      <c r="A138" s="76" t="s">
        <v>93</v>
      </c>
      <c r="B138" s="77"/>
      <c r="C138" s="78"/>
      <c r="D138" s="76"/>
      <c r="E138" s="79"/>
      <c r="F138" s="80"/>
      <c r="G138" s="80"/>
      <c r="H138" s="80"/>
      <c r="I138" s="80"/>
      <c r="J138" s="80"/>
      <c r="K138" s="80"/>
      <c r="L138" s="80"/>
      <c r="M138" s="80"/>
    </row>
    <row r="139" spans="1:13" hidden="1">
      <c r="A139" s="72" t="s">
        <v>87</v>
      </c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</row>
    <row r="140" spans="1:13" hidden="1"/>
    <row r="141" spans="1:13" hidden="1">
      <c r="A141" s="76" t="s">
        <v>94</v>
      </c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</row>
    <row r="142" spans="1:13" hidden="1">
      <c r="A142" s="72" t="s">
        <v>87</v>
      </c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</row>
    <row r="143" spans="1:13" hidden="1"/>
  </sheetData>
  <mergeCells count="93">
    <mergeCell ref="A139:M139"/>
    <mergeCell ref="A141:M141"/>
    <mergeCell ref="A142:M142"/>
    <mergeCell ref="E20:F20"/>
    <mergeCell ref="A56:I56"/>
    <mergeCell ref="A57:I57"/>
    <mergeCell ref="A83:I83"/>
    <mergeCell ref="A84:I84"/>
    <mergeCell ref="A102:I102"/>
    <mergeCell ref="A125:M125"/>
    <mergeCell ref="A127:M127"/>
    <mergeCell ref="A132:M132"/>
    <mergeCell ref="A133:M133"/>
    <mergeCell ref="A135:M135"/>
    <mergeCell ref="A138:M138"/>
    <mergeCell ref="A111:M111"/>
    <mergeCell ref="A112:M112"/>
    <mergeCell ref="A116:M116"/>
    <mergeCell ref="A117:M117"/>
    <mergeCell ref="A119:M119"/>
    <mergeCell ref="A124:M124"/>
    <mergeCell ref="E18:F18"/>
    <mergeCell ref="E19:F19"/>
    <mergeCell ref="A108:M108"/>
    <mergeCell ref="A90:I90"/>
    <mergeCell ref="A91:I91"/>
    <mergeCell ref="A92:I92"/>
    <mergeCell ref="A93:I93"/>
    <mergeCell ref="A94:I94"/>
    <mergeCell ref="A95:I95"/>
    <mergeCell ref="A82:I82"/>
    <mergeCell ref="A85:M85"/>
    <mergeCell ref="A86:I86"/>
    <mergeCell ref="A87:I87"/>
    <mergeCell ref="A88:I88"/>
    <mergeCell ref="A89:I89"/>
    <mergeCell ref="A76:I76"/>
    <mergeCell ref="A109:M109"/>
    <mergeCell ref="A96:I96"/>
    <mergeCell ref="A97:I97"/>
    <mergeCell ref="A98:I98"/>
    <mergeCell ref="A99:I99"/>
    <mergeCell ref="A100:I100"/>
    <mergeCell ref="A101:I101"/>
    <mergeCell ref="A103:I103"/>
    <mergeCell ref="A104:I104"/>
    <mergeCell ref="A77:I77"/>
    <mergeCell ref="A78:I78"/>
    <mergeCell ref="A79:I79"/>
    <mergeCell ref="A80:I80"/>
    <mergeCell ref="A81:I81"/>
    <mergeCell ref="A75:I75"/>
    <mergeCell ref="A55:I55"/>
    <mergeCell ref="A58:M58"/>
    <mergeCell ref="A66:I66"/>
    <mergeCell ref="A67:I67"/>
    <mergeCell ref="A68:I68"/>
    <mergeCell ref="A69:I69"/>
    <mergeCell ref="A70:I70"/>
    <mergeCell ref="A71:I71"/>
    <mergeCell ref="A72:I72"/>
    <mergeCell ref="A73:I73"/>
    <mergeCell ref="A74:I74"/>
    <mergeCell ref="A40:I40"/>
    <mergeCell ref="A41:I41"/>
    <mergeCell ref="A54:I54"/>
    <mergeCell ref="A43:I43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  <mergeCell ref="A53:I53"/>
    <mergeCell ref="F1:M1"/>
    <mergeCell ref="G2:M2"/>
    <mergeCell ref="A42:I42"/>
    <mergeCell ref="K25:M25"/>
    <mergeCell ref="J24:M24"/>
    <mergeCell ref="F25:F26"/>
    <mergeCell ref="F24:I24"/>
    <mergeCell ref="G25:I25"/>
    <mergeCell ref="A24:A26"/>
    <mergeCell ref="C24:C26"/>
    <mergeCell ref="D24:D26"/>
    <mergeCell ref="E24:E26"/>
    <mergeCell ref="B24:B26"/>
    <mergeCell ref="J25:J26"/>
    <mergeCell ref="A28:M28"/>
    <mergeCell ref="A39:I39"/>
  </mergeCells>
  <phoneticPr fontId="1" type="noConversion"/>
  <pageMargins left="0.39370078740157483" right="0" top="0.51181102362204722" bottom="0.39370078740157483" header="0.31496062992125984" footer="0.19685039370078741"/>
  <pageSetup paperSize="9" scale="96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loginova-alm</cp:lastModifiedBy>
  <cp:lastPrinted>2012-01-16T07:50:30Z</cp:lastPrinted>
  <dcterms:created xsi:type="dcterms:W3CDTF">2002-02-11T05:58:42Z</dcterms:created>
  <dcterms:modified xsi:type="dcterms:W3CDTF">2013-06-21T09:51:20Z</dcterms:modified>
</cp:coreProperties>
</file>