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  <c r="E11"/>
  <c r="A9"/>
  <c r="A10" s="1"/>
  <c r="A11" s="1"/>
  <c r="E8" l="1"/>
  <c r="E9"/>
  <c r="C19" l="1"/>
  <c r="C22" s="1"/>
  <c r="F11" l="1"/>
  <c r="F10"/>
  <c r="F9"/>
  <c r="F8"/>
  <c r="F12" l="1"/>
  <c r="F13" s="1"/>
  <c r="F14" l="1"/>
  <c r="F15" s="1"/>
</calcChain>
</file>

<file path=xl/sharedStrings.xml><?xml version="1.0" encoding="utf-8"?>
<sst xmlns="http://schemas.openxmlformats.org/spreadsheetml/2006/main" count="34" uniqueCount="33">
  <si>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</si>
  <si>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</si>
  <si>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</si>
  <si>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</si>
  <si>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</si>
  <si>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</si>
  <si>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</si>
  <si>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</si>
  <si>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</si>
  <si>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</si>
  <si>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</si>
  <si>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</si>
  <si>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</si>
  <si>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</si>
  <si>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</si>
  <si>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</si>
  <si>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</si>
  <si>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</si>
  <si>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</si>
  <si>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</si>
  <si>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</si>
  <si>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</si>
  <si>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Инженер-электрик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</si>
  <si>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</si>
  <si>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</si>
  <si>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</si>
  <si>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</si>
  <si>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Инженер по системам связи</t>
  </si>
  <si>
    <t>Накладные расходы*** (15 %), руб.</t>
  </si>
  <si>
    <t>и.о. директора МБУ "БГП"</t>
  </si>
  <si>
    <t>Л.А.Мымрина</t>
  </si>
  <si>
    <t>Итого, начальная (макисмальная) цена гражданско-правового договора: Четыреста восемьдесят семь тысяч шестьсот сорок рублей 66 копеек</t>
  </si>
  <si>
    <t>Приложение № 6 к  извещению о проведении запроса котировок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</si>
</sst>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workbookViewId="0">
      <selection activeCell="I6" sqref="I6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20" customFormat="1">
      <c r="B1" s="28" t="s">
        <v>32</v>
      </c>
      <c r="C1" s="29"/>
      <c r="D1" s="29"/>
      <c r="E1" s="29"/>
      <c r="F1" s="29"/>
    </row>
    <row r="2" spans="1:15" ht="23.25" customHeight="1">
      <c r="B2" s="30" t="s">
        <v>2</v>
      </c>
      <c r="C2" s="30"/>
      <c r="D2" s="30"/>
      <c r="E2" s="30"/>
      <c r="F2" s="30"/>
    </row>
    <row r="3" spans="1:15">
      <c r="B3" s="31"/>
      <c r="C3" s="31"/>
      <c r="D3" s="31"/>
      <c r="E3" s="31"/>
      <c r="F3" s="31"/>
    </row>
    <row r="4" spans="1:15">
      <c r="B4" s="1"/>
    </row>
    <row r="5" spans="1:15" ht="45">
      <c r="A5" s="4" t="s">
        <v>0</v>
      </c>
      <c r="B5" s="17" t="s">
        <v>1</v>
      </c>
      <c r="C5" s="32" t="s">
        <v>5</v>
      </c>
      <c r="D5" s="32" t="s">
        <v>6</v>
      </c>
      <c r="E5" s="32" t="s">
        <v>7</v>
      </c>
      <c r="F5" s="32" t="s">
        <v>20</v>
      </c>
      <c r="G5" s="2"/>
      <c r="H5" s="2"/>
      <c r="I5" s="2"/>
      <c r="J5" s="2"/>
    </row>
    <row r="6" spans="1:15" ht="134.25" customHeight="1">
      <c r="A6" s="4" t="s">
        <v>9</v>
      </c>
      <c r="B6" s="12" t="s">
        <v>3</v>
      </c>
      <c r="C6" s="33"/>
      <c r="D6" s="33"/>
      <c r="E6" s="33"/>
      <c r="F6" s="33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6" t="s">
        <v>8</v>
      </c>
      <c r="C7" s="6"/>
      <c r="D7" s="6"/>
      <c r="E7" s="6"/>
      <c r="F7" s="6"/>
      <c r="G7" s="8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6" t="s">
        <v>22</v>
      </c>
      <c r="C8" s="14">
        <v>1800</v>
      </c>
      <c r="D8" s="14">
        <v>60</v>
      </c>
      <c r="E8" s="14">
        <f t="shared" ref="E8:E9" si="0">C8*D8</f>
        <v>108000</v>
      </c>
      <c r="F8" s="14">
        <f>E8+(E8*C22/100)</f>
        <v>140616</v>
      </c>
      <c r="G8" s="8"/>
      <c r="H8" s="2"/>
      <c r="I8" s="2"/>
      <c r="J8" s="2"/>
      <c r="K8" s="3"/>
      <c r="L8" s="2"/>
      <c r="M8" s="2"/>
      <c r="N8" s="2"/>
      <c r="O8" s="2"/>
    </row>
    <row r="9" spans="1:15">
      <c r="A9" s="4">
        <f t="shared" ref="A9:A11" si="1">A8+1</f>
        <v>2</v>
      </c>
      <c r="B9" s="6" t="s">
        <v>27</v>
      </c>
      <c r="C9" s="14">
        <v>1800</v>
      </c>
      <c r="D9" s="14">
        <v>60</v>
      </c>
      <c r="E9" s="14">
        <f t="shared" si="0"/>
        <v>108000</v>
      </c>
      <c r="F9" s="14">
        <f>E9+(E9*C22/100)</f>
        <v>140616</v>
      </c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f t="shared" si="1"/>
        <v>3</v>
      </c>
      <c r="B10" s="6" t="s">
        <v>10</v>
      </c>
      <c r="C10" s="14">
        <v>500</v>
      </c>
      <c r="D10" s="14">
        <v>60</v>
      </c>
      <c r="E10" s="14">
        <f>C10*D10</f>
        <v>30000</v>
      </c>
      <c r="F10" s="14">
        <f>E10+(E10*C22/100)</f>
        <v>39060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1"/>
        <v>4</v>
      </c>
      <c r="B11" s="6" t="s">
        <v>10</v>
      </c>
      <c r="C11" s="14">
        <v>500</v>
      </c>
      <c r="D11" s="14">
        <v>60</v>
      </c>
      <c r="E11" s="14">
        <f>C11*D11</f>
        <v>30000</v>
      </c>
      <c r="F11" s="14">
        <f>E11+(E11*C22/100)</f>
        <v>39060</v>
      </c>
      <c r="G11" s="8"/>
      <c r="H11" s="2"/>
      <c r="I11" s="2"/>
      <c r="J11" s="2"/>
      <c r="K11" s="3"/>
      <c r="L11" s="2"/>
      <c r="M11" s="2"/>
      <c r="N11" s="2"/>
      <c r="O11" s="2"/>
    </row>
    <row r="12" spans="1:15">
      <c r="A12" s="6"/>
      <c r="B12" s="6" t="s">
        <v>16</v>
      </c>
      <c r="C12" s="6"/>
      <c r="D12" s="6"/>
      <c r="E12" s="6"/>
      <c r="F12" s="14">
        <f>SUM(F8:F11)</f>
        <v>359352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28</v>
      </c>
      <c r="C13" s="6"/>
      <c r="D13" s="6"/>
      <c r="E13" s="6"/>
      <c r="F13" s="15">
        <f>F12+(F12*15/100)</f>
        <v>413254.8</v>
      </c>
      <c r="G13" s="8"/>
      <c r="H13" s="2"/>
      <c r="I13" s="2"/>
      <c r="J13" s="2"/>
      <c r="M13" t="s">
        <v>21</v>
      </c>
    </row>
    <row r="14" spans="1:15">
      <c r="A14" s="6"/>
      <c r="B14" s="6" t="s">
        <v>17</v>
      </c>
      <c r="C14" s="6"/>
      <c r="D14" s="6"/>
      <c r="E14" s="6"/>
      <c r="F14" s="22">
        <f>F13+(F13*18/100)</f>
        <v>487640.66399999999</v>
      </c>
      <c r="G14" s="8"/>
      <c r="H14" s="2"/>
      <c r="I14" s="2"/>
      <c r="J14" s="2"/>
    </row>
    <row r="15" spans="1:15">
      <c r="A15" s="11"/>
      <c r="B15" s="13" t="s">
        <v>18</v>
      </c>
      <c r="C15" s="12"/>
      <c r="D15" s="12"/>
      <c r="E15" s="12"/>
      <c r="F15" s="21">
        <f>F14</f>
        <v>487640.66399999999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8">
      <c r="A17" s="2"/>
      <c r="B17" s="9" t="s">
        <v>19</v>
      </c>
      <c r="C17" s="2"/>
      <c r="D17" s="2"/>
      <c r="E17" s="2"/>
      <c r="F17" s="2"/>
      <c r="G17" s="2"/>
      <c r="H17" s="2"/>
      <c r="I17" s="2"/>
      <c r="J17" s="2"/>
      <c r="K17" s="2"/>
    </row>
    <row r="18" spans="1:18">
      <c r="A18" s="7" t="s">
        <v>4</v>
      </c>
      <c r="B18" t="s">
        <v>25</v>
      </c>
    </row>
    <row r="19" spans="1:18">
      <c r="A19" s="10" t="s">
        <v>11</v>
      </c>
      <c r="B19" s="6" t="s">
        <v>13</v>
      </c>
      <c r="C19" s="14">
        <f>2.9+5.1</f>
        <v>8</v>
      </c>
      <c r="D19" s="2"/>
    </row>
    <row r="20" spans="1:18">
      <c r="A20" s="2"/>
      <c r="B20" s="6" t="s">
        <v>14</v>
      </c>
      <c r="C20" s="14">
        <v>22</v>
      </c>
      <c r="D20" s="2"/>
    </row>
    <row r="21" spans="1:18" ht="30">
      <c r="A21" s="2"/>
      <c r="B21" s="6" t="s">
        <v>15</v>
      </c>
      <c r="C21" s="14">
        <v>0.2</v>
      </c>
      <c r="D21" s="2"/>
    </row>
    <row r="22" spans="1:18">
      <c r="A22" s="2"/>
      <c r="B22" s="5" t="s">
        <v>12</v>
      </c>
      <c r="C22" s="16">
        <f>C19+C20+C21</f>
        <v>30.2</v>
      </c>
      <c r="D22" s="2"/>
      <c r="F22" s="18"/>
    </row>
    <row r="23" spans="1:18">
      <c r="A23" s="7" t="s">
        <v>24</v>
      </c>
      <c r="B23" t="s">
        <v>23</v>
      </c>
    </row>
    <row r="24" spans="1:18" ht="36" customHeight="1">
      <c r="A24" s="25" t="s">
        <v>31</v>
      </c>
      <c r="B24" s="26" t="s">
        <v>26</v>
      </c>
      <c r="C24" s="26"/>
      <c r="D24" s="26"/>
      <c r="E24" s="26"/>
      <c r="F24" s="26"/>
    </row>
    <row r="25" spans="1:18">
      <c r="A25" s="26"/>
      <c r="B25" s="26"/>
      <c r="C25" s="26"/>
      <c r="D25" s="26"/>
      <c r="E25" s="26"/>
      <c r="F25" s="26"/>
    </row>
    <row r="26" spans="1:18" ht="25.5" customHeight="1">
      <c r="B26" s="23" t="s">
        <v>29</v>
      </c>
      <c r="C26" s="23"/>
      <c r="D26" s="24"/>
      <c r="E26" s="27" t="s">
        <v>30</v>
      </c>
      <c r="F26" s="27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</sheetData>
  <mergeCells count="10">
    <mergeCell ref="A24:F24"/>
    <mergeCell ref="A25:F25"/>
    <mergeCell ref="E26:F26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2013-02-01T04:28:16Z</cp:lastPrinted>
  <dcterms:created xsi:type="dcterms:W3CDTF">2012-10-19T05:12:03Z</dcterms:created>
  <dcterms:modified xsi:type="dcterms:W3CDTF">2013-07-10T11:56:32Z</dcterms:modified>
</cp:coreProperties>
</file>