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Ресурсная смета" sheetId="1" r:id="rId1"/>
  </sheets>
  <definedNames>
    <definedName name="Constr" localSheetId="0">'Ресурсная смета'!$A$10</definedName>
    <definedName name="FOT" localSheetId="0">'Ресурсная смета'!$C$20</definedName>
    <definedName name="Ind" localSheetId="0">'Ресурсная смета'!$F$12</definedName>
    <definedName name="Obj" localSheetId="0">'Ресурсная смета'!$C$15</definedName>
    <definedName name="Obosn" localSheetId="0">'Ресурсная смета'!$C$18</definedName>
    <definedName name="SmPr" localSheetId="0">'Ресурсная смета'!$C$19</definedName>
    <definedName name="_xlnm.Print_Titles" localSheetId="0">'Ресурсная смета'!$28:$28</definedName>
  </definedNames>
  <calcPr calcId="124519"/>
</workbook>
</file>

<file path=xl/calcChain.xml><?xml version="1.0" encoding="utf-8"?>
<calcChain xmlns="http://schemas.openxmlformats.org/spreadsheetml/2006/main">
  <c r="H64" i="1"/>
  <c r="H65" s="1"/>
  <c r="H59"/>
  <c r="H58"/>
</calcChain>
</file>

<file path=xl/sharedStrings.xml><?xml version="1.0" encoding="utf-8"?>
<sst xmlns="http://schemas.openxmlformats.org/spreadsheetml/2006/main" count="202" uniqueCount="150">
  <si>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</si>
  <si>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</si>
  <si>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</si>
  <si>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</si>
  <si>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</si>
  <si>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</si>
  <si>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</si>
  <si>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</si>
  <si>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</si>
  <si>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</si>
  <si>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Эк.Маш.</t>
  </si>
  <si>
    <t>З/пМех</t>
  </si>
  <si>
    <t>Сметная стоимость в текущих (прогнозных) ценах, руб.</t>
  </si>
  <si>
    <t>на ед.</t>
  </si>
  <si>
    <t>всего</t>
  </si>
  <si>
    <t>общая</t>
  </si>
  <si>
    <t>Мат</t>
  </si>
  <si>
    <t xml:space="preserve">ЛОКАЛЬНЫЙ РЕСУРСНЫЙ СМЕТНЫЙ РАСЧЕТ  № </t>
  </si>
  <si>
    <t>Т/з осн. раб.</t>
  </si>
  <si>
    <t>Т/з мех.</t>
  </si>
  <si>
    <t>СОГЛАСОВАНО:</t>
  </si>
  <si>
    <t>УТВЕРЖДАЮ:</t>
  </si>
  <si>
    <t xml:space="preserve">Основание: </t>
  </si>
  <si>
    <t>______________</t>
  </si>
  <si>
    <t>Разборка покрытий и оснований: асфальтобетонных с помощью молотков отбойных</t>
  </si>
  <si>
    <t>100 м3 конструкций</t>
  </si>
  <si>
    <r>
      <t>ГЭСНр68-12-4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</si>
  <si>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r>
      <t>0,1015</t>
    </r>
    <r>
      <rPr>
        <i/>
        <sz val="6"/>
        <rFont val="Arial"/>
        <family val="2"/>
        <charset val="204"/>
      </rPr>
      <t xml:space="preserve">
203*0,05/100</t>
    </r>
  </si>
  <si>
    <t>Разборка бортовых камней: на щебеночном основании</t>
  </si>
  <si>
    <t>100 м</t>
  </si>
  <si>
    <r>
      <t>ГЭСНр68-14-2</t>
    </r>
    <r>
      <rPr>
        <i/>
        <sz val="9"/>
        <rFont val="Arial"/>
        <family val="2"/>
        <charset val="204"/>
      </rPr>
      <t xml:space="preserve">
Пр. Минрегион от 13.10.08 № 207</t>
    </r>
  </si>
  <si>
    <r>
      <t>0,69</t>
    </r>
    <r>
      <rPr>
        <i/>
        <sz val="6"/>
        <rFont val="Arial"/>
        <family val="2"/>
        <charset val="204"/>
      </rPr>
      <t xml:space="preserve">
69/100</t>
    </r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</si>
  <si>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</si>
  <si>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</si>
  <si>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r>
      <t>ФССЦпг01-01-01-043</t>
    </r>
    <r>
      <rPr>
        <i/>
        <sz val="9"/>
        <rFont val="Arial"/>
        <family val="2"/>
        <charset val="204"/>
      </rPr>
      <t xml:space="preserve">
И1-Пр. Минрегион от 05.05.12 №189</t>
    </r>
  </si>
  <si>
    <r>
      <t>22,922</t>
    </r>
    <r>
      <rPr>
        <i/>
        <sz val="6"/>
        <rFont val="Arial"/>
        <family val="2"/>
        <charset val="204"/>
      </rPr>
      <t xml:space="preserve">
(10,15*2)+ (0,038*69)</t>
    </r>
  </si>
  <si>
    <t>Перевозка грузов автомобилями-самосвалами грузоподъемностью 10 т, работающих вне карьера, на расстояние: до 25 км I класс груза</t>
  </si>
  <si>
    <r>
      <t>ФССЦпг03-21-01-025</t>
    </r>
    <r>
      <rPr>
        <i/>
        <sz val="9"/>
        <rFont val="Arial"/>
        <family val="2"/>
        <charset val="204"/>
      </rPr>
      <t xml:space="preserve">
Пр. Минрегион от 20.07.11 №354</t>
    </r>
  </si>
  <si>
    <t>Тек цена</t>
  </si>
  <si>
    <t>Стоимость талонов на свалку</t>
  </si>
  <si>
    <t>тн</t>
  </si>
  <si>
    <t>Исправление профиля оснований: щебеночных с добавлением нового материала, толщиной 5 см.</t>
  </si>
  <si>
    <t>1000 м2 площади основания</t>
  </si>
  <si>
    <r>
      <t>ГЭСНр68-9-1</t>
    </r>
    <r>
      <rPr>
        <i/>
        <sz val="9"/>
        <rFont val="Arial"/>
        <family val="2"/>
        <charset val="204"/>
      </rPr>
      <t xml:space="preserve">
И3-Пр. Минрегион от 25.07.11 №358</t>
    </r>
  </si>
  <si>
    <r>
      <t>0,203</t>
    </r>
    <r>
      <rPr>
        <i/>
        <sz val="6"/>
        <rFont val="Arial"/>
        <family val="2"/>
        <charset val="204"/>
      </rPr>
      <t xml:space="preserve">
203/1000</t>
    </r>
  </si>
  <si>
    <t>З</t>
  </si>
  <si>
    <t>1. 408-0014</t>
  </si>
  <si>
    <t>Щебень из природного камня для строительных работ марка 800, фракция 10-20 мм</t>
  </si>
  <si>
    <t>м3</t>
  </si>
  <si>
    <t>Уд</t>
  </si>
  <si>
    <t>2. 408-9080</t>
  </si>
  <si>
    <t>Щебень</t>
  </si>
  <si>
    <t>Устройство асфальтобетонных покрытий дорожек и тротуаров однослойных из литой мелкозернистой асфальтобетонной смеси толщиной 3 см</t>
  </si>
  <si>
    <t>100 м2 покрытия</t>
  </si>
  <si>
    <r>
      <t>ГЭСН27-07-001-01
применит</t>
    </r>
    <r>
      <rPr>
        <i/>
        <sz val="9"/>
        <rFont val="Arial"/>
        <family val="2"/>
        <charset val="204"/>
      </rPr>
      <t xml:space="preserve">
Пр. Минрегион от 17.11.08 № 253</t>
    </r>
  </si>
  <si>
    <r>
      <t>2,03</t>
    </r>
    <r>
      <rPr>
        <i/>
        <sz val="6"/>
        <rFont val="Arial"/>
        <family val="2"/>
        <charset val="204"/>
      </rPr>
      <t xml:space="preserve">
203/100</t>
    </r>
  </si>
  <si>
    <t>1. 101-4959</t>
  </si>
  <si>
    <t>Эмульсия битумно-катионная, марка ЭБК-1</t>
  </si>
  <si>
    <t>т</t>
  </si>
  <si>
    <t>2. 101-9010</t>
  </si>
  <si>
    <t>Битум</t>
  </si>
  <si>
    <t>3. ФССЦ-410-0008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</si>
  <si>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Г</t>
  </si>
  <si>
    <t>4. 410-9010</t>
  </si>
  <si>
    <t>Смесь асфальтобетонная</t>
  </si>
  <si>
    <r>
      <t>На каждые 0,5 см изменения толщины покрытия добавлять к норме 27-07-001-01 до 5 см</t>
    </r>
    <r>
      <rPr>
        <i/>
        <sz val="7"/>
        <rFont val="Arial"/>
        <family val="2"/>
        <charset val="204"/>
      </rPr>
      <t xml:space="preserve">
((пПЗ=4 (пЗП=4; пЭМ=4 к расх.; пЗПМ=4; пМР=4 к расх.; пЗТ=4; пЗТМ=4)))</t>
    </r>
  </si>
  <si>
    <r>
      <t>ГЭСН27-07-001-02
применит</t>
    </r>
    <r>
      <rPr>
        <i/>
        <sz val="9"/>
        <rFont val="Arial"/>
        <family val="2"/>
        <charset val="204"/>
      </rPr>
      <t xml:space="preserve">
Пр. Минрегион от 17.11.08 № 253</t>
    </r>
  </si>
  <si>
    <t>1. ФССЦ-410-0008</t>
  </si>
  <si>
    <t>2. 410-9010</t>
  </si>
  <si>
    <t>Устройство оснований толщиной 12 см под тротуары из кирпичного или известнякового щебня</t>
  </si>
  <si>
    <t>100 м2 дорожек и тротуаров</t>
  </si>
  <si>
    <r>
      <t>ГЭСН27-07-002-01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</si>
  <si>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0,138</t>
    </r>
    <r>
      <rPr>
        <i/>
        <sz val="6"/>
        <rFont val="Arial"/>
        <family val="2"/>
        <charset val="204"/>
      </rPr>
      <t xml:space="preserve">
(69*0,2)/100</t>
    </r>
  </si>
  <si>
    <t>Щебень из природного камня для строительных работ М 800 фракция 10-20 мм</t>
  </si>
  <si>
    <t>2. 408-9081</t>
  </si>
  <si>
    <t>Щебень известняковый или кирпичный</t>
  </si>
  <si>
    <r>
      <t>На каждый 1 см изменения толщины оснований добавлять или исключать к норме 27-07-002-01</t>
    </r>
    <r>
      <rPr>
        <i/>
        <sz val="7"/>
        <rFont val="Arial"/>
        <family val="2"/>
        <charset val="204"/>
      </rPr>
      <t xml:space="preserve">
((пПЗ=2 (пЗП=2; пЭМ=2 к расх.; пЗПМ=2; пМР=2 к расх.; пЗТ=2; пЗТМ=2)))</t>
    </r>
  </si>
  <si>
    <r>
      <t>ГЭСН27-07-002-02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</si>
  <si>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Установка бортовых камней бетонных: при других видах покрытий БР 100.20.8</t>
  </si>
  <si>
    <t>100 м бортового камня</t>
  </si>
  <si>
    <r>
      <t>ГЭСН27-02-010-02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</si>
  <si>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1. 401-0006</t>
  </si>
  <si>
    <t>Бетон тяжелый, класс В15 (М200)</t>
  </si>
  <si>
    <t>2. 401-0006</t>
  </si>
  <si>
    <t>3. 403-8023</t>
  </si>
  <si>
    <t>Камни бортовые БР 100.20.8</t>
  </si>
  <si>
    <t>м</t>
  </si>
  <si>
    <t>4. 413-9010</t>
  </si>
  <si>
    <t>Камни бортовые</t>
  </si>
  <si>
    <t xml:space="preserve">                                       Раздел 2. Ремонт газонного покрытия</t>
  </si>
  <si>
    <t>Планировка площадей: ручным способом, группа грунтов 2</t>
  </si>
  <si>
    <t>1000 м2 спланированной площади</t>
  </si>
  <si>
    <r>
      <t>ГЭСН01-02-027-05</t>
    </r>
    <r>
      <rPr>
        <i/>
        <sz val="9"/>
        <rFont val="Arial"/>
        <family val="2"/>
        <charset val="204"/>
      </rPr>
      <t xml:space="preserve">
Пр. Минрегион от 17.11.08 № 253</t>
    </r>
  </si>
  <si>
    <r>
      <t>0,021</t>
    </r>
    <r>
      <rPr>
        <i/>
        <sz val="6"/>
        <rFont val="Arial"/>
        <family val="2"/>
        <charset val="204"/>
      </rPr>
      <t xml:space="preserve">
21/1000</t>
    </r>
  </si>
  <si>
    <t>Посев газонов партерных, мавританских и обыкновенных вручную</t>
  </si>
  <si>
    <t>100 м2</t>
  </si>
  <si>
    <r>
      <t>ГЭСН47-01-046-06</t>
    </r>
    <r>
      <rPr>
        <i/>
        <sz val="9"/>
        <rFont val="Arial"/>
        <family val="2"/>
        <charset val="204"/>
      </rPr>
      <t xml:space="preserve">
Пр. Минрегион от 17.11.08 № 253</t>
    </r>
  </si>
  <si>
    <r>
      <t>0,21</t>
    </r>
    <r>
      <rPr>
        <i/>
        <sz val="6"/>
        <rFont val="Arial"/>
        <family val="2"/>
        <charset val="204"/>
      </rPr>
      <t xml:space="preserve">
21/100</t>
    </r>
  </si>
  <si>
    <t xml:space="preserve">  Итого по разделу 2 Ремонт газонного покрытия</t>
  </si>
  <si>
    <t>ИТОГИ ПО СМЕТЕ:</t>
  </si>
  <si>
    <t>Итого прямые затраты по смете в текущих ценах</t>
  </si>
  <si>
    <t>Накладные расходы</t>
  </si>
  <si>
    <t>Сметная прибыль</t>
  </si>
  <si>
    <t>Итоги по смете:</t>
  </si>
  <si>
    <t xml:space="preserve">  Благоустройство (ремонтно-строительные)</t>
  </si>
  <si>
    <t xml:space="preserve">  Погрузо-разгрузочные работы</t>
  </si>
  <si>
    <t xml:space="preserve">  Перевозка грузов автотранспортом</t>
  </si>
  <si>
    <t xml:space="preserve">  Автомобильные дороги</t>
  </si>
  <si>
    <t xml:space="preserve">  Земляные работы, выполняемые по другим видам работ (подготовительным, сопутствующим, укрепительным)</t>
  </si>
  <si>
    <t xml:space="preserve">  Озеленение. Защитные лесонасаждения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</si>
  <si>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</si>
  <si>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</si>
  <si>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</si>
  <si>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</si>
  <si>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</si>
  <si>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</si>
  <si>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</si>
  <si>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</si>
  <si>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</si>
  <si>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___________________________199949,15</t>
  </si>
  <si>
    <t>руб.</t>
  </si>
  <si>
    <t>___________________________21218,29</t>
  </si>
  <si>
    <t>Составил: ___________________________</t>
  </si>
  <si>
    <t>(должность, подпись, расшифровка)</t>
  </si>
  <si>
    <t>Проверил: ___________________________</t>
  </si>
  <si>
    <t>Заказчик:  ___________________________</t>
  </si>
  <si>
    <t>М.П.</t>
  </si>
  <si>
    <t>Подрядчик:  ___________________________</t>
  </si>
  <si>
    <t>Инвестор:  ___________________________</t>
  </si>
  <si>
    <t>Сдал: ___________________________</t>
  </si>
  <si>
    <t>Принял: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</si>
  <si>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</si>
  <si>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</si>
  <si>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_______________________________________________________________________________________________188,07</t>
  </si>
  <si>
    <t>чел.час</t>
  </si>
  <si>
    <t>Сметная стоимость строительных работ _______________________________________________________________________________________________</t>
  </si>
  <si>
    <t>Составлен(а) в текущих (прогнозных) ценах по состоянию на 2 кв. 2013г.</t>
  </si>
  <si>
    <t>" _____ " ________________ 2013 г.</t>
  </si>
  <si>
    <t>"______ " _______________2013 г.</t>
  </si>
  <si>
    <t>Приложение№3</t>
  </si>
  <si>
    <t xml:space="preserve">к документации об открытом аукционе в электронной форме 
аукционе в электронной форме 
</t>
  </si>
  <si>
    <t xml:space="preserve">Директор МКУ «Благоустройство Мотовилихинского района» </t>
  </si>
  <si>
    <t>_______________ Ю.А. Лепешкин</t>
  </si>
  <si>
    <t>на выполнение работ по благоустройству пешеходной зоны: ул. Крупской (от ул. Макаренко до ул. Патриса Лумумбы)</t>
  </si>
  <si>
    <t>НДС</t>
  </si>
  <si>
    <t>Всего с НДС по разделу 1:</t>
  </si>
  <si>
    <t>Всего с НДС по разделу 2:</t>
  </si>
  <si>
    <t xml:space="preserve">                                       Раздел 1. Ремонт асфальтобетонного покрытия  тротуара</t>
  </si>
  <si>
    <t xml:space="preserve">  Итого по разделу 1 Ремонт асфальтобетонного покрытия  тротуара</t>
  </si>
  <si>
    <t>Благоустройство пешеходной зоны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</si>
</sst>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sz val="7"/>
      <name val="Arial"/>
      <family val="2"/>
      <charset val="204"/>
    </font>
    <font>
      <i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4" fillId="0" borderId="0" xfId="0" applyFont="1" applyBorder="1"/>
    <xf numFmtId="0" fontId="4" fillId="0" borderId="0" xfId="0" applyFont="1" applyBorder="1" applyAlignment="1">
      <alignment horizontal="right" vertical="top"/>
    </xf>
    <xf numFmtId="0" fontId="11" fillId="0" borderId="0" xfId="0" applyFont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indent="8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/>
    <xf numFmtId="0" fontId="3" fillId="0" borderId="3" xfId="0" applyFont="1" applyBorder="1" applyAlignment="1">
      <alignment horizontal="center" vertical="top"/>
    </xf>
    <xf numFmtId="49" fontId="12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/>
    </xf>
    <xf numFmtId="0" fontId="10" fillId="0" borderId="3" xfId="0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/>
    </xf>
    <xf numFmtId="0" fontId="14" fillId="0" borderId="3" xfId="0" applyFont="1" applyBorder="1" applyAlignment="1">
      <alignment horizontal="right" vertical="top"/>
    </xf>
    <xf numFmtId="49" fontId="10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center" vertical="top"/>
    </xf>
    <xf numFmtId="0" fontId="15" fillId="0" borderId="3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2" fontId="4" fillId="0" borderId="3" xfId="0" applyNumberFormat="1" applyFont="1" applyBorder="1" applyAlignment="1">
      <alignment horizontal="right" vertical="top" wrapText="1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2" fontId="9" fillId="0" borderId="3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N126"/>
  <sheetViews>
    <sheetView showGridLines="0" tabSelected="1" topLeftCell="A52" zoomScaleSheetLayoutView="75" workbookViewId="0">
      <selection activeCell="C13" sqref="C13"/>
    </sheetView>
  </sheetViews>
  <sheetFormatPr defaultRowHeight="12.75" outlineLevelRow="2"/>
  <cols>
    <col min="1" max="1" width="3.5703125" style="11" customWidth="1"/>
    <col min="2" max="2" width="12.7109375" style="2" customWidth="1"/>
    <col min="3" max="3" width="34.42578125" style="3" customWidth="1"/>
    <col min="4" max="4" width="9.85546875" style="4" customWidth="1"/>
    <col min="5" max="5" width="14.7109375" style="5" customWidth="1"/>
    <col min="6" max="6" width="14.7109375" style="6" customWidth="1"/>
    <col min="7" max="7" width="8.28515625" style="6" customWidth="1"/>
    <col min="8" max="8" width="9.28515625" style="6" customWidth="1"/>
    <col min="9" max="14" width="8.28515625" style="6" customWidth="1"/>
    <col min="15" max="16384" width="9.140625" style="8"/>
  </cols>
  <sheetData>
    <row r="1" spans="1:14">
      <c r="C1" s="55"/>
      <c r="D1" s="59"/>
      <c r="H1" s="62" t="s">
        <v>139</v>
      </c>
      <c r="I1" s="62"/>
      <c r="J1" s="62"/>
      <c r="K1" s="62"/>
      <c r="L1" s="62"/>
      <c r="M1" s="62"/>
      <c r="N1" s="62"/>
    </row>
    <row r="2" spans="1:14">
      <c r="C2" s="55"/>
      <c r="D2" s="59"/>
      <c r="H2" s="63" t="s">
        <v>140</v>
      </c>
      <c r="I2" s="62"/>
      <c r="J2" s="62"/>
      <c r="K2" s="62"/>
      <c r="L2" s="62"/>
      <c r="M2" s="62"/>
      <c r="N2" s="62"/>
    </row>
    <row r="3" spans="1:14">
      <c r="C3" s="55"/>
      <c r="D3" s="59"/>
    </row>
    <row r="4" spans="1:14" outlineLevel="2">
      <c r="A4" s="1" t="s">
        <v>20</v>
      </c>
      <c r="K4" s="7" t="s">
        <v>21</v>
      </c>
    </row>
    <row r="5" spans="1:14" outlineLevel="1">
      <c r="A5" s="9"/>
      <c r="H5" s="64" t="s">
        <v>141</v>
      </c>
      <c r="I5" s="64"/>
      <c r="J5" s="64"/>
      <c r="K5" s="64"/>
      <c r="L5" s="64"/>
      <c r="M5" s="64"/>
      <c r="N5" s="64"/>
    </row>
    <row r="6" spans="1:14" outlineLevel="1">
      <c r="A6" s="9"/>
      <c r="K6" s="9"/>
    </row>
    <row r="7" spans="1:14" outlineLevel="1">
      <c r="A7" s="9" t="s">
        <v>23</v>
      </c>
      <c r="K7" s="9" t="s">
        <v>142</v>
      </c>
    </row>
    <row r="8" spans="1:14" outlineLevel="1">
      <c r="A8" s="2" t="s">
        <v>137</v>
      </c>
      <c r="K8" s="10" t="s">
        <v>138</v>
      </c>
    </row>
    <row r="9" spans="1:14" ht="14.25">
      <c r="C9" s="12"/>
      <c r="E9" s="13"/>
      <c r="F9" s="14" t="s">
        <v>149</v>
      </c>
      <c r="G9" s="15"/>
      <c r="H9" s="16"/>
    </row>
    <row r="10" spans="1:14" ht="14.25">
      <c r="D10" s="17"/>
      <c r="F10" s="18" t="s">
        <v>0</v>
      </c>
      <c r="M10" s="19"/>
    </row>
    <row r="11" spans="1:14">
      <c r="D11" s="6"/>
    </row>
    <row r="12" spans="1:14" ht="15.75">
      <c r="D12" s="6"/>
      <c r="F12" s="20" t="s">
        <v>17</v>
      </c>
      <c r="G12" s="21"/>
    </row>
    <row r="13" spans="1:14" ht="14.25">
      <c r="D13" s="6"/>
      <c r="F13" s="14" t="s">
        <v>1</v>
      </c>
      <c r="G13" s="5"/>
    </row>
    <row r="14" spans="1:14">
      <c r="C14" s="12"/>
      <c r="D14" s="6"/>
      <c r="E14" s="6"/>
    </row>
    <row r="15" spans="1:14" ht="30" customHeight="1">
      <c r="A15" s="84" t="s">
        <v>143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</row>
    <row r="16" spans="1:14" ht="14.25">
      <c r="C16" s="23"/>
      <c r="D16" s="24"/>
      <c r="F16" s="60" t="s">
        <v>2</v>
      </c>
      <c r="G16" s="61"/>
      <c r="H16" s="24"/>
      <c r="I16" s="24"/>
    </row>
    <row r="17" spans="1:14">
      <c r="A17" s="25"/>
      <c r="B17" s="26"/>
      <c r="C17" s="12"/>
      <c r="D17" s="6"/>
      <c r="E17" s="6"/>
    </row>
    <row r="18" spans="1:14" ht="14.25">
      <c r="C18" s="27" t="s">
        <v>22</v>
      </c>
      <c r="D18" s="28"/>
      <c r="E18" s="6"/>
      <c r="F18" s="29"/>
      <c r="G18" s="30"/>
    </row>
    <row r="19" spans="1:14" s="32" customFormat="1" ht="14.25">
      <c r="A19" s="14"/>
      <c r="B19" s="31"/>
      <c r="C19" s="27" t="s">
        <v>135</v>
      </c>
      <c r="D19" s="28"/>
      <c r="E19" s="29"/>
      <c r="F19" s="76" t="s">
        <v>119</v>
      </c>
      <c r="G19" s="77"/>
      <c r="H19" s="22" t="s">
        <v>120</v>
      </c>
      <c r="I19" s="29"/>
      <c r="J19" s="29"/>
      <c r="K19" s="29"/>
      <c r="L19" s="29"/>
      <c r="M19" s="29"/>
      <c r="N19" s="29"/>
    </row>
    <row r="20" spans="1:14" s="32" customFormat="1" ht="14.25">
      <c r="A20" s="14"/>
      <c r="B20" s="31"/>
      <c r="C20" s="27" t="s">
        <v>131</v>
      </c>
      <c r="D20" s="28"/>
      <c r="E20" s="29"/>
      <c r="F20" s="76" t="s">
        <v>121</v>
      </c>
      <c r="G20" s="77"/>
      <c r="H20" s="22" t="s">
        <v>120</v>
      </c>
      <c r="I20" s="29"/>
      <c r="J20" s="29"/>
      <c r="K20" s="29"/>
      <c r="L20" s="29"/>
      <c r="M20" s="29"/>
      <c r="N20" s="29"/>
    </row>
    <row r="21" spans="1:14" s="32" customFormat="1" ht="14.25" hidden="1" outlineLevel="1">
      <c r="A21" s="14"/>
      <c r="B21" s="31"/>
      <c r="C21" s="27" t="s">
        <v>132</v>
      </c>
      <c r="D21" s="28"/>
      <c r="E21" s="29"/>
      <c r="F21" s="76" t="s">
        <v>133</v>
      </c>
      <c r="G21" s="77"/>
      <c r="H21" s="22" t="s">
        <v>134</v>
      </c>
      <c r="I21" s="29"/>
      <c r="J21" s="29"/>
      <c r="K21" s="29"/>
      <c r="L21" s="29"/>
      <c r="M21" s="29"/>
      <c r="N21" s="29"/>
    </row>
    <row r="22" spans="1:14" ht="14.25" collapsed="1">
      <c r="C22" s="27" t="s">
        <v>136</v>
      </c>
      <c r="D22" s="6"/>
      <c r="E22" s="6"/>
    </row>
    <row r="23" spans="1:14" ht="7.5" customHeight="1"/>
    <row r="24" spans="1:14" hidden="1"/>
    <row r="25" spans="1:14" ht="12.75" customHeight="1">
      <c r="A25" s="67" t="s">
        <v>3</v>
      </c>
      <c r="B25" s="69" t="s">
        <v>9</v>
      </c>
      <c r="C25" s="67" t="s">
        <v>4</v>
      </c>
      <c r="D25" s="67" t="s">
        <v>5</v>
      </c>
      <c r="E25" s="68" t="s">
        <v>6</v>
      </c>
      <c r="F25" s="68"/>
      <c r="G25" s="68" t="s">
        <v>12</v>
      </c>
      <c r="H25" s="68"/>
      <c r="I25" s="68"/>
      <c r="J25" s="68"/>
      <c r="K25" s="68"/>
      <c r="L25" s="68"/>
      <c r="M25" s="67" t="s">
        <v>18</v>
      </c>
      <c r="N25" s="67" t="s">
        <v>19</v>
      </c>
    </row>
    <row r="26" spans="1:14" ht="13.5" customHeight="1">
      <c r="A26" s="67"/>
      <c r="B26" s="69"/>
      <c r="C26" s="67"/>
      <c r="D26" s="67"/>
      <c r="E26" s="68" t="s">
        <v>13</v>
      </c>
      <c r="F26" s="68" t="s">
        <v>14</v>
      </c>
      <c r="G26" s="68" t="s">
        <v>13</v>
      </c>
      <c r="H26" s="68" t="s">
        <v>15</v>
      </c>
      <c r="I26" s="67" t="s">
        <v>8</v>
      </c>
      <c r="J26" s="67"/>
      <c r="K26" s="67"/>
      <c r="L26" s="36"/>
      <c r="M26" s="67"/>
      <c r="N26" s="67"/>
    </row>
    <row r="27" spans="1:14" ht="12.75" customHeight="1">
      <c r="A27" s="67"/>
      <c r="B27" s="70"/>
      <c r="C27" s="71"/>
      <c r="D27" s="67"/>
      <c r="E27" s="68"/>
      <c r="F27" s="68"/>
      <c r="G27" s="68"/>
      <c r="H27" s="68"/>
      <c r="I27" s="33" t="s">
        <v>7</v>
      </c>
      <c r="J27" s="33" t="s">
        <v>10</v>
      </c>
      <c r="K27" s="33" t="s">
        <v>11</v>
      </c>
      <c r="L27" s="33" t="s">
        <v>16</v>
      </c>
      <c r="M27" s="67"/>
      <c r="N27" s="67"/>
    </row>
    <row r="28" spans="1:14">
      <c r="A28" s="56">
        <v>1</v>
      </c>
      <c r="B28" s="35">
        <v>2</v>
      </c>
      <c r="C28" s="56">
        <v>3</v>
      </c>
      <c r="D28" s="34">
        <v>4</v>
      </c>
      <c r="E28" s="57">
        <v>5</v>
      </c>
      <c r="F28" s="57">
        <v>6</v>
      </c>
      <c r="G28" s="34">
        <v>7</v>
      </c>
      <c r="H28" s="56">
        <v>8</v>
      </c>
      <c r="I28" s="58">
        <v>9</v>
      </c>
      <c r="J28" s="58">
        <v>10</v>
      </c>
      <c r="K28" s="58">
        <v>11</v>
      </c>
      <c r="L28" s="58">
        <v>12</v>
      </c>
      <c r="M28" s="58">
        <v>13</v>
      </c>
      <c r="N28" s="58">
        <v>14</v>
      </c>
    </row>
    <row r="29" spans="1:14" ht="19.149999999999999" customHeight="1">
      <c r="A29" s="72" t="s">
        <v>147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</row>
    <row r="30" spans="1:14" ht="60">
      <c r="A30" s="37">
        <v>1</v>
      </c>
      <c r="B30" s="38" t="s">
        <v>26</v>
      </c>
      <c r="C30" s="39" t="s">
        <v>24</v>
      </c>
      <c r="D30" s="40" t="s">
        <v>25</v>
      </c>
      <c r="E30" s="41"/>
      <c r="F30" s="42" t="s">
        <v>27</v>
      </c>
      <c r="G30" s="43">
        <v>42844.480000000003</v>
      </c>
      <c r="H30" s="43">
        <v>4348.71</v>
      </c>
      <c r="I30" s="43">
        <v>2694.03</v>
      </c>
      <c r="J30" s="43">
        <v>1654.68</v>
      </c>
      <c r="K30" s="43"/>
      <c r="L30" s="43"/>
      <c r="M30" s="43">
        <v>24.7</v>
      </c>
      <c r="N30" s="43">
        <v>4.2</v>
      </c>
    </row>
    <row r="31" spans="1:14" ht="60">
      <c r="A31" s="37">
        <v>2</v>
      </c>
      <c r="B31" s="38" t="s">
        <v>30</v>
      </c>
      <c r="C31" s="39" t="s">
        <v>28</v>
      </c>
      <c r="D31" s="40" t="s">
        <v>29</v>
      </c>
      <c r="E31" s="41"/>
      <c r="F31" s="42" t="s">
        <v>31</v>
      </c>
      <c r="G31" s="43">
        <v>8044.1</v>
      </c>
      <c r="H31" s="43">
        <v>5550.43</v>
      </c>
      <c r="I31" s="43">
        <v>3960.84</v>
      </c>
      <c r="J31" s="43">
        <v>1589.59</v>
      </c>
      <c r="K31" s="43"/>
      <c r="L31" s="43"/>
      <c r="M31" s="43">
        <v>36.31</v>
      </c>
      <c r="N31" s="43">
        <v>4.42</v>
      </c>
    </row>
    <row r="32" spans="1:14" ht="72">
      <c r="A32" s="37">
        <v>3</v>
      </c>
      <c r="B32" s="38" t="s">
        <v>34</v>
      </c>
      <c r="C32" s="39" t="s">
        <v>32</v>
      </c>
      <c r="D32" s="40" t="s">
        <v>33</v>
      </c>
      <c r="E32" s="41"/>
      <c r="F32" s="42" t="s">
        <v>35</v>
      </c>
      <c r="G32" s="43">
        <v>23.44</v>
      </c>
      <c r="H32" s="43">
        <v>537.29</v>
      </c>
      <c r="I32" s="43"/>
      <c r="J32" s="43">
        <v>537.29</v>
      </c>
      <c r="K32" s="43"/>
      <c r="L32" s="43"/>
      <c r="M32" s="43"/>
      <c r="N32" s="43"/>
    </row>
    <row r="33" spans="1:14" ht="72">
      <c r="A33" s="37">
        <v>4</v>
      </c>
      <c r="B33" s="38" t="s">
        <v>37</v>
      </c>
      <c r="C33" s="39" t="s">
        <v>36</v>
      </c>
      <c r="D33" s="40" t="s">
        <v>33</v>
      </c>
      <c r="E33" s="41"/>
      <c r="F33" s="42" t="s">
        <v>35</v>
      </c>
      <c r="G33" s="43">
        <v>115</v>
      </c>
      <c r="H33" s="43">
        <v>2636.03</v>
      </c>
      <c r="I33" s="43"/>
      <c r="J33" s="43">
        <v>2636.03</v>
      </c>
      <c r="K33" s="43"/>
      <c r="L33" s="43"/>
      <c r="M33" s="43"/>
      <c r="N33" s="43"/>
    </row>
    <row r="34" spans="1:14">
      <c r="A34" s="37">
        <v>5</v>
      </c>
      <c r="B34" s="38" t="s">
        <v>38</v>
      </c>
      <c r="C34" s="39" t="s">
        <v>39</v>
      </c>
      <c r="D34" s="40" t="s">
        <v>40</v>
      </c>
      <c r="E34" s="41"/>
      <c r="F34" s="43">
        <v>22.922000000000001</v>
      </c>
      <c r="G34" s="43">
        <v>440.96</v>
      </c>
      <c r="H34" s="43">
        <v>10107.69</v>
      </c>
      <c r="I34" s="43"/>
      <c r="J34" s="43"/>
      <c r="K34" s="43"/>
      <c r="L34" s="43">
        <v>10107.69</v>
      </c>
      <c r="M34" s="43"/>
      <c r="N34" s="43"/>
    </row>
    <row r="35" spans="1:14" ht="72">
      <c r="A35" s="37">
        <v>6</v>
      </c>
      <c r="B35" s="38" t="s">
        <v>71</v>
      </c>
      <c r="C35" s="39" t="s">
        <v>69</v>
      </c>
      <c r="D35" s="40" t="s">
        <v>70</v>
      </c>
      <c r="E35" s="41"/>
      <c r="F35" s="42" t="s">
        <v>72</v>
      </c>
      <c r="G35" s="43">
        <v>22153.39</v>
      </c>
      <c r="H35" s="43">
        <v>3057.17</v>
      </c>
      <c r="I35" s="43">
        <v>402.13</v>
      </c>
      <c r="J35" s="43">
        <v>298.27</v>
      </c>
      <c r="K35" s="43"/>
      <c r="L35" s="43">
        <v>2356.77</v>
      </c>
      <c r="M35" s="43">
        <v>3.62</v>
      </c>
      <c r="N35" s="43">
        <v>0.44</v>
      </c>
    </row>
    <row r="36" spans="1:14" ht="33.75" outlineLevel="1">
      <c r="A36" s="44" t="s">
        <v>45</v>
      </c>
      <c r="B36" s="45" t="s">
        <v>46</v>
      </c>
      <c r="C36" s="46" t="s">
        <v>73</v>
      </c>
      <c r="D36" s="47" t="s">
        <v>48</v>
      </c>
      <c r="E36" s="48">
        <v>17.399999999999999</v>
      </c>
      <c r="F36" s="49">
        <v>2.4009999999999998</v>
      </c>
      <c r="G36" s="49">
        <v>979.2</v>
      </c>
      <c r="H36" s="49">
        <v>2351.06</v>
      </c>
      <c r="I36" s="43"/>
      <c r="J36" s="43"/>
      <c r="K36" s="43"/>
      <c r="L36" s="49">
        <v>2351.06</v>
      </c>
      <c r="M36" s="43"/>
      <c r="N36" s="43"/>
    </row>
    <row r="37" spans="1:14" outlineLevel="1">
      <c r="A37" s="44" t="s">
        <v>49</v>
      </c>
      <c r="B37" s="50" t="s">
        <v>74</v>
      </c>
      <c r="C37" s="51" t="s">
        <v>75</v>
      </c>
      <c r="D37" s="44" t="s">
        <v>48</v>
      </c>
      <c r="E37" s="52">
        <v>17.399999999999999</v>
      </c>
      <c r="F37" s="53">
        <v>2.4009999999999998</v>
      </c>
      <c r="G37" s="43"/>
      <c r="H37" s="43"/>
      <c r="I37" s="43"/>
      <c r="J37" s="43"/>
      <c r="K37" s="43"/>
      <c r="L37" s="43"/>
      <c r="M37" s="43"/>
      <c r="N37" s="43"/>
    </row>
    <row r="38" spans="1:14" ht="72">
      <c r="A38" s="37">
        <v>7</v>
      </c>
      <c r="B38" s="38" t="s">
        <v>77</v>
      </c>
      <c r="C38" s="39" t="s">
        <v>76</v>
      </c>
      <c r="D38" s="40" t="s">
        <v>70</v>
      </c>
      <c r="E38" s="41"/>
      <c r="F38" s="43">
        <v>-0.13800000000000001</v>
      </c>
      <c r="G38" s="43">
        <v>3210.28</v>
      </c>
      <c r="H38" s="43">
        <v>-443.02</v>
      </c>
      <c r="I38" s="43">
        <v>-16.55</v>
      </c>
      <c r="J38" s="43">
        <v>-21.08</v>
      </c>
      <c r="K38" s="43"/>
      <c r="L38" s="43">
        <v>-405.39</v>
      </c>
      <c r="M38" s="43">
        <v>-0.15</v>
      </c>
      <c r="N38" s="43">
        <v>-0.03</v>
      </c>
    </row>
    <row r="39" spans="1:14" ht="33.75" outlineLevel="1">
      <c r="A39" s="44" t="s">
        <v>45</v>
      </c>
      <c r="B39" s="45" t="s">
        <v>46</v>
      </c>
      <c r="C39" s="46" t="s">
        <v>73</v>
      </c>
      <c r="D39" s="47" t="s">
        <v>48</v>
      </c>
      <c r="E39" s="48">
        <v>3</v>
      </c>
      <c r="F39" s="49">
        <v>-0.41399999999999998</v>
      </c>
      <c r="G39" s="49">
        <v>979.2</v>
      </c>
      <c r="H39" s="49">
        <v>-405.39</v>
      </c>
      <c r="I39" s="43"/>
      <c r="J39" s="43"/>
      <c r="K39" s="43"/>
      <c r="L39" s="49">
        <v>-405.39</v>
      </c>
      <c r="M39" s="43"/>
      <c r="N39" s="43"/>
    </row>
    <row r="40" spans="1:14" outlineLevel="1">
      <c r="A40" s="44" t="s">
        <v>49</v>
      </c>
      <c r="B40" s="50" t="s">
        <v>74</v>
      </c>
      <c r="C40" s="51" t="s">
        <v>75</v>
      </c>
      <c r="D40" s="44" t="s">
        <v>48</v>
      </c>
      <c r="E40" s="52">
        <v>3</v>
      </c>
      <c r="F40" s="53">
        <v>-0.41399999999999998</v>
      </c>
      <c r="G40" s="43"/>
      <c r="H40" s="43"/>
      <c r="I40" s="43"/>
      <c r="J40" s="43"/>
      <c r="K40" s="43"/>
      <c r="L40" s="43"/>
      <c r="M40" s="43"/>
      <c r="N40" s="43"/>
    </row>
    <row r="41" spans="1:14" ht="72">
      <c r="A41" s="37">
        <v>8</v>
      </c>
      <c r="B41" s="38" t="s">
        <v>80</v>
      </c>
      <c r="C41" s="39" t="s">
        <v>78</v>
      </c>
      <c r="D41" s="40" t="s">
        <v>79</v>
      </c>
      <c r="E41" s="41"/>
      <c r="F41" s="42" t="s">
        <v>31</v>
      </c>
      <c r="G41" s="43">
        <v>40726.22</v>
      </c>
      <c r="H41" s="43">
        <v>28101.09</v>
      </c>
      <c r="I41" s="43">
        <v>5829.59</v>
      </c>
      <c r="J41" s="43">
        <v>350.15</v>
      </c>
      <c r="K41" s="43"/>
      <c r="L41" s="43">
        <v>21921.35</v>
      </c>
      <c r="M41" s="43">
        <v>52.5</v>
      </c>
      <c r="N41" s="43">
        <v>0.47</v>
      </c>
    </row>
    <row r="42" spans="1:14" outlineLevel="1">
      <c r="A42" s="44" t="s">
        <v>45</v>
      </c>
      <c r="B42" s="45" t="s">
        <v>81</v>
      </c>
      <c r="C42" s="46" t="s">
        <v>82</v>
      </c>
      <c r="D42" s="47" t="s">
        <v>48</v>
      </c>
      <c r="E42" s="48">
        <v>5.0739999999999998</v>
      </c>
      <c r="F42" s="49">
        <v>3.5009999999999999</v>
      </c>
      <c r="G42" s="49">
        <v>3172.9</v>
      </c>
      <c r="H42" s="49">
        <v>11108.32</v>
      </c>
      <c r="I42" s="43"/>
      <c r="J42" s="43"/>
      <c r="K42" s="43"/>
      <c r="L42" s="49">
        <v>11108.32</v>
      </c>
      <c r="M42" s="43"/>
      <c r="N42" s="43"/>
    </row>
    <row r="43" spans="1:14" outlineLevel="1">
      <c r="A43" s="44" t="s">
        <v>49</v>
      </c>
      <c r="B43" s="50" t="s">
        <v>83</v>
      </c>
      <c r="C43" s="51" t="s">
        <v>82</v>
      </c>
      <c r="D43" s="44" t="s">
        <v>48</v>
      </c>
      <c r="E43" s="52">
        <v>5.9</v>
      </c>
      <c r="F43" s="53">
        <v>4.0709999999999997</v>
      </c>
      <c r="G43" s="43"/>
      <c r="H43" s="43"/>
      <c r="I43" s="43"/>
      <c r="J43" s="43"/>
      <c r="K43" s="43"/>
      <c r="L43" s="43"/>
      <c r="M43" s="43"/>
      <c r="N43" s="43"/>
    </row>
    <row r="44" spans="1:14" outlineLevel="1">
      <c r="A44" s="44" t="s">
        <v>45</v>
      </c>
      <c r="B44" s="45" t="s">
        <v>84</v>
      </c>
      <c r="C44" s="46" t="s">
        <v>85</v>
      </c>
      <c r="D44" s="47" t="s">
        <v>86</v>
      </c>
      <c r="E44" s="48">
        <v>100</v>
      </c>
      <c r="F44" s="49">
        <v>69</v>
      </c>
      <c r="G44" s="49">
        <v>150</v>
      </c>
      <c r="H44" s="49">
        <v>10350</v>
      </c>
      <c r="I44" s="43"/>
      <c r="J44" s="43"/>
      <c r="K44" s="43"/>
      <c r="L44" s="49">
        <v>10350</v>
      </c>
      <c r="M44" s="43"/>
      <c r="N44" s="43"/>
    </row>
    <row r="45" spans="1:14" outlineLevel="1">
      <c r="A45" s="44" t="s">
        <v>49</v>
      </c>
      <c r="B45" s="50" t="s">
        <v>87</v>
      </c>
      <c r="C45" s="51" t="s">
        <v>88</v>
      </c>
      <c r="D45" s="44" t="s">
        <v>86</v>
      </c>
      <c r="E45" s="52">
        <v>100</v>
      </c>
      <c r="F45" s="53">
        <v>69</v>
      </c>
      <c r="G45" s="43"/>
      <c r="H45" s="43"/>
      <c r="I45" s="43"/>
      <c r="J45" s="43"/>
      <c r="K45" s="43"/>
      <c r="L45" s="43"/>
      <c r="M45" s="43"/>
      <c r="N45" s="43"/>
    </row>
    <row r="46" spans="1:14" ht="60">
      <c r="A46" s="37">
        <v>9</v>
      </c>
      <c r="B46" s="38" t="s">
        <v>43</v>
      </c>
      <c r="C46" s="39" t="s">
        <v>41</v>
      </c>
      <c r="D46" s="40" t="s">
        <v>42</v>
      </c>
      <c r="E46" s="41"/>
      <c r="F46" s="42" t="s">
        <v>44</v>
      </c>
      <c r="G46" s="43">
        <v>105070.83</v>
      </c>
      <c r="H46" s="43">
        <v>21329.38</v>
      </c>
      <c r="I46" s="43">
        <v>1880.26</v>
      </c>
      <c r="J46" s="43">
        <v>9408.74</v>
      </c>
      <c r="K46" s="43"/>
      <c r="L46" s="43">
        <v>10040.379999999999</v>
      </c>
      <c r="M46" s="43">
        <v>17.72</v>
      </c>
      <c r="N46" s="43">
        <v>11.37</v>
      </c>
    </row>
    <row r="47" spans="1:14" ht="33.75" outlineLevel="1">
      <c r="A47" s="44" t="s">
        <v>45</v>
      </c>
      <c r="B47" s="45" t="s">
        <v>46</v>
      </c>
      <c r="C47" s="46" t="s">
        <v>47</v>
      </c>
      <c r="D47" s="47" t="s">
        <v>48</v>
      </c>
      <c r="E47" s="48">
        <v>50</v>
      </c>
      <c r="F47" s="49">
        <v>10.15</v>
      </c>
      <c r="G47" s="49">
        <v>979.2</v>
      </c>
      <c r="H47" s="49">
        <v>9938.8799999999992</v>
      </c>
      <c r="I47" s="43"/>
      <c r="J47" s="43"/>
      <c r="K47" s="43"/>
      <c r="L47" s="49">
        <v>9938.8799999999992</v>
      </c>
      <c r="M47" s="43"/>
      <c r="N47" s="43"/>
    </row>
    <row r="48" spans="1:14" outlineLevel="1">
      <c r="A48" s="44" t="s">
        <v>49</v>
      </c>
      <c r="B48" s="50" t="s">
        <v>50</v>
      </c>
      <c r="C48" s="51" t="s">
        <v>51</v>
      </c>
      <c r="D48" s="44" t="s">
        <v>48</v>
      </c>
      <c r="E48" s="52">
        <v>66.5</v>
      </c>
      <c r="F48" s="53">
        <v>13.5</v>
      </c>
      <c r="G48" s="43"/>
      <c r="H48" s="43"/>
      <c r="I48" s="43"/>
      <c r="J48" s="43"/>
      <c r="K48" s="43"/>
      <c r="L48" s="43"/>
      <c r="M48" s="43"/>
      <c r="N48" s="43"/>
    </row>
    <row r="49" spans="1:14" ht="84">
      <c r="A49" s="37">
        <v>10</v>
      </c>
      <c r="B49" s="38" t="s">
        <v>54</v>
      </c>
      <c r="C49" s="39" t="s">
        <v>52</v>
      </c>
      <c r="D49" s="40" t="s">
        <v>53</v>
      </c>
      <c r="E49" s="41"/>
      <c r="F49" s="42" t="s">
        <v>55</v>
      </c>
      <c r="G49" s="43">
        <v>17576.87</v>
      </c>
      <c r="H49" s="43">
        <v>35681.050000000003</v>
      </c>
      <c r="I49" s="43">
        <v>3742.16</v>
      </c>
      <c r="J49" s="43">
        <v>793.08</v>
      </c>
      <c r="K49" s="43"/>
      <c r="L49" s="43">
        <v>31145.81</v>
      </c>
      <c r="M49" s="43">
        <v>30.69</v>
      </c>
      <c r="N49" s="43">
        <v>0.1</v>
      </c>
    </row>
    <row r="50" spans="1:14" outlineLevel="1">
      <c r="A50" s="44" t="s">
        <v>45</v>
      </c>
      <c r="B50" s="45" t="s">
        <v>56</v>
      </c>
      <c r="C50" s="46" t="s">
        <v>57</v>
      </c>
      <c r="D50" s="47" t="s">
        <v>58</v>
      </c>
      <c r="E50" s="48">
        <v>0.06</v>
      </c>
      <c r="F50" s="49">
        <v>0.12180000000000001</v>
      </c>
      <c r="G50" s="49">
        <v>13678.53</v>
      </c>
      <c r="H50" s="49">
        <v>1666.05</v>
      </c>
      <c r="I50" s="43"/>
      <c r="J50" s="43"/>
      <c r="K50" s="43"/>
      <c r="L50" s="49">
        <v>1666.05</v>
      </c>
      <c r="M50" s="43"/>
      <c r="N50" s="43"/>
    </row>
    <row r="51" spans="1:14" outlineLevel="1">
      <c r="A51" s="44" t="s">
        <v>49</v>
      </c>
      <c r="B51" s="50" t="s">
        <v>59</v>
      </c>
      <c r="C51" s="51" t="s">
        <v>60</v>
      </c>
      <c r="D51" s="44" t="s">
        <v>58</v>
      </c>
      <c r="E51" s="52">
        <v>0.06</v>
      </c>
      <c r="F51" s="53">
        <v>0.12180000000000001</v>
      </c>
      <c r="G51" s="43"/>
      <c r="H51" s="43"/>
      <c r="I51" s="43"/>
      <c r="J51" s="43"/>
      <c r="K51" s="43"/>
      <c r="L51" s="43"/>
      <c r="M51" s="43"/>
      <c r="N51" s="43"/>
    </row>
    <row r="52" spans="1:14" ht="56.25" outlineLevel="1">
      <c r="A52" s="44" t="s">
        <v>45</v>
      </c>
      <c r="B52" s="45" t="s">
        <v>61</v>
      </c>
      <c r="C52" s="46" t="s">
        <v>62</v>
      </c>
      <c r="D52" s="47" t="s">
        <v>58</v>
      </c>
      <c r="E52" s="48">
        <v>7.14</v>
      </c>
      <c r="F52" s="49">
        <v>14.49</v>
      </c>
      <c r="G52" s="49">
        <v>2033.9</v>
      </c>
      <c r="H52" s="49">
        <v>29471.21</v>
      </c>
      <c r="I52" s="43"/>
      <c r="J52" s="43"/>
      <c r="K52" s="43"/>
      <c r="L52" s="49">
        <v>29471.21</v>
      </c>
      <c r="M52" s="43"/>
      <c r="N52" s="43"/>
    </row>
    <row r="53" spans="1:14" outlineLevel="1">
      <c r="A53" s="44" t="s">
        <v>49</v>
      </c>
      <c r="B53" s="50" t="s">
        <v>63</v>
      </c>
      <c r="C53" s="51" t="s">
        <v>64</v>
      </c>
      <c r="D53" s="44" t="s">
        <v>58</v>
      </c>
      <c r="E53" s="52">
        <v>7.14</v>
      </c>
      <c r="F53" s="53">
        <v>14.49</v>
      </c>
      <c r="G53" s="43"/>
      <c r="H53" s="43"/>
      <c r="I53" s="43"/>
      <c r="J53" s="43"/>
      <c r="K53" s="43"/>
      <c r="L53" s="43"/>
      <c r="M53" s="43"/>
      <c r="N53" s="43"/>
    </row>
    <row r="54" spans="1:14" ht="84">
      <c r="A54" s="37">
        <v>11</v>
      </c>
      <c r="B54" s="38" t="s">
        <v>66</v>
      </c>
      <c r="C54" s="39" t="s">
        <v>65</v>
      </c>
      <c r="D54" s="40" t="s">
        <v>53</v>
      </c>
      <c r="E54" s="41"/>
      <c r="F54" s="42" t="s">
        <v>55</v>
      </c>
      <c r="G54" s="43">
        <v>11201.12</v>
      </c>
      <c r="H54" s="43">
        <v>22738.27</v>
      </c>
      <c r="I54" s="43">
        <v>2296.7399999999998</v>
      </c>
      <c r="J54" s="43">
        <v>458.05</v>
      </c>
      <c r="K54" s="43"/>
      <c r="L54" s="43">
        <v>19983.48</v>
      </c>
      <c r="M54" s="43">
        <v>18.84</v>
      </c>
      <c r="N54" s="43"/>
    </row>
    <row r="55" spans="1:14" ht="56.25" outlineLevel="1">
      <c r="A55" s="44" t="s">
        <v>45</v>
      </c>
      <c r="B55" s="45" t="s">
        <v>67</v>
      </c>
      <c r="C55" s="46" t="s">
        <v>62</v>
      </c>
      <c r="D55" s="47" t="s">
        <v>58</v>
      </c>
      <c r="E55" s="48">
        <v>4.84</v>
      </c>
      <c r="F55" s="49">
        <v>9.8249999999999993</v>
      </c>
      <c r="G55" s="49">
        <v>2033.9</v>
      </c>
      <c r="H55" s="49">
        <v>19983.07</v>
      </c>
      <c r="I55" s="43"/>
      <c r="J55" s="43"/>
      <c r="K55" s="43"/>
      <c r="L55" s="49">
        <v>19983.07</v>
      </c>
      <c r="M55" s="43"/>
      <c r="N55" s="43"/>
    </row>
    <row r="56" spans="1:14" outlineLevel="1">
      <c r="A56" s="44" t="s">
        <v>49</v>
      </c>
      <c r="B56" s="50" t="s">
        <v>68</v>
      </c>
      <c r="C56" s="51" t="s">
        <v>64</v>
      </c>
      <c r="D56" s="44" t="s">
        <v>58</v>
      </c>
      <c r="E56" s="52">
        <v>4.84</v>
      </c>
      <c r="F56" s="53">
        <v>9.8249999999999993</v>
      </c>
      <c r="G56" s="43"/>
      <c r="H56" s="43"/>
      <c r="I56" s="43"/>
      <c r="J56" s="43"/>
      <c r="K56" s="43"/>
      <c r="L56" s="43"/>
      <c r="M56" s="43"/>
      <c r="N56" s="43"/>
    </row>
    <row r="57" spans="1:14">
      <c r="A57" s="73" t="s">
        <v>148</v>
      </c>
      <c r="B57" s="66"/>
      <c r="C57" s="66"/>
      <c r="D57" s="66"/>
      <c r="E57" s="66"/>
      <c r="F57" s="66"/>
      <c r="G57" s="66"/>
      <c r="H57" s="54">
        <v>167992.79</v>
      </c>
      <c r="I57" s="43"/>
      <c r="J57" s="43"/>
      <c r="K57" s="43"/>
      <c r="L57" s="43"/>
      <c r="M57" s="54">
        <v>184.23</v>
      </c>
      <c r="N57" s="54">
        <v>20.97</v>
      </c>
    </row>
    <row r="58" spans="1:14">
      <c r="A58" s="85" t="s">
        <v>144</v>
      </c>
      <c r="B58" s="86"/>
      <c r="C58" s="86"/>
      <c r="D58" s="86"/>
      <c r="E58" s="86"/>
      <c r="F58" s="86"/>
      <c r="G58" s="87"/>
      <c r="H58" s="88">
        <f>H57*0.18</f>
        <v>30238.7022</v>
      </c>
      <c r="I58" s="43"/>
      <c r="J58" s="43"/>
      <c r="K58" s="43"/>
      <c r="L58" s="43"/>
      <c r="M58" s="42"/>
      <c r="N58" s="42"/>
    </row>
    <row r="59" spans="1:14">
      <c r="A59" s="89" t="s">
        <v>145</v>
      </c>
      <c r="B59" s="90"/>
      <c r="C59" s="90"/>
      <c r="D59" s="90"/>
      <c r="E59" s="90"/>
      <c r="F59" s="90"/>
      <c r="G59" s="91"/>
      <c r="H59" s="92">
        <f>H57+H58</f>
        <v>198231.49220000001</v>
      </c>
      <c r="I59" s="43"/>
      <c r="J59" s="43"/>
      <c r="K59" s="43"/>
      <c r="L59" s="43"/>
      <c r="M59" s="54"/>
      <c r="N59" s="54"/>
    </row>
    <row r="60" spans="1:14" ht="19.149999999999999" customHeight="1">
      <c r="A60" s="72" t="s">
        <v>89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</row>
    <row r="61" spans="1:14" ht="72">
      <c r="A61" s="37">
        <v>14</v>
      </c>
      <c r="B61" s="38" t="s">
        <v>92</v>
      </c>
      <c r="C61" s="39" t="s">
        <v>90</v>
      </c>
      <c r="D61" s="40" t="s">
        <v>91</v>
      </c>
      <c r="E61" s="41"/>
      <c r="F61" s="42" t="s">
        <v>93</v>
      </c>
      <c r="G61" s="43">
        <v>13780.92</v>
      </c>
      <c r="H61" s="43">
        <v>289.39999999999998</v>
      </c>
      <c r="I61" s="43">
        <v>289.39999999999998</v>
      </c>
      <c r="J61" s="43"/>
      <c r="K61" s="43"/>
      <c r="L61" s="43"/>
      <c r="M61" s="43">
        <v>2.58</v>
      </c>
      <c r="N61" s="43"/>
    </row>
    <row r="62" spans="1:14" ht="72">
      <c r="A62" s="37">
        <v>16</v>
      </c>
      <c r="B62" s="38" t="s">
        <v>96</v>
      </c>
      <c r="C62" s="39" t="s">
        <v>94</v>
      </c>
      <c r="D62" s="40" t="s">
        <v>95</v>
      </c>
      <c r="E62" s="41"/>
      <c r="F62" s="42" t="s">
        <v>97</v>
      </c>
      <c r="G62" s="43">
        <v>3137.38</v>
      </c>
      <c r="H62" s="43">
        <v>658.85</v>
      </c>
      <c r="I62" s="43">
        <v>139.69</v>
      </c>
      <c r="J62" s="43">
        <v>382.8</v>
      </c>
      <c r="K62" s="43"/>
      <c r="L62" s="43">
        <v>136.36000000000001</v>
      </c>
      <c r="M62" s="43">
        <v>1.26</v>
      </c>
      <c r="N62" s="43">
        <v>0.57999999999999996</v>
      </c>
    </row>
    <row r="63" spans="1:14">
      <c r="A63" s="73" t="s">
        <v>98</v>
      </c>
      <c r="B63" s="66"/>
      <c r="C63" s="66"/>
      <c r="D63" s="66"/>
      <c r="E63" s="66"/>
      <c r="F63" s="66"/>
      <c r="G63" s="66"/>
      <c r="H63" s="54">
        <v>1455.64</v>
      </c>
      <c r="I63" s="43"/>
      <c r="J63" s="43"/>
      <c r="K63" s="43"/>
      <c r="L63" s="43"/>
      <c r="M63" s="54">
        <v>3.84</v>
      </c>
      <c r="N63" s="54">
        <v>0.57999999999999996</v>
      </c>
    </row>
    <row r="64" spans="1:14">
      <c r="A64" s="85" t="s">
        <v>144</v>
      </c>
      <c r="B64" s="86"/>
      <c r="C64" s="86"/>
      <c r="D64" s="86"/>
      <c r="E64" s="86"/>
      <c r="F64" s="86"/>
      <c r="G64" s="87"/>
      <c r="H64" s="88">
        <f>H63*0.18</f>
        <v>262.01519999999999</v>
      </c>
      <c r="I64" s="43"/>
      <c r="J64" s="43"/>
      <c r="K64" s="43"/>
      <c r="L64" s="43"/>
      <c r="M64" s="42"/>
      <c r="N64" s="42"/>
    </row>
    <row r="65" spans="1:14">
      <c r="A65" s="89" t="s">
        <v>146</v>
      </c>
      <c r="B65" s="90"/>
      <c r="C65" s="90"/>
      <c r="D65" s="90"/>
      <c r="E65" s="90"/>
      <c r="F65" s="90"/>
      <c r="G65" s="91"/>
      <c r="H65" s="92">
        <f>H63+H64</f>
        <v>1717.6552000000001</v>
      </c>
      <c r="I65" s="43"/>
      <c r="J65" s="43"/>
      <c r="K65" s="43"/>
      <c r="L65" s="43"/>
      <c r="M65" s="54"/>
      <c r="N65" s="54"/>
    </row>
    <row r="66" spans="1:14">
      <c r="A66" s="74" t="s">
        <v>99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>
      <c r="A67" s="65" t="s">
        <v>100</v>
      </c>
      <c r="B67" s="66"/>
      <c r="C67" s="66"/>
      <c r="D67" s="66"/>
      <c r="E67" s="66"/>
      <c r="F67" s="66"/>
      <c r="G67" s="66"/>
      <c r="H67" s="42">
        <v>134592.34</v>
      </c>
      <c r="I67" s="42">
        <v>21218.29</v>
      </c>
      <c r="J67" s="42">
        <v>18087.599999999999</v>
      </c>
      <c r="K67" s="43"/>
      <c r="L67" s="42">
        <v>95286.45</v>
      </c>
      <c r="M67" s="42">
        <v>188.07</v>
      </c>
      <c r="N67" s="42">
        <v>21.55</v>
      </c>
    </row>
    <row r="68" spans="1:14">
      <c r="A68" s="65" t="s">
        <v>101</v>
      </c>
      <c r="B68" s="66"/>
      <c r="C68" s="66"/>
      <c r="D68" s="66"/>
      <c r="E68" s="66"/>
      <c r="F68" s="66"/>
      <c r="G68" s="66"/>
      <c r="H68" s="42">
        <v>22669.05</v>
      </c>
      <c r="I68" s="43"/>
      <c r="J68" s="43"/>
      <c r="K68" s="43"/>
      <c r="L68" s="43"/>
      <c r="M68" s="43"/>
      <c r="N68" s="43"/>
    </row>
    <row r="69" spans="1:14">
      <c r="A69" s="65" t="s">
        <v>102</v>
      </c>
      <c r="B69" s="66"/>
      <c r="C69" s="66"/>
      <c r="D69" s="66"/>
      <c r="E69" s="66"/>
      <c r="F69" s="66"/>
      <c r="G69" s="66"/>
      <c r="H69" s="42">
        <v>12187.04</v>
      </c>
      <c r="I69" s="43"/>
      <c r="J69" s="43"/>
      <c r="K69" s="43"/>
      <c r="L69" s="43"/>
      <c r="M69" s="43"/>
      <c r="N69" s="43"/>
    </row>
    <row r="70" spans="1:14">
      <c r="A70" s="73" t="s">
        <v>103</v>
      </c>
      <c r="B70" s="66"/>
      <c r="C70" s="66"/>
      <c r="D70" s="66"/>
      <c r="E70" s="66"/>
      <c r="F70" s="66"/>
      <c r="G70" s="66"/>
      <c r="H70" s="43"/>
      <c r="I70" s="43"/>
      <c r="J70" s="43"/>
      <c r="K70" s="43"/>
      <c r="L70" s="43"/>
      <c r="M70" s="43"/>
      <c r="N70" s="43"/>
    </row>
    <row r="71" spans="1:14">
      <c r="A71" s="65" t="s">
        <v>104</v>
      </c>
      <c r="B71" s="66"/>
      <c r="C71" s="66"/>
      <c r="D71" s="66"/>
      <c r="E71" s="66"/>
      <c r="F71" s="66"/>
      <c r="G71" s="66"/>
      <c r="H71" s="42">
        <v>42870.43</v>
      </c>
      <c r="I71" s="43"/>
      <c r="J71" s="43"/>
      <c r="K71" s="43"/>
      <c r="L71" s="43"/>
      <c r="M71" s="42">
        <v>78.73</v>
      </c>
      <c r="N71" s="42">
        <v>19.989999999999998</v>
      </c>
    </row>
    <row r="72" spans="1:14">
      <c r="A72" s="65" t="s">
        <v>105</v>
      </c>
      <c r="B72" s="66"/>
      <c r="C72" s="66"/>
      <c r="D72" s="66"/>
      <c r="E72" s="66"/>
      <c r="F72" s="66"/>
      <c r="G72" s="66"/>
      <c r="H72" s="42">
        <v>537.29</v>
      </c>
      <c r="I72" s="43"/>
      <c r="J72" s="43"/>
      <c r="K72" s="43"/>
      <c r="L72" s="43"/>
      <c r="M72" s="43"/>
      <c r="N72" s="43"/>
    </row>
    <row r="73" spans="1:14">
      <c r="A73" s="65" t="s">
        <v>106</v>
      </c>
      <c r="B73" s="66"/>
      <c r="C73" s="66"/>
      <c r="D73" s="66"/>
      <c r="E73" s="66"/>
      <c r="F73" s="66"/>
      <c r="G73" s="66"/>
      <c r="H73" s="42">
        <v>2636.03</v>
      </c>
      <c r="I73" s="43"/>
      <c r="J73" s="43"/>
      <c r="K73" s="43"/>
      <c r="L73" s="43"/>
      <c r="M73" s="43"/>
      <c r="N73" s="43"/>
    </row>
    <row r="74" spans="1:14">
      <c r="A74" s="65" t="s">
        <v>107</v>
      </c>
      <c r="B74" s="66"/>
      <c r="C74" s="66"/>
      <c r="D74" s="66"/>
      <c r="E74" s="66"/>
      <c r="F74" s="66"/>
      <c r="G74" s="66"/>
      <c r="H74" s="42">
        <v>121949.04</v>
      </c>
      <c r="I74" s="43"/>
      <c r="J74" s="43"/>
      <c r="K74" s="43"/>
      <c r="L74" s="43"/>
      <c r="M74" s="42">
        <v>105.5</v>
      </c>
      <c r="N74" s="42">
        <v>0.98</v>
      </c>
    </row>
    <row r="75" spans="1:14" ht="26.1" customHeight="1">
      <c r="A75" s="65" t="s">
        <v>108</v>
      </c>
      <c r="B75" s="66"/>
      <c r="C75" s="66"/>
      <c r="D75" s="66"/>
      <c r="E75" s="66"/>
      <c r="F75" s="66"/>
      <c r="G75" s="66"/>
      <c r="H75" s="42">
        <v>574.75</v>
      </c>
      <c r="I75" s="43"/>
      <c r="J75" s="43"/>
      <c r="K75" s="43"/>
      <c r="L75" s="43"/>
      <c r="M75" s="42">
        <v>2.58</v>
      </c>
      <c r="N75" s="43"/>
    </row>
    <row r="76" spans="1:14">
      <c r="A76" s="65" t="s">
        <v>109</v>
      </c>
      <c r="B76" s="66"/>
      <c r="C76" s="66"/>
      <c r="D76" s="66"/>
      <c r="E76" s="66"/>
      <c r="F76" s="66"/>
      <c r="G76" s="66"/>
      <c r="H76" s="42">
        <v>880.89</v>
      </c>
      <c r="I76" s="43"/>
      <c r="J76" s="43"/>
      <c r="K76" s="43"/>
      <c r="L76" s="43"/>
      <c r="M76" s="42">
        <v>1.26</v>
      </c>
      <c r="N76" s="42">
        <v>0.57999999999999996</v>
      </c>
    </row>
    <row r="77" spans="1:14">
      <c r="A77" s="65" t="s">
        <v>110</v>
      </c>
      <c r="B77" s="66"/>
      <c r="C77" s="66"/>
      <c r="D77" s="66"/>
      <c r="E77" s="66"/>
      <c r="F77" s="66"/>
      <c r="G77" s="66"/>
      <c r="H77" s="42">
        <v>169448.43</v>
      </c>
      <c r="I77" s="43"/>
      <c r="J77" s="43"/>
      <c r="K77" s="43"/>
      <c r="L77" s="43"/>
      <c r="M77" s="42">
        <v>188.07</v>
      </c>
      <c r="N77" s="42">
        <v>21.55</v>
      </c>
    </row>
    <row r="78" spans="1:14">
      <c r="A78" s="65" t="s">
        <v>111</v>
      </c>
      <c r="B78" s="66"/>
      <c r="C78" s="66"/>
      <c r="D78" s="66"/>
      <c r="E78" s="66"/>
      <c r="F78" s="66"/>
      <c r="G78" s="66"/>
      <c r="H78" s="43"/>
      <c r="I78" s="43"/>
      <c r="J78" s="43"/>
      <c r="K78" s="43"/>
      <c r="L78" s="43"/>
      <c r="M78" s="43"/>
      <c r="N78" s="43"/>
    </row>
    <row r="79" spans="1:14">
      <c r="A79" s="65" t="s">
        <v>112</v>
      </c>
      <c r="B79" s="66"/>
      <c r="C79" s="66"/>
      <c r="D79" s="66"/>
      <c r="E79" s="66"/>
      <c r="F79" s="66"/>
      <c r="G79" s="66"/>
      <c r="H79" s="42">
        <v>95286.45</v>
      </c>
      <c r="I79" s="43"/>
      <c r="J79" s="43"/>
      <c r="K79" s="43"/>
      <c r="L79" s="43"/>
      <c r="M79" s="43"/>
      <c r="N79" s="43"/>
    </row>
    <row r="80" spans="1:14">
      <c r="A80" s="65" t="s">
        <v>113</v>
      </c>
      <c r="B80" s="66"/>
      <c r="C80" s="66"/>
      <c r="D80" s="66"/>
      <c r="E80" s="66"/>
      <c r="F80" s="66"/>
      <c r="G80" s="66"/>
      <c r="H80" s="42">
        <v>18087.599999999999</v>
      </c>
      <c r="I80" s="43"/>
      <c r="J80" s="43"/>
      <c r="K80" s="43"/>
      <c r="L80" s="43"/>
      <c r="M80" s="43"/>
      <c r="N80" s="43"/>
    </row>
    <row r="81" spans="1:14">
      <c r="A81" s="65" t="s">
        <v>114</v>
      </c>
      <c r="B81" s="66"/>
      <c r="C81" s="66"/>
      <c r="D81" s="66"/>
      <c r="E81" s="66"/>
      <c r="F81" s="66"/>
      <c r="G81" s="66"/>
      <c r="H81" s="42">
        <v>21218.29</v>
      </c>
      <c r="I81" s="43"/>
      <c r="J81" s="43"/>
      <c r="K81" s="43"/>
      <c r="L81" s="43"/>
      <c r="M81" s="43"/>
      <c r="N81" s="43"/>
    </row>
    <row r="82" spans="1:14">
      <c r="A82" s="65" t="s">
        <v>115</v>
      </c>
      <c r="B82" s="66"/>
      <c r="C82" s="66"/>
      <c r="D82" s="66"/>
      <c r="E82" s="66"/>
      <c r="F82" s="66"/>
      <c r="G82" s="66"/>
      <c r="H82" s="42">
        <v>22669.05</v>
      </c>
      <c r="I82" s="43"/>
      <c r="J82" s="43"/>
      <c r="K82" s="43"/>
      <c r="L82" s="43"/>
      <c r="M82" s="43"/>
      <c r="N82" s="43"/>
    </row>
    <row r="83" spans="1:14">
      <c r="A83" s="65" t="s">
        <v>116</v>
      </c>
      <c r="B83" s="66"/>
      <c r="C83" s="66"/>
      <c r="D83" s="66"/>
      <c r="E83" s="66"/>
      <c r="F83" s="66"/>
      <c r="G83" s="66"/>
      <c r="H83" s="42">
        <v>12187.04</v>
      </c>
      <c r="I83" s="43"/>
      <c r="J83" s="43"/>
      <c r="K83" s="43"/>
      <c r="L83" s="43"/>
      <c r="M83" s="43"/>
      <c r="N83" s="43"/>
    </row>
    <row r="84" spans="1:14">
      <c r="A84" s="65" t="s">
        <v>117</v>
      </c>
      <c r="B84" s="66"/>
      <c r="C84" s="66"/>
      <c r="D84" s="66"/>
      <c r="E84" s="66"/>
      <c r="F84" s="66"/>
      <c r="G84" s="66"/>
      <c r="H84" s="42">
        <v>30500.720000000001</v>
      </c>
      <c r="I84" s="43"/>
      <c r="J84" s="43"/>
      <c r="K84" s="43"/>
      <c r="L84" s="43"/>
      <c r="M84" s="43"/>
      <c r="N84" s="43"/>
    </row>
    <row r="85" spans="1:14">
      <c r="A85" s="73" t="s">
        <v>118</v>
      </c>
      <c r="B85" s="66"/>
      <c r="C85" s="66"/>
      <c r="D85" s="66"/>
      <c r="E85" s="66"/>
      <c r="F85" s="66"/>
      <c r="G85" s="66"/>
      <c r="H85" s="54">
        <v>199949.15</v>
      </c>
      <c r="I85" s="43"/>
      <c r="J85" s="43"/>
      <c r="K85" s="43"/>
      <c r="L85" s="43"/>
      <c r="M85" s="54">
        <v>188.07</v>
      </c>
      <c r="N85" s="54">
        <v>21.55</v>
      </c>
    </row>
    <row r="88" spans="1:14" hidden="1"/>
    <row r="89" spans="1:14" hidden="1">
      <c r="A89" s="78" t="s">
        <v>122</v>
      </c>
      <c r="B89" s="79"/>
      <c r="C89" s="80"/>
      <c r="D89" s="78"/>
      <c r="E89" s="81"/>
      <c r="F89" s="63"/>
      <c r="G89" s="63"/>
      <c r="H89" s="63"/>
      <c r="I89" s="63"/>
      <c r="J89" s="63"/>
      <c r="K89" s="63"/>
      <c r="L89" s="63"/>
      <c r="M89" s="63"/>
      <c r="N89" s="63"/>
    </row>
    <row r="90" spans="1:14" hidden="1">
      <c r="A90" s="82" t="s">
        <v>123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</row>
    <row r="91" spans="1:14" hidden="1"/>
    <row r="92" spans="1:14" hidden="1">
      <c r="A92" s="78" t="s">
        <v>124</v>
      </c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3"/>
    </row>
    <row r="93" spans="1:14" hidden="1">
      <c r="A93" s="82" t="s">
        <v>123</v>
      </c>
      <c r="B93" s="83"/>
      <c r="C93" s="83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3"/>
    </row>
    <row r="95" spans="1:14" hidden="1"/>
    <row r="96" spans="1:14" hidden="1"/>
    <row r="97" spans="1:14" hidden="1">
      <c r="A97" s="78" t="s">
        <v>125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</row>
    <row r="98" spans="1:14" hidden="1">
      <c r="A98" s="82" t="s">
        <v>123</v>
      </c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</row>
    <row r="99" spans="1:14" hidden="1"/>
    <row r="100" spans="1:14" hidden="1">
      <c r="A100" s="78" t="s">
        <v>126</v>
      </c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</row>
    <row r="101" spans="1:14" hidden="1"/>
    <row r="102" spans="1:14" hidden="1"/>
    <row r="103" spans="1:14" hidden="1"/>
    <row r="104" spans="1:14" hidden="1"/>
    <row r="105" spans="1:14" hidden="1">
      <c r="A105" s="78" t="s">
        <v>127</v>
      </c>
      <c r="B105" s="79"/>
      <c r="C105" s="80"/>
      <c r="D105" s="78"/>
      <c r="E105" s="81"/>
      <c r="F105" s="63"/>
      <c r="G105" s="63"/>
      <c r="H105" s="63"/>
      <c r="I105" s="63"/>
      <c r="J105" s="63"/>
      <c r="K105" s="63"/>
      <c r="L105" s="63"/>
      <c r="M105" s="63"/>
      <c r="N105" s="63"/>
    </row>
    <row r="106" spans="1:14" hidden="1">
      <c r="A106" s="82" t="s">
        <v>123</v>
      </c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</row>
    <row r="107" spans="1:14" hidden="1"/>
    <row r="108" spans="1:14" hidden="1">
      <c r="A108" s="78" t="s">
        <v>126</v>
      </c>
      <c r="B108" s="83"/>
      <c r="C108" s="83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3"/>
    </row>
    <row r="109" spans="1:14" hidden="1"/>
    <row r="110" spans="1:14" hidden="1"/>
    <row r="111" spans="1:14" hidden="1"/>
    <row r="112" spans="1:14" hidden="1"/>
    <row r="113" spans="1:14" hidden="1">
      <c r="A113" s="78" t="s">
        <v>128</v>
      </c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</row>
    <row r="114" spans="1:14" hidden="1">
      <c r="A114" s="82" t="s">
        <v>123</v>
      </c>
      <c r="B114" s="83"/>
      <c r="C114" s="83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3"/>
    </row>
    <row r="115" spans="1:14" hidden="1"/>
    <row r="116" spans="1:14" hidden="1">
      <c r="A116" s="78" t="s">
        <v>126</v>
      </c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</row>
    <row r="117" spans="1:14" hidden="1"/>
    <row r="118" spans="1:14" hidden="1"/>
    <row r="119" spans="1:14" hidden="1">
      <c r="A119" s="78" t="s">
        <v>129</v>
      </c>
      <c r="B119" s="83"/>
      <c r="C119" s="83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3"/>
    </row>
    <row r="120" spans="1:14" hidden="1">
      <c r="A120" s="82" t="s">
        <v>123</v>
      </c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</row>
    <row r="121" spans="1:14" hidden="1"/>
    <row r="122" spans="1:14" hidden="1">
      <c r="A122" s="78" t="s">
        <v>130</v>
      </c>
      <c r="B122" s="79"/>
      <c r="C122" s="80"/>
      <c r="D122" s="78"/>
      <c r="E122" s="81"/>
      <c r="F122" s="63"/>
      <c r="G122" s="63"/>
      <c r="H122" s="63"/>
      <c r="I122" s="63"/>
      <c r="J122" s="63"/>
      <c r="K122" s="63"/>
      <c r="L122" s="63"/>
      <c r="M122" s="63"/>
      <c r="N122" s="63"/>
    </row>
    <row r="123" spans="1:14" hidden="1">
      <c r="A123" s="82" t="s">
        <v>123</v>
      </c>
      <c r="B123" s="83"/>
      <c r="C123" s="83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3"/>
    </row>
    <row r="124" spans="1:14" hidden="1"/>
    <row r="125" spans="1:14" hidden="1"/>
    <row r="126" spans="1:14" hidden="1"/>
  </sheetData>
  <mergeCells count="65">
    <mergeCell ref="A64:G64"/>
    <mergeCell ref="A65:G65"/>
    <mergeCell ref="A123:N123"/>
    <mergeCell ref="F21:G21"/>
    <mergeCell ref="A15:N15"/>
    <mergeCell ref="A113:N113"/>
    <mergeCell ref="A114:N114"/>
    <mergeCell ref="A116:N116"/>
    <mergeCell ref="A119:N119"/>
    <mergeCell ref="A120:N120"/>
    <mergeCell ref="A122:N122"/>
    <mergeCell ref="A97:N97"/>
    <mergeCell ref="A98:N98"/>
    <mergeCell ref="A100:N100"/>
    <mergeCell ref="A105:N105"/>
    <mergeCell ref="A106:N106"/>
    <mergeCell ref="A108:N108"/>
    <mergeCell ref="F19:G19"/>
    <mergeCell ref="F20:G20"/>
    <mergeCell ref="A89:N89"/>
    <mergeCell ref="A90:N90"/>
    <mergeCell ref="A92:N92"/>
    <mergeCell ref="A93:N93"/>
    <mergeCell ref="A80:G80"/>
    <mergeCell ref="A81:G81"/>
    <mergeCell ref="A82:G82"/>
    <mergeCell ref="A83:G83"/>
    <mergeCell ref="A84:G84"/>
    <mergeCell ref="A85:G85"/>
    <mergeCell ref="A74:G74"/>
    <mergeCell ref="A75:G75"/>
    <mergeCell ref="A76:G76"/>
    <mergeCell ref="A77:G77"/>
    <mergeCell ref="A78:G78"/>
    <mergeCell ref="A66:N66"/>
    <mergeCell ref="A79:G79"/>
    <mergeCell ref="A68:G68"/>
    <mergeCell ref="A69:G69"/>
    <mergeCell ref="A70:G70"/>
    <mergeCell ref="A71:G71"/>
    <mergeCell ref="A72:G72"/>
    <mergeCell ref="A73:G73"/>
    <mergeCell ref="D25:D27"/>
    <mergeCell ref="A29:N29"/>
    <mergeCell ref="A57:G57"/>
    <mergeCell ref="A60:N60"/>
    <mergeCell ref="A63:G63"/>
    <mergeCell ref="A58:G58"/>
    <mergeCell ref="A59:G59"/>
    <mergeCell ref="H1:N1"/>
    <mergeCell ref="H2:N2"/>
    <mergeCell ref="H5:N5"/>
    <mergeCell ref="A67:G67"/>
    <mergeCell ref="N25:N27"/>
    <mergeCell ref="F26:F27"/>
    <mergeCell ref="E25:F25"/>
    <mergeCell ref="E26:E27"/>
    <mergeCell ref="M25:M27"/>
    <mergeCell ref="I26:K26"/>
    <mergeCell ref="G26:G27"/>
    <mergeCell ref="H26:H27"/>
    <mergeCell ref="G25:L25"/>
    <mergeCell ref="A25:A27"/>
    <mergeCell ref="B25:B27"/>
    <mergeCell ref="C25:C27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Ресурсная смета</vt:lpstr>
      <vt:lpstr>'Ресурсная смета'!Constr</vt:lpstr>
      <vt:lpstr>'Ресурсная смета'!FOT</vt:lpstr>
      <vt:lpstr>'Ресурсная смета'!Ind</vt:lpstr>
      <vt:lpstr>'Ресурсная смета'!Obj</vt:lpstr>
      <vt:lpstr>'Ресурсная смета'!Obosn</vt:lpstr>
      <vt:lpstr>'Ресурсная смета'!SmPr</vt:lpstr>
      <vt:lpstr>'Ресурсная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harina-ns</cp:lastModifiedBy>
  <cp:lastPrinted>2013-08-06T10:11:12Z</cp:lastPrinted>
  <dcterms:created xsi:type="dcterms:W3CDTF">2002-02-11T05:58:42Z</dcterms:created>
  <dcterms:modified xsi:type="dcterms:W3CDTF">2013-08-06T10:12:29Z</dcterms:modified>
</cp:coreProperties>
</file>