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6275" windowHeight="7995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J31" i="1"/>
  <c r="F31"/>
  <c r="H31"/>
  <c r="L31"/>
  <c r="L32"/>
  <c r="K31"/>
  <c r="J30"/>
  <c r="F30"/>
  <c r="H30"/>
  <c r="L30"/>
  <c r="J10"/>
  <c r="H10"/>
  <c r="F10"/>
  <c r="L10"/>
  <c r="F11"/>
  <c r="H11"/>
  <c r="J11"/>
  <c r="L11"/>
  <c r="F12"/>
  <c r="H12"/>
  <c r="J12"/>
  <c r="L12"/>
  <c r="F13"/>
  <c r="H13"/>
  <c r="J13"/>
  <c r="L13"/>
  <c r="F14"/>
  <c r="H14"/>
  <c r="J14"/>
  <c r="L14"/>
  <c r="F15"/>
  <c r="H15"/>
  <c r="J15"/>
  <c r="L15"/>
  <c r="F16"/>
  <c r="H16"/>
  <c r="J16"/>
  <c r="L16"/>
  <c r="F17"/>
  <c r="H17"/>
  <c r="J17"/>
  <c r="L17"/>
  <c r="F18"/>
  <c r="H18"/>
  <c r="J18"/>
  <c r="L18"/>
  <c r="F19"/>
  <c r="H19"/>
  <c r="J19"/>
  <c r="L19"/>
  <c r="F20"/>
  <c r="H20"/>
  <c r="J20"/>
  <c r="L20"/>
  <c r="F21"/>
  <c r="H21"/>
  <c r="J21"/>
  <c r="L21"/>
  <c r="F22"/>
  <c r="H22"/>
  <c r="J22"/>
  <c r="L22"/>
  <c r="F23"/>
  <c r="H23"/>
  <c r="J23"/>
  <c r="L23"/>
  <c r="F24"/>
  <c r="H24"/>
  <c r="J24"/>
  <c r="L24"/>
  <c r="F25"/>
  <c r="H25"/>
  <c r="J25"/>
  <c r="L25"/>
  <c r="F26"/>
  <c r="H26"/>
  <c r="J26"/>
  <c r="L26"/>
  <c r="F27"/>
  <c r="H27"/>
  <c r="J27"/>
  <c r="L27"/>
  <c r="F28"/>
  <c r="H28"/>
  <c r="J28"/>
  <c r="L28"/>
  <c r="F29"/>
  <c r="H29"/>
  <c r="J29"/>
  <c r="L29"/>
  <c r="K30"/>
  <c r="K29"/>
  <c r="K28"/>
  <c r="K27"/>
  <c r="K26"/>
  <c r="K25"/>
  <c r="K24"/>
  <c r="K23"/>
  <c r="K10"/>
  <c r="K12"/>
  <c r="K13"/>
  <c r="K14"/>
  <c r="K15"/>
  <c r="K16"/>
  <c r="K17"/>
  <c r="K18"/>
  <c r="K19"/>
  <c r="K20"/>
  <c r="K21"/>
  <c r="K22"/>
  <c r="K11"/>
</calcChain>
</file>

<file path=xl/sharedStrings.xml><?xml version="1.0" encoding="utf-8"?>
<sst xmlns="http://schemas.openxmlformats.org/spreadsheetml/2006/main" count="68" uniqueCount="43">
  <si>
    <t>Обоснование-расчет начальной максимальной цены контракта</t>
  </si>
  <si>
    <t>№ п/п</t>
  </si>
  <si>
    <t>Общая сумма</t>
  </si>
  <si>
    <t>Общая сумма(руб.)</t>
  </si>
  <si>
    <t xml:space="preserve"> </t>
  </si>
  <si>
    <t>поставщик 1</t>
  </si>
  <si>
    <t>поставщик 2</t>
  </si>
  <si>
    <t>поставщик 3</t>
  </si>
  <si>
    <t xml:space="preserve">кол-во </t>
  </si>
  <si>
    <t xml:space="preserve">ед. измерения   </t>
  </si>
  <si>
    <t xml:space="preserve">Для определения начальной максимальной цены Муниципального контракта был проведен мониторинг цен. Сбор информации о существующих ценах осуществлялся путем запросов по телефону, изучением интернет-ресурсов с последующим использованием факсимильной связи и электронной почты. 
Полученная информация представлена в таблице:
</t>
  </si>
  <si>
    <t>шт</t>
  </si>
  <si>
    <t>Наименование товара</t>
  </si>
  <si>
    <t>Цена за 1 шт</t>
  </si>
  <si>
    <t>Начальная цена за 1 шт</t>
  </si>
  <si>
    <t>на детскую мебель для МБДОУ "Детский сад № 227" г.Перми</t>
  </si>
  <si>
    <t>Исполнитель Л.В.Назарова</t>
  </si>
  <si>
    <t>Телефон исполнителя: 262-00-96</t>
  </si>
  <si>
    <t>Итого</t>
  </si>
  <si>
    <t>МБДОУ "Детский сад № 227" г. Перми</t>
  </si>
  <si>
    <t>Мягкая игровая мебель (диван и     2 кресла)</t>
  </si>
  <si>
    <t>Приложение № 1</t>
  </si>
  <si>
    <t>Стол детский полукруглый с регулируемой  высотой (1040*R550*(460-580)</t>
  </si>
  <si>
    <t>Кровать детская выкатная 4-х ярусная с крышкой  (фанера не менее 15 мм. толщиной)   (1450*600)</t>
  </si>
  <si>
    <t>Кровать детская выкатная 3-х ярусная (фанера не менее 15 мм. толщиной)                         (1450*600)</t>
  </si>
  <si>
    <t>Стул детский с изменяемой высотой                                      (260-340)</t>
  </si>
  <si>
    <t>Стол детский 2-х местный с регулируемой высотой         (1000*550*(460-580)</t>
  </si>
  <si>
    <t>Стол дидактический с регулируемой высотой (1000*550*(460-580)</t>
  </si>
  <si>
    <t>Стеллаж "Центр воды и песка" для опытной деятельности 2-х детей одновременно с регулируемой высотой                        (1000*550*(460-580)</t>
  </si>
  <si>
    <t>Короб для выносных игрушек с крышкой</t>
  </si>
  <si>
    <t>Скамья детская малая (850*320*260)</t>
  </si>
  <si>
    <t xml:space="preserve">Шкаф детский для верхней одежды 5-ти секционный с внутреннеми сквозныыми отверстиями диаметром 30 мм в боковых стенах и дне для церкуляции воздуха из фанеры не 15 мм       (1500x340x1380)
</t>
  </si>
  <si>
    <t>Вешалка для полотенец 5-ти секционная напольная (500*100*750)</t>
  </si>
  <si>
    <t>Стеллаж для игрушек 2-х секционный                (690*360*1900)</t>
  </si>
  <si>
    <t>Стеллаж для обуви      (690*360*1170)</t>
  </si>
  <si>
    <t>Диван односторонний детский (932*560*570)</t>
  </si>
  <si>
    <t>Уголок "Природа"    (1710*360*1300)</t>
  </si>
  <si>
    <t>Уголок "ИЗО"          (1710*360*1300)</t>
  </si>
  <si>
    <t>Уголок для ролевых игр (1710*360*1300)</t>
  </si>
  <si>
    <t>Ширма детская               (74*42*106)</t>
  </si>
  <si>
    <t xml:space="preserve">Ширма 4-х секционная      (700*1800)    </t>
  </si>
  <si>
    <t>Стол ромашка          (1070*1070*460)</t>
  </si>
  <si>
    <t>Банкетка        (кож.зам.932*550*340)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</si>
</sst>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0" xfId="0" applyFont="1"/>
    <xf numFmtId="0" fontId="0" fillId="0" borderId="1" xfId="0" applyBorder="1"/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4" fontId="4" fillId="0" borderId="0" xfId="0" applyNumberFormat="1" applyFont="1" applyBorder="1" applyAlignment="1">
      <alignment horizontal="center"/>
    </xf>
    <xf numFmtId="4" fontId="4" fillId="0" borderId="0" xfId="0" applyNumberFormat="1" applyFont="1" applyBorder="1"/>
    <xf numFmtId="0" fontId="6" fillId="0" borderId="0" xfId="0" applyFont="1"/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/>
    <xf numFmtId="4" fontId="5" fillId="0" borderId="2" xfId="0" applyNumberFormat="1" applyFont="1" applyBorder="1" applyAlignment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6" fillId="0" borderId="6" xfId="0" applyFont="1" applyBorder="1" applyAlignment="1">
      <alignment horizontal="left" wrapText="1"/>
    </xf>
    <xf numFmtId="0" fontId="6" fillId="0" borderId="6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5"/>
  <sheetViews>
    <sheetView tabSelected="1" view="pageBreakPreview" zoomScale="110" zoomScaleSheetLayoutView="110" workbookViewId="0">
      <selection activeCell="D10" sqref="D10"/>
    </sheetView>
  </sheetViews>
  <sheetFormatPr defaultRowHeight="15"/>
  <cols>
    <col min="2" max="2" width="29.85546875" style="15" customWidth="1"/>
    <col min="6" max="6" width="12.140625" customWidth="1"/>
    <col min="8" max="8" width="12" customWidth="1"/>
    <col min="10" max="10" width="16.28515625" customWidth="1"/>
    <col min="12" max="13" width="12.7109375" customWidth="1"/>
  </cols>
  <sheetData>
    <row r="1" spans="1:13">
      <c r="J1" s="20" t="s">
        <v>21</v>
      </c>
      <c r="K1" s="21"/>
      <c r="L1" s="21"/>
    </row>
    <row r="3" spans="1:13" ht="15.75">
      <c r="A3" s="28" t="s">
        <v>0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1:13" ht="15.75">
      <c r="A4" s="28" t="s">
        <v>15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1"/>
    </row>
    <row r="5" spans="1:13">
      <c r="A5" s="2"/>
      <c r="B5" s="16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3" ht="78" customHeight="1">
      <c r="B6" s="26" t="s">
        <v>10</v>
      </c>
      <c r="C6" s="27"/>
      <c r="D6" s="27"/>
      <c r="E6" s="27"/>
      <c r="F6" s="27"/>
      <c r="G6" s="27"/>
      <c r="H6" s="27"/>
      <c r="I6" s="27"/>
      <c r="J6" s="27"/>
      <c r="K6" s="27"/>
      <c r="L6" s="27"/>
    </row>
    <row r="7" spans="1:13" ht="15" customHeight="1">
      <c r="A7" s="30" t="s">
        <v>1</v>
      </c>
      <c r="B7" s="31" t="s">
        <v>12</v>
      </c>
      <c r="C7" s="31" t="s">
        <v>9</v>
      </c>
      <c r="D7" s="30" t="s">
        <v>8</v>
      </c>
      <c r="E7" s="30" t="s">
        <v>19</v>
      </c>
      <c r="F7" s="30"/>
      <c r="G7" s="30"/>
      <c r="H7" s="30"/>
      <c r="I7" s="30"/>
      <c r="J7" s="30"/>
      <c r="K7" s="22" t="s">
        <v>14</v>
      </c>
      <c r="L7" s="22" t="s">
        <v>2</v>
      </c>
    </row>
    <row r="8" spans="1:13">
      <c r="A8" s="30"/>
      <c r="B8" s="31"/>
      <c r="C8" s="31"/>
      <c r="D8" s="30"/>
      <c r="E8" s="25" t="s">
        <v>5</v>
      </c>
      <c r="F8" s="25"/>
      <c r="G8" s="25" t="s">
        <v>6</v>
      </c>
      <c r="H8" s="25"/>
      <c r="I8" s="25" t="s">
        <v>7</v>
      </c>
      <c r="J8" s="25"/>
      <c r="K8" s="23"/>
      <c r="L8" s="23"/>
    </row>
    <row r="9" spans="1:13" ht="36.75" customHeight="1">
      <c r="A9" s="30"/>
      <c r="B9" s="31"/>
      <c r="C9" s="31"/>
      <c r="D9" s="30"/>
      <c r="E9" s="3" t="s">
        <v>13</v>
      </c>
      <c r="F9" s="3" t="s">
        <v>3</v>
      </c>
      <c r="G9" s="3" t="s">
        <v>13</v>
      </c>
      <c r="H9" s="3" t="s">
        <v>3</v>
      </c>
      <c r="I9" s="3" t="s">
        <v>13</v>
      </c>
      <c r="J9" s="3" t="s">
        <v>3</v>
      </c>
      <c r="K9" s="24"/>
      <c r="L9" s="24"/>
    </row>
    <row r="10" spans="1:13" ht="63" customHeight="1">
      <c r="A10" s="11">
        <v>1</v>
      </c>
      <c r="B10" s="12" t="s">
        <v>26</v>
      </c>
      <c r="C10" s="4" t="s">
        <v>11</v>
      </c>
      <c r="D10" s="4">
        <v>30</v>
      </c>
      <c r="E10" s="5">
        <v>1600</v>
      </c>
      <c r="F10" s="5">
        <f>E10*D10</f>
        <v>48000</v>
      </c>
      <c r="G10" s="5">
        <v>1700</v>
      </c>
      <c r="H10" s="5">
        <f>G10*D10</f>
        <v>51000</v>
      </c>
      <c r="I10" s="5">
        <v>1650</v>
      </c>
      <c r="J10" s="5">
        <f>I10*D10</f>
        <v>49500</v>
      </c>
      <c r="K10" s="5">
        <f>(I10+G10+E10)/3</f>
        <v>1650</v>
      </c>
      <c r="L10" s="5">
        <f>(J10+H10+F10)/3</f>
        <v>49500</v>
      </c>
    </row>
    <row r="11" spans="1:13" ht="63" customHeight="1">
      <c r="A11" s="11">
        <v>2</v>
      </c>
      <c r="B11" s="12" t="s">
        <v>22</v>
      </c>
      <c r="C11" s="4" t="s">
        <v>11</v>
      </c>
      <c r="D11" s="4">
        <v>10</v>
      </c>
      <c r="E11" s="5">
        <v>1070</v>
      </c>
      <c r="F11" s="5">
        <f>E11*D11</f>
        <v>10700</v>
      </c>
      <c r="G11" s="5">
        <v>1100</v>
      </c>
      <c r="H11" s="5">
        <f>G11*D11</f>
        <v>11000</v>
      </c>
      <c r="I11" s="5">
        <v>1100</v>
      </c>
      <c r="J11" s="5">
        <f>I11*D11</f>
        <v>11000</v>
      </c>
      <c r="K11" s="5">
        <f>(E11+G11+I11)/3</f>
        <v>1090</v>
      </c>
      <c r="L11" s="5">
        <f>(F11+H11+J11)/3</f>
        <v>10900</v>
      </c>
    </row>
    <row r="12" spans="1:13" ht="63" customHeight="1">
      <c r="A12" s="11">
        <v>3</v>
      </c>
      <c r="B12" s="12" t="s">
        <v>25</v>
      </c>
      <c r="C12" s="4" t="s">
        <v>11</v>
      </c>
      <c r="D12" s="4">
        <v>60</v>
      </c>
      <c r="E12" s="5">
        <v>620</v>
      </c>
      <c r="F12" s="5">
        <f>E12*D12</f>
        <v>37200</v>
      </c>
      <c r="G12" s="5">
        <v>600</v>
      </c>
      <c r="H12" s="5">
        <f t="shared" ref="H12:H31" si="0">G12*D12</f>
        <v>36000</v>
      </c>
      <c r="I12" s="5">
        <v>580</v>
      </c>
      <c r="J12" s="5">
        <f t="shared" ref="J12:J31" si="1">I12*D12</f>
        <v>34800</v>
      </c>
      <c r="K12" s="5">
        <f t="shared" ref="K12:K31" si="2">(E12+G12+I12)/3</f>
        <v>600</v>
      </c>
      <c r="L12" s="5">
        <f t="shared" ref="L12:L31" si="3">(F12+H12+J12)/3</f>
        <v>36000</v>
      </c>
    </row>
    <row r="13" spans="1:13" ht="63" customHeight="1">
      <c r="A13" s="11">
        <v>4</v>
      </c>
      <c r="B13" s="12" t="s">
        <v>23</v>
      </c>
      <c r="C13" s="4" t="s">
        <v>11</v>
      </c>
      <c r="D13" s="4">
        <v>2</v>
      </c>
      <c r="E13" s="5">
        <v>9700</v>
      </c>
      <c r="F13" s="5">
        <f>E13*D13</f>
        <v>19400</v>
      </c>
      <c r="G13" s="5">
        <v>7200</v>
      </c>
      <c r="H13" s="5">
        <f t="shared" si="0"/>
        <v>14400</v>
      </c>
      <c r="I13" s="5">
        <v>7100</v>
      </c>
      <c r="J13" s="5">
        <f t="shared" si="1"/>
        <v>14200</v>
      </c>
      <c r="K13" s="5">
        <f t="shared" si="2"/>
        <v>8000</v>
      </c>
      <c r="L13" s="5">
        <f t="shared" si="3"/>
        <v>16000</v>
      </c>
    </row>
    <row r="14" spans="1:13" ht="63" customHeight="1">
      <c r="A14" s="11">
        <v>5</v>
      </c>
      <c r="B14" s="12" t="s">
        <v>24</v>
      </c>
      <c r="C14" s="4" t="s">
        <v>11</v>
      </c>
      <c r="D14" s="4">
        <v>17</v>
      </c>
      <c r="E14" s="5">
        <v>6000</v>
      </c>
      <c r="F14" s="5">
        <f>E14*D14</f>
        <v>102000</v>
      </c>
      <c r="G14" s="5">
        <v>5900</v>
      </c>
      <c r="H14" s="5">
        <f t="shared" si="0"/>
        <v>100300</v>
      </c>
      <c r="I14" s="5">
        <v>6100</v>
      </c>
      <c r="J14" s="5">
        <f t="shared" si="1"/>
        <v>103700</v>
      </c>
      <c r="K14" s="5">
        <f t="shared" si="2"/>
        <v>6000</v>
      </c>
      <c r="L14" s="5">
        <f t="shared" si="3"/>
        <v>102000</v>
      </c>
    </row>
    <row r="15" spans="1:13" ht="102" customHeight="1">
      <c r="A15" s="11">
        <v>6</v>
      </c>
      <c r="B15" s="12" t="s">
        <v>31</v>
      </c>
      <c r="C15" s="4" t="s">
        <v>11</v>
      </c>
      <c r="D15" s="4">
        <v>12</v>
      </c>
      <c r="E15" s="5">
        <v>6100</v>
      </c>
      <c r="F15" s="5">
        <f t="shared" ref="F15:F31" si="4">E15*D15</f>
        <v>73200</v>
      </c>
      <c r="G15" s="5">
        <v>6500</v>
      </c>
      <c r="H15" s="5">
        <f t="shared" si="0"/>
        <v>78000</v>
      </c>
      <c r="I15" s="5">
        <v>6000</v>
      </c>
      <c r="J15" s="5">
        <f t="shared" si="1"/>
        <v>72000</v>
      </c>
      <c r="K15" s="5">
        <f t="shared" si="2"/>
        <v>6200</v>
      </c>
      <c r="L15" s="5">
        <f t="shared" si="3"/>
        <v>74400</v>
      </c>
    </row>
    <row r="16" spans="1:13" ht="63" customHeight="1">
      <c r="A16" s="11">
        <v>7</v>
      </c>
      <c r="B16" s="12" t="s">
        <v>32</v>
      </c>
      <c r="C16" s="4" t="s">
        <v>11</v>
      </c>
      <c r="D16" s="4">
        <v>12</v>
      </c>
      <c r="E16" s="5">
        <v>1400</v>
      </c>
      <c r="F16" s="5">
        <f t="shared" si="4"/>
        <v>16800</v>
      </c>
      <c r="G16" s="5">
        <v>1200</v>
      </c>
      <c r="H16" s="5">
        <f t="shared" si="0"/>
        <v>14400</v>
      </c>
      <c r="I16" s="5">
        <v>1300</v>
      </c>
      <c r="J16" s="5">
        <f t="shared" si="1"/>
        <v>15600</v>
      </c>
      <c r="K16" s="5">
        <f t="shared" si="2"/>
        <v>1300</v>
      </c>
      <c r="L16" s="5">
        <f t="shared" si="3"/>
        <v>15600</v>
      </c>
    </row>
    <row r="17" spans="1:13" ht="63" customHeight="1">
      <c r="A17" s="11">
        <v>8</v>
      </c>
      <c r="B17" s="12" t="s">
        <v>27</v>
      </c>
      <c r="C17" s="4" t="s">
        <v>11</v>
      </c>
      <c r="D17" s="4">
        <v>4</v>
      </c>
      <c r="E17" s="5">
        <v>8500</v>
      </c>
      <c r="F17" s="5">
        <f t="shared" si="4"/>
        <v>34000</v>
      </c>
      <c r="G17" s="5">
        <v>8500</v>
      </c>
      <c r="H17" s="5">
        <f t="shared" si="0"/>
        <v>34000</v>
      </c>
      <c r="I17" s="5">
        <v>8500</v>
      </c>
      <c r="J17" s="5">
        <f t="shared" si="1"/>
        <v>34000</v>
      </c>
      <c r="K17" s="5">
        <f t="shared" si="2"/>
        <v>8500</v>
      </c>
      <c r="L17" s="5">
        <f t="shared" si="3"/>
        <v>34000</v>
      </c>
    </row>
    <row r="18" spans="1:13" ht="70.5" customHeight="1">
      <c r="A18" s="11">
        <v>9</v>
      </c>
      <c r="B18" s="12" t="s">
        <v>28</v>
      </c>
      <c r="C18" s="4" t="s">
        <v>11</v>
      </c>
      <c r="D18" s="4">
        <v>2</v>
      </c>
      <c r="E18" s="5">
        <v>2500</v>
      </c>
      <c r="F18" s="5">
        <f t="shared" si="4"/>
        <v>5000</v>
      </c>
      <c r="G18" s="5">
        <v>2500</v>
      </c>
      <c r="H18" s="5">
        <f t="shared" si="0"/>
        <v>5000</v>
      </c>
      <c r="I18" s="5">
        <v>2500</v>
      </c>
      <c r="J18" s="5">
        <f t="shared" si="1"/>
        <v>5000</v>
      </c>
      <c r="K18" s="5">
        <f t="shared" si="2"/>
        <v>2500</v>
      </c>
      <c r="L18" s="5">
        <f t="shared" si="3"/>
        <v>5000</v>
      </c>
    </row>
    <row r="19" spans="1:13" ht="63" customHeight="1">
      <c r="A19" s="11">
        <v>10</v>
      </c>
      <c r="B19" s="12" t="s">
        <v>29</v>
      </c>
      <c r="C19" s="4" t="s">
        <v>11</v>
      </c>
      <c r="D19" s="4">
        <v>2</v>
      </c>
      <c r="E19" s="5">
        <v>3500</v>
      </c>
      <c r="F19" s="5">
        <f t="shared" si="4"/>
        <v>7000</v>
      </c>
      <c r="G19" s="5">
        <v>3150</v>
      </c>
      <c r="H19" s="5">
        <f t="shared" si="0"/>
        <v>6300</v>
      </c>
      <c r="I19" s="5">
        <v>2650</v>
      </c>
      <c r="J19" s="5">
        <f t="shared" si="1"/>
        <v>5300</v>
      </c>
      <c r="K19" s="5">
        <f t="shared" si="2"/>
        <v>3100</v>
      </c>
      <c r="L19" s="5">
        <f t="shared" si="3"/>
        <v>6200</v>
      </c>
    </row>
    <row r="20" spans="1:13" ht="63" customHeight="1">
      <c r="A20" s="11">
        <v>11</v>
      </c>
      <c r="B20" s="12" t="s">
        <v>33</v>
      </c>
      <c r="C20" s="4" t="s">
        <v>11</v>
      </c>
      <c r="D20" s="4">
        <v>2</v>
      </c>
      <c r="E20" s="5">
        <v>11000</v>
      </c>
      <c r="F20" s="5">
        <f t="shared" si="4"/>
        <v>22000</v>
      </c>
      <c r="G20" s="5">
        <v>9000</v>
      </c>
      <c r="H20" s="5">
        <f t="shared" si="0"/>
        <v>18000</v>
      </c>
      <c r="I20" s="5">
        <v>8500</v>
      </c>
      <c r="J20" s="5">
        <f t="shared" si="1"/>
        <v>17000</v>
      </c>
      <c r="K20" s="5">
        <f t="shared" si="2"/>
        <v>9500</v>
      </c>
      <c r="L20" s="5">
        <f t="shared" si="3"/>
        <v>19000</v>
      </c>
    </row>
    <row r="21" spans="1:13" ht="63" customHeight="1">
      <c r="A21" s="11">
        <v>12</v>
      </c>
      <c r="B21" s="12" t="s">
        <v>30</v>
      </c>
      <c r="C21" s="4" t="s">
        <v>11</v>
      </c>
      <c r="D21" s="4">
        <v>6</v>
      </c>
      <c r="E21" s="5">
        <v>1500</v>
      </c>
      <c r="F21" s="5">
        <f t="shared" si="4"/>
        <v>9000</v>
      </c>
      <c r="G21" s="5">
        <v>1400</v>
      </c>
      <c r="H21" s="5">
        <f t="shared" si="0"/>
        <v>8400</v>
      </c>
      <c r="I21" s="5">
        <v>1300</v>
      </c>
      <c r="J21" s="5">
        <f t="shared" si="1"/>
        <v>7800</v>
      </c>
      <c r="K21" s="5">
        <f t="shared" si="2"/>
        <v>1400</v>
      </c>
      <c r="L21" s="5">
        <f t="shared" si="3"/>
        <v>8400</v>
      </c>
    </row>
    <row r="22" spans="1:13" ht="63" customHeight="1">
      <c r="A22" s="11">
        <v>13</v>
      </c>
      <c r="B22" s="12" t="s">
        <v>34</v>
      </c>
      <c r="C22" s="4" t="s">
        <v>11</v>
      </c>
      <c r="D22" s="4">
        <v>2</v>
      </c>
      <c r="E22" s="5">
        <v>4000</v>
      </c>
      <c r="F22" s="5">
        <f t="shared" si="4"/>
        <v>8000</v>
      </c>
      <c r="G22" s="5">
        <v>3500</v>
      </c>
      <c r="H22" s="5">
        <f t="shared" si="0"/>
        <v>7000</v>
      </c>
      <c r="I22" s="5">
        <v>3600</v>
      </c>
      <c r="J22" s="5">
        <f t="shared" si="1"/>
        <v>7200</v>
      </c>
      <c r="K22" s="5">
        <f t="shared" si="2"/>
        <v>3700</v>
      </c>
      <c r="L22" s="5">
        <f t="shared" si="3"/>
        <v>7400</v>
      </c>
    </row>
    <row r="23" spans="1:13" ht="63" customHeight="1">
      <c r="A23" s="11">
        <v>14</v>
      </c>
      <c r="B23" s="12" t="s">
        <v>42</v>
      </c>
      <c r="C23" s="4" t="s">
        <v>11</v>
      </c>
      <c r="D23" s="4">
        <v>4</v>
      </c>
      <c r="E23" s="5">
        <v>800</v>
      </c>
      <c r="F23" s="5">
        <f t="shared" si="4"/>
        <v>3200</v>
      </c>
      <c r="G23" s="5">
        <v>750</v>
      </c>
      <c r="H23" s="5">
        <f t="shared" si="0"/>
        <v>3000</v>
      </c>
      <c r="I23" s="5">
        <v>850</v>
      </c>
      <c r="J23" s="5">
        <f t="shared" si="1"/>
        <v>3400</v>
      </c>
      <c r="K23" s="5">
        <f t="shared" si="2"/>
        <v>800</v>
      </c>
      <c r="L23" s="5">
        <f t="shared" si="3"/>
        <v>3200</v>
      </c>
    </row>
    <row r="24" spans="1:13" ht="63" customHeight="1">
      <c r="A24" s="11">
        <v>15</v>
      </c>
      <c r="B24" s="12" t="s">
        <v>41</v>
      </c>
      <c r="C24" s="4" t="s">
        <v>11</v>
      </c>
      <c r="D24" s="4">
        <v>2</v>
      </c>
      <c r="E24" s="5">
        <v>4000</v>
      </c>
      <c r="F24" s="5">
        <f t="shared" si="4"/>
        <v>8000</v>
      </c>
      <c r="G24" s="5">
        <v>4000</v>
      </c>
      <c r="H24" s="5">
        <f t="shared" si="0"/>
        <v>8000</v>
      </c>
      <c r="I24" s="5">
        <v>4000</v>
      </c>
      <c r="J24" s="5">
        <f t="shared" si="1"/>
        <v>8000</v>
      </c>
      <c r="K24" s="5">
        <f t="shared" si="2"/>
        <v>4000</v>
      </c>
      <c r="L24" s="5">
        <f t="shared" si="3"/>
        <v>8000</v>
      </c>
    </row>
    <row r="25" spans="1:13" ht="63" customHeight="1">
      <c r="A25" s="11">
        <v>16</v>
      </c>
      <c r="B25" s="12" t="s">
        <v>35</v>
      </c>
      <c r="C25" s="4" t="s">
        <v>11</v>
      </c>
      <c r="D25" s="4">
        <v>4</v>
      </c>
      <c r="E25" s="5">
        <v>1600</v>
      </c>
      <c r="F25" s="5">
        <f t="shared" si="4"/>
        <v>6400</v>
      </c>
      <c r="G25" s="5">
        <v>1600</v>
      </c>
      <c r="H25" s="5">
        <f t="shared" si="0"/>
        <v>6400</v>
      </c>
      <c r="I25" s="5">
        <v>1600</v>
      </c>
      <c r="J25" s="5">
        <f t="shared" si="1"/>
        <v>6400</v>
      </c>
      <c r="K25" s="5">
        <f t="shared" si="2"/>
        <v>1600</v>
      </c>
      <c r="L25" s="5">
        <f t="shared" si="3"/>
        <v>6400</v>
      </c>
    </row>
    <row r="26" spans="1:13" ht="63" customHeight="1">
      <c r="A26" s="11">
        <v>17</v>
      </c>
      <c r="B26" s="12" t="s">
        <v>36</v>
      </c>
      <c r="C26" s="4" t="s">
        <v>11</v>
      </c>
      <c r="D26" s="4">
        <v>2</v>
      </c>
      <c r="E26" s="5">
        <v>8400</v>
      </c>
      <c r="F26" s="5">
        <f t="shared" si="4"/>
        <v>16800</v>
      </c>
      <c r="G26" s="5">
        <v>8400</v>
      </c>
      <c r="H26" s="5">
        <f t="shared" si="0"/>
        <v>16800</v>
      </c>
      <c r="I26" s="5">
        <v>8400</v>
      </c>
      <c r="J26" s="5">
        <f t="shared" si="1"/>
        <v>16800</v>
      </c>
      <c r="K26" s="5">
        <f t="shared" si="2"/>
        <v>8400</v>
      </c>
      <c r="L26" s="5">
        <f t="shared" si="3"/>
        <v>16800</v>
      </c>
    </row>
    <row r="27" spans="1:13" ht="63" customHeight="1">
      <c r="A27" s="11">
        <v>18</v>
      </c>
      <c r="B27" s="12" t="s">
        <v>37</v>
      </c>
      <c r="C27" s="4" t="s">
        <v>11</v>
      </c>
      <c r="D27" s="4">
        <v>2</v>
      </c>
      <c r="E27" s="5">
        <v>6000</v>
      </c>
      <c r="F27" s="5">
        <f t="shared" si="4"/>
        <v>12000</v>
      </c>
      <c r="G27" s="5">
        <v>5600</v>
      </c>
      <c r="H27" s="5">
        <f t="shared" si="0"/>
        <v>11200</v>
      </c>
      <c r="I27" s="5">
        <v>5800</v>
      </c>
      <c r="J27" s="5">
        <f t="shared" si="1"/>
        <v>11600</v>
      </c>
      <c r="K27" s="5">
        <f t="shared" si="2"/>
        <v>5800</v>
      </c>
      <c r="L27" s="5">
        <f t="shared" si="3"/>
        <v>11600</v>
      </c>
    </row>
    <row r="28" spans="1:13" ht="63" customHeight="1">
      <c r="A28" s="11">
        <v>19</v>
      </c>
      <c r="B28" s="12" t="s">
        <v>38</v>
      </c>
      <c r="C28" s="4" t="s">
        <v>11</v>
      </c>
      <c r="D28" s="4">
        <v>2</v>
      </c>
      <c r="E28" s="5">
        <v>5000</v>
      </c>
      <c r="F28" s="5">
        <f t="shared" si="4"/>
        <v>10000</v>
      </c>
      <c r="G28" s="5">
        <v>5500</v>
      </c>
      <c r="H28" s="5">
        <f t="shared" si="0"/>
        <v>11000</v>
      </c>
      <c r="I28" s="5">
        <v>4500</v>
      </c>
      <c r="J28" s="5">
        <f t="shared" si="1"/>
        <v>9000</v>
      </c>
      <c r="K28" s="5">
        <f t="shared" si="2"/>
        <v>5000</v>
      </c>
      <c r="L28" s="5">
        <f t="shared" si="3"/>
        <v>10000</v>
      </c>
    </row>
    <row r="29" spans="1:13" ht="63" customHeight="1">
      <c r="A29" s="11">
        <v>20</v>
      </c>
      <c r="B29" s="12" t="s">
        <v>20</v>
      </c>
      <c r="C29" s="4" t="s">
        <v>11</v>
      </c>
      <c r="D29" s="4">
        <v>4</v>
      </c>
      <c r="E29" s="5">
        <v>7000</v>
      </c>
      <c r="F29" s="5">
        <f t="shared" si="4"/>
        <v>28000</v>
      </c>
      <c r="G29" s="5">
        <v>6500</v>
      </c>
      <c r="H29" s="5">
        <f t="shared" si="0"/>
        <v>26000</v>
      </c>
      <c r="I29" s="5">
        <v>7500</v>
      </c>
      <c r="J29" s="5">
        <f t="shared" si="1"/>
        <v>30000</v>
      </c>
      <c r="K29" s="5">
        <f t="shared" si="2"/>
        <v>7000</v>
      </c>
      <c r="L29" s="5">
        <f t="shared" si="3"/>
        <v>28000</v>
      </c>
    </row>
    <row r="30" spans="1:13" ht="63" customHeight="1">
      <c r="A30" s="11">
        <v>21</v>
      </c>
      <c r="B30" s="12" t="s">
        <v>39</v>
      </c>
      <c r="C30" s="4" t="s">
        <v>11</v>
      </c>
      <c r="D30" s="4">
        <v>3</v>
      </c>
      <c r="E30" s="5">
        <v>3000</v>
      </c>
      <c r="F30" s="5">
        <f t="shared" si="4"/>
        <v>9000</v>
      </c>
      <c r="G30" s="5">
        <v>2900</v>
      </c>
      <c r="H30" s="5">
        <f t="shared" si="0"/>
        <v>8700</v>
      </c>
      <c r="I30" s="5">
        <v>2800</v>
      </c>
      <c r="J30" s="5">
        <f t="shared" si="1"/>
        <v>8400</v>
      </c>
      <c r="K30" s="5">
        <f t="shared" si="2"/>
        <v>2900</v>
      </c>
      <c r="L30" s="5">
        <f t="shared" si="3"/>
        <v>8700</v>
      </c>
    </row>
    <row r="31" spans="1:13" ht="63" customHeight="1">
      <c r="A31" s="11">
        <v>22</v>
      </c>
      <c r="B31" s="12" t="s">
        <v>40</v>
      </c>
      <c r="C31" s="4" t="s">
        <v>11</v>
      </c>
      <c r="D31" s="4">
        <v>2</v>
      </c>
      <c r="E31" s="5">
        <v>11000</v>
      </c>
      <c r="F31" s="5">
        <f t="shared" si="4"/>
        <v>22000</v>
      </c>
      <c r="G31" s="5">
        <v>11000</v>
      </c>
      <c r="H31" s="5">
        <f t="shared" si="0"/>
        <v>22000</v>
      </c>
      <c r="I31" s="5">
        <v>11000</v>
      </c>
      <c r="J31" s="5">
        <f t="shared" si="1"/>
        <v>22000</v>
      </c>
      <c r="K31" s="5">
        <f t="shared" si="2"/>
        <v>11000</v>
      </c>
      <c r="L31" s="5">
        <f t="shared" si="3"/>
        <v>22000</v>
      </c>
    </row>
    <row r="32" spans="1:13" ht="15.75">
      <c r="A32" s="13"/>
      <c r="B32" s="17" t="s">
        <v>18</v>
      </c>
      <c r="C32" s="13"/>
      <c r="D32" s="13"/>
      <c r="E32" s="13"/>
      <c r="F32" s="13"/>
      <c r="G32" s="13"/>
      <c r="H32" s="13"/>
      <c r="I32" s="13"/>
      <c r="J32" s="13"/>
      <c r="K32" s="13"/>
      <c r="L32" s="14">
        <f>SUM(L10:L31)</f>
        <v>499100</v>
      </c>
      <c r="M32" s="1" t="s">
        <v>4</v>
      </c>
    </row>
    <row r="33" spans="1:13">
      <c r="A33" s="6"/>
      <c r="B33" s="18" t="s">
        <v>16</v>
      </c>
      <c r="C33" s="7"/>
      <c r="D33" s="7"/>
      <c r="E33" s="7"/>
      <c r="F33" s="8"/>
      <c r="G33" s="8"/>
      <c r="H33" s="8"/>
      <c r="I33" s="8"/>
      <c r="J33" s="8"/>
      <c r="K33" s="8"/>
      <c r="L33" s="8"/>
      <c r="M33" s="8"/>
    </row>
    <row r="34" spans="1:13">
      <c r="B34" s="19" t="s">
        <v>17</v>
      </c>
      <c r="C34" s="10"/>
    </row>
    <row r="35" spans="1:13">
      <c r="A35" s="6"/>
      <c r="B35" s="18"/>
      <c r="C35" s="7"/>
      <c r="D35" s="7"/>
      <c r="E35" s="9"/>
      <c r="F35" s="9"/>
      <c r="G35" s="9"/>
      <c r="H35" s="9"/>
      <c r="I35" s="9"/>
      <c r="J35" s="9"/>
      <c r="K35" s="9"/>
      <c r="L35" s="9"/>
    </row>
  </sheetData>
  <mergeCells count="14">
    <mergeCell ref="B7:B9"/>
    <mergeCell ref="C7:C9"/>
    <mergeCell ref="D7:D9"/>
    <mergeCell ref="E7:J7"/>
    <mergeCell ref="J1:L1"/>
    <mergeCell ref="K7:K9"/>
    <mergeCell ref="L7:L9"/>
    <mergeCell ref="E8:F8"/>
    <mergeCell ref="G8:H8"/>
    <mergeCell ref="I8:J8"/>
    <mergeCell ref="B6:L6"/>
    <mergeCell ref="A3:L3"/>
    <mergeCell ref="A4:L4"/>
    <mergeCell ref="A7:A9"/>
  </mergeCells>
  <phoneticPr fontId="0" type="noConversion"/>
  <pageMargins left="0.7" right="0.17" top="0.75" bottom="0.75" header="0.3" footer="0.3"/>
  <pageSetup paperSize="9" scale="81" fitToHeight="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</dc:creator>
  <cp:lastModifiedBy>Администратор</cp:lastModifiedBy>
  <cp:lastPrinted>2013-08-15T11:11:13Z</cp:lastPrinted>
  <dcterms:created xsi:type="dcterms:W3CDTF">2013-01-30T07:29:10Z</dcterms:created>
  <dcterms:modified xsi:type="dcterms:W3CDTF">2013-08-16T08:18:07Z</dcterms:modified>
</cp:coreProperties>
</file>