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6275" windowHeight="799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14" i="1"/>
  <c r="J10"/>
  <c r="H10"/>
  <c r="F10"/>
  <c r="F11"/>
  <c r="H11"/>
  <c r="J11"/>
  <c r="F12"/>
  <c r="H12"/>
  <c r="J12"/>
  <c r="F13"/>
  <c r="H13"/>
  <c r="J13"/>
  <c r="F14"/>
  <c r="H14"/>
  <c r="K10"/>
  <c r="K12"/>
  <c r="K13"/>
  <c r="K14"/>
  <c r="K11"/>
  <c r="L13"/>
  <c r="L14"/>
  <c r="L11"/>
  <c r="L12"/>
  <c r="L10"/>
  <c r="L15"/>
</calcChain>
</file>

<file path=xl/sharedStrings.xml><?xml version="1.0" encoding="utf-8"?>
<sst xmlns="http://schemas.openxmlformats.org/spreadsheetml/2006/main" count="34" uniqueCount="26">
  <si>
    <t>Обоснование-расчет начальной максимальной цены контракта</t>
  </si>
  <si>
    <t>№ п/п</t>
  </si>
  <si>
    <t>Общая сумма</t>
  </si>
  <si>
    <t>Общая сумма(руб.)</t>
  </si>
  <si>
    <t xml:space="preserve"> </t>
  </si>
  <si>
    <t>поставщик 1</t>
  </si>
  <si>
    <t>поставщик 2</t>
  </si>
  <si>
    <t>поставщик 3</t>
  </si>
  <si>
    <t xml:space="preserve">кол-во </t>
  </si>
  <si>
    <t xml:space="preserve">ед. измерения   </t>
  </si>
  <si>
    <t xml:space="preserve">Для определения начальной максимальной цены Муниципального контракта был проведен мониторинг цен. Сбор информации о существующих ценах осуществлялся путем запросов по телефону, изучением интернет-ресурсов с последующим использованием факсимильной связи и электронной почты. 
Полученная информация представлена в таблице:
</t>
  </si>
  <si>
    <t>шт</t>
  </si>
  <si>
    <t>Наименование товара</t>
  </si>
  <si>
    <t>Цена за 1 шт</t>
  </si>
  <si>
    <t>Начальная цена за 1 шт</t>
  </si>
  <si>
    <t>Исполнитель Л.В.Назарова</t>
  </si>
  <si>
    <t>Телефон исполнителя: 262-00-96</t>
  </si>
  <si>
    <t>Итого</t>
  </si>
  <si>
    <t>МБДОУ "Детский сад № 227" г. Перми</t>
  </si>
  <si>
    <t>Приложение № 1</t>
  </si>
  <si>
    <t>Домик маленький       (4238*4215*1530)</t>
  </si>
  <si>
    <t>Домик большой (с окнами, скамейками и крыльцом)      (3425*2720*1950)</t>
  </si>
  <si>
    <t>Гимнастический городок с баскетбольным кольцом    (3090*2848*2500)</t>
  </si>
  <si>
    <t>Детский спортивный комплекс  (для лазанья)                  (1430*1300*1900)</t>
  </si>
  <si>
    <t>Столик и две лавочки полукруглые (I=1,4 m, b=1,4 m, H=0,32 m)</t>
  </si>
  <si>
    <t>на поставку детского игрового оборудования для МБДОУ "Детский сад № 227" г.Перми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</si>
</sst>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0" fontId="6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/>
    <xf numFmtId="4" fontId="5" fillId="0" borderId="2" xfId="0" applyNumberFormat="1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view="pageBreakPreview" zoomScale="110" zoomScaleSheetLayoutView="110" workbookViewId="0">
      <selection activeCell="A4" sqref="A4:L4"/>
    </sheetView>
  </sheetViews>
  <sheetFormatPr defaultRowHeight="15"/>
  <cols>
    <col min="2" max="2" width="29.85546875" style="15" customWidth="1"/>
    <col min="6" max="6" width="12.140625" customWidth="1"/>
    <col min="8" max="8" width="12" customWidth="1"/>
    <col min="10" max="10" width="16.28515625" customWidth="1"/>
    <col min="12" max="13" width="12.7109375" customWidth="1"/>
  </cols>
  <sheetData>
    <row r="1" spans="1:13">
      <c r="J1" s="20" t="s">
        <v>19</v>
      </c>
      <c r="K1" s="21"/>
      <c r="L1" s="21"/>
    </row>
    <row r="3" spans="1:13" ht="15.75">
      <c r="A3" s="28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3" ht="15.75">
      <c r="A4" s="28" t="s">
        <v>25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1"/>
    </row>
    <row r="5" spans="1:13">
      <c r="A5" s="2"/>
      <c r="B5" s="16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78" customHeight="1">
      <c r="B6" s="26" t="s">
        <v>10</v>
      </c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3" ht="15" customHeight="1">
      <c r="A7" s="30" t="s">
        <v>1</v>
      </c>
      <c r="B7" s="31" t="s">
        <v>12</v>
      </c>
      <c r="C7" s="31" t="s">
        <v>9</v>
      </c>
      <c r="D7" s="30" t="s">
        <v>8</v>
      </c>
      <c r="E7" s="30" t="s">
        <v>18</v>
      </c>
      <c r="F7" s="30"/>
      <c r="G7" s="30"/>
      <c r="H7" s="30"/>
      <c r="I7" s="30"/>
      <c r="J7" s="30"/>
      <c r="K7" s="22" t="s">
        <v>14</v>
      </c>
      <c r="L7" s="22" t="s">
        <v>2</v>
      </c>
    </row>
    <row r="8" spans="1:13">
      <c r="A8" s="30"/>
      <c r="B8" s="31"/>
      <c r="C8" s="31"/>
      <c r="D8" s="30"/>
      <c r="E8" s="25" t="s">
        <v>5</v>
      </c>
      <c r="F8" s="25"/>
      <c r="G8" s="25" t="s">
        <v>6</v>
      </c>
      <c r="H8" s="25"/>
      <c r="I8" s="25" t="s">
        <v>7</v>
      </c>
      <c r="J8" s="25"/>
      <c r="K8" s="23"/>
      <c r="L8" s="23"/>
    </row>
    <row r="9" spans="1:13" ht="36.75" customHeight="1">
      <c r="A9" s="30"/>
      <c r="B9" s="31"/>
      <c r="C9" s="31"/>
      <c r="D9" s="30"/>
      <c r="E9" s="3" t="s">
        <v>13</v>
      </c>
      <c r="F9" s="3" t="s">
        <v>3</v>
      </c>
      <c r="G9" s="3" t="s">
        <v>13</v>
      </c>
      <c r="H9" s="3" t="s">
        <v>3</v>
      </c>
      <c r="I9" s="3" t="s">
        <v>13</v>
      </c>
      <c r="J9" s="3" t="s">
        <v>3</v>
      </c>
      <c r="K9" s="24"/>
      <c r="L9" s="24"/>
    </row>
    <row r="10" spans="1:13" ht="63" customHeight="1">
      <c r="A10" s="11">
        <v>1</v>
      </c>
      <c r="B10" s="12" t="s">
        <v>20</v>
      </c>
      <c r="C10" s="4" t="s">
        <v>11</v>
      </c>
      <c r="D10" s="4">
        <v>2</v>
      </c>
      <c r="E10" s="5">
        <v>16000</v>
      </c>
      <c r="F10" s="5">
        <f>E10*D10</f>
        <v>32000</v>
      </c>
      <c r="G10" s="5">
        <v>16500</v>
      </c>
      <c r="H10" s="5">
        <f>G10*D10</f>
        <v>33000</v>
      </c>
      <c r="I10" s="5">
        <v>15500</v>
      </c>
      <c r="J10" s="5">
        <f>I10*D10</f>
        <v>31000</v>
      </c>
      <c r="K10" s="5">
        <f>(I10+G10+E10)/3</f>
        <v>16000</v>
      </c>
      <c r="L10" s="5">
        <f>(J10+H10+F10)/3</f>
        <v>32000</v>
      </c>
    </row>
    <row r="11" spans="1:13" ht="63" customHeight="1">
      <c r="A11" s="11">
        <v>2</v>
      </c>
      <c r="B11" s="12" t="s">
        <v>21</v>
      </c>
      <c r="C11" s="4" t="s">
        <v>11</v>
      </c>
      <c r="D11" s="4">
        <v>2</v>
      </c>
      <c r="E11" s="5">
        <v>47900</v>
      </c>
      <c r="F11" s="5">
        <f>E11*D11</f>
        <v>95800</v>
      </c>
      <c r="G11" s="5">
        <v>48100</v>
      </c>
      <c r="H11" s="5">
        <f>G11*D11</f>
        <v>96200</v>
      </c>
      <c r="I11" s="5">
        <v>48000</v>
      </c>
      <c r="J11" s="5">
        <f>I11*D11</f>
        <v>96000</v>
      </c>
      <c r="K11" s="5">
        <f t="shared" ref="K11:L14" si="0">(E11+G11+I11)/3</f>
        <v>48000</v>
      </c>
      <c r="L11" s="5">
        <f t="shared" si="0"/>
        <v>96000</v>
      </c>
    </row>
    <row r="12" spans="1:13" ht="63" customHeight="1">
      <c r="A12" s="11">
        <v>3</v>
      </c>
      <c r="B12" s="12" t="s">
        <v>22</v>
      </c>
      <c r="C12" s="4" t="s">
        <v>11</v>
      </c>
      <c r="D12" s="4">
        <v>2</v>
      </c>
      <c r="E12" s="5">
        <v>29500</v>
      </c>
      <c r="F12" s="5">
        <f>E12*D12</f>
        <v>59000</v>
      </c>
      <c r="G12" s="5">
        <v>28500</v>
      </c>
      <c r="H12" s="5">
        <f>G12*D12</f>
        <v>57000</v>
      </c>
      <c r="I12" s="5">
        <v>29000</v>
      </c>
      <c r="J12" s="5">
        <f>I12*D12</f>
        <v>58000</v>
      </c>
      <c r="K12" s="5">
        <f t="shared" si="0"/>
        <v>29000</v>
      </c>
      <c r="L12" s="5">
        <f t="shared" si="0"/>
        <v>58000</v>
      </c>
    </row>
    <row r="13" spans="1:13" ht="63" customHeight="1">
      <c r="A13" s="11">
        <v>4</v>
      </c>
      <c r="B13" s="12" t="s">
        <v>23</v>
      </c>
      <c r="C13" s="4" t="s">
        <v>11</v>
      </c>
      <c r="D13" s="4">
        <v>2</v>
      </c>
      <c r="E13" s="5">
        <v>19500</v>
      </c>
      <c r="F13" s="5">
        <f>E13*D13</f>
        <v>39000</v>
      </c>
      <c r="G13" s="5">
        <v>20000</v>
      </c>
      <c r="H13" s="5">
        <f>G13*D13</f>
        <v>40000</v>
      </c>
      <c r="I13" s="5">
        <v>19000</v>
      </c>
      <c r="J13" s="5">
        <f>I13*D13</f>
        <v>38000</v>
      </c>
      <c r="K13" s="5">
        <f t="shared" si="0"/>
        <v>19500</v>
      </c>
      <c r="L13" s="5">
        <f t="shared" si="0"/>
        <v>39000</v>
      </c>
    </row>
    <row r="14" spans="1:13" ht="63" customHeight="1">
      <c r="A14" s="11">
        <v>5</v>
      </c>
      <c r="B14" s="12" t="s">
        <v>24</v>
      </c>
      <c r="C14" s="4" t="s">
        <v>11</v>
      </c>
      <c r="D14" s="4">
        <v>2</v>
      </c>
      <c r="E14" s="5">
        <v>12500</v>
      </c>
      <c r="F14" s="5">
        <f>E14*D14</f>
        <v>25000</v>
      </c>
      <c r="G14" s="5">
        <v>12000</v>
      </c>
      <c r="H14" s="5">
        <f>G14*D14</f>
        <v>24000</v>
      </c>
      <c r="I14" s="5">
        <v>11500</v>
      </c>
      <c r="J14" s="5">
        <f>I14*D14</f>
        <v>23000</v>
      </c>
      <c r="K14" s="5">
        <f t="shared" si="0"/>
        <v>12000</v>
      </c>
      <c r="L14" s="5">
        <f t="shared" si="0"/>
        <v>24000</v>
      </c>
    </row>
    <row r="15" spans="1:13" ht="15.75">
      <c r="A15" s="13"/>
      <c r="B15" s="17" t="s">
        <v>17</v>
      </c>
      <c r="C15" s="13"/>
      <c r="D15" s="13"/>
      <c r="E15" s="13"/>
      <c r="F15" s="13"/>
      <c r="G15" s="13"/>
      <c r="H15" s="13"/>
      <c r="I15" s="13"/>
      <c r="J15" s="13"/>
      <c r="K15" s="13"/>
      <c r="L15" s="14">
        <f>SUM(L10:L14)</f>
        <v>249000</v>
      </c>
      <c r="M15" s="1" t="s">
        <v>4</v>
      </c>
    </row>
    <row r="16" spans="1:13">
      <c r="A16" s="6"/>
      <c r="B16" s="18" t="s">
        <v>15</v>
      </c>
      <c r="C16" s="7"/>
      <c r="D16" s="7"/>
      <c r="E16" s="7"/>
      <c r="F16" s="8"/>
      <c r="G16" s="8"/>
      <c r="H16" s="8"/>
      <c r="I16" s="8"/>
      <c r="J16" s="8"/>
      <c r="K16" s="8"/>
      <c r="L16" s="8"/>
      <c r="M16" s="8"/>
    </row>
    <row r="17" spans="1:12">
      <c r="B17" s="19" t="s">
        <v>16</v>
      </c>
      <c r="C17" s="10"/>
    </row>
    <row r="18" spans="1:12">
      <c r="A18" s="6"/>
      <c r="B18" s="18"/>
      <c r="C18" s="7"/>
      <c r="D18" s="7"/>
      <c r="E18" s="9"/>
      <c r="F18" s="9"/>
      <c r="G18" s="9"/>
      <c r="H18" s="9"/>
      <c r="I18" s="9"/>
      <c r="J18" s="9"/>
      <c r="K18" s="9"/>
      <c r="L18" s="9"/>
    </row>
  </sheetData>
  <mergeCells count="14">
    <mergeCell ref="B7:B9"/>
    <mergeCell ref="C7:C9"/>
    <mergeCell ref="D7:D9"/>
    <mergeCell ref="E7:J7"/>
    <mergeCell ref="J1:L1"/>
    <mergeCell ref="K7:K9"/>
    <mergeCell ref="L7:L9"/>
    <mergeCell ref="E8:F8"/>
    <mergeCell ref="G8:H8"/>
    <mergeCell ref="I8:J8"/>
    <mergeCell ref="B6:L6"/>
    <mergeCell ref="A3:L3"/>
    <mergeCell ref="A4:L4"/>
    <mergeCell ref="A7:A9"/>
  </mergeCells>
  <phoneticPr fontId="0" type="noConversion"/>
  <pageMargins left="0.7" right="0.17" top="0.75" bottom="0.75" header="0.3" footer="0.3"/>
  <pageSetup paperSize="9" scale="86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</dc:creator>
  <cp:lastModifiedBy>Администратор</cp:lastModifiedBy>
  <cp:lastPrinted>2013-08-15T11:11:13Z</cp:lastPrinted>
  <dcterms:created xsi:type="dcterms:W3CDTF">2013-01-30T07:29:10Z</dcterms:created>
  <dcterms:modified xsi:type="dcterms:W3CDTF">2013-09-10T04:17:26Z</dcterms:modified>
</cp:coreProperties>
</file>